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2.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K:\00 CRISIS\Año 2025\Efecto crisis 4º trim Año 2025\"/>
    </mc:Choice>
  </mc:AlternateContent>
  <xr:revisionPtr revIDLastSave="0" documentId="13_ncr:1_{DCBAE85A-AF65-4978-9BC8-65C0D0EEF91C}" xr6:coauthVersionLast="47" xr6:coauthVersionMax="47" xr10:uidLastSave="{00000000-0000-0000-0000-000000000000}"/>
  <bookViews>
    <workbookView xWindow="2685" yWindow="2685" windowWidth="28800" windowHeight="11295" tabRatio="663" xr2:uid="{00000000-000D-0000-FFFF-FFFF00000000}"/>
  </bookViews>
  <sheets>
    <sheet name="Introducción" sheetId="13" r:id="rId1"/>
    <sheet name="Definiciones y conceptos" sheetId="76" r:id="rId2"/>
    <sheet name="Concursos persona juridica TSJ" sheetId="56" r:id="rId3"/>
    <sheet name="Concursos pers.nat empresa TSJ" sheetId="55" r:id="rId4"/>
    <sheet name="Concursos pers.nat no empre TSJ" sheetId="48" r:id="rId5"/>
    <sheet name="Total concursos TSJ" sheetId="51" r:id="rId6"/>
    <sheet name="Concursos declarados TSJ" sheetId="63" r:id="rId7"/>
    <sheet name="Con. declarados concluidos TSJ" sheetId="64" r:id="rId8"/>
    <sheet name="Concursos Convenio TSJ" sheetId="65" r:id="rId9"/>
    <sheet name="Concursos Liquidación TSJ" sheetId="66" r:id="rId10"/>
    <sheet name="E.R.E's TSJ" sheetId="67" r:id="rId11"/>
    <sheet name="Consecutivos tramite TSJ" sheetId="68" r:id="rId12"/>
    <sheet name="Consecutivos declarados TSJ" sheetId="69" r:id="rId13"/>
    <sheet name="Consecutivos declar conclu  TSJ" sheetId="70" r:id="rId14"/>
    <sheet name="Concursos sin masa" sheetId="71" r:id="rId15"/>
    <sheet name="PEM TSJ personas naturales" sheetId="60" r:id="rId16"/>
    <sheet name="PEM TSJ personas jurídicas TSJ" sheetId="61" r:id="rId17"/>
    <sheet name="Total PEM TSJ" sheetId="62" r:id="rId18"/>
    <sheet name="PEM aperturados TSJ" sheetId="72" r:id="rId19"/>
    <sheet name="PEM de continuación TSJ" sheetId="73" r:id="rId20"/>
    <sheet name="PEM de liquidación TSJ" sheetId="74" r:id="rId21"/>
    <sheet name="Despidos presentados TSJ" sheetId="5" r:id="rId22"/>
    <sheet name="Recl. cantidad TSJ" sheetId="6" r:id="rId23"/>
    <sheet name="Ej. Hipot. presentados TSJ " sheetId="15" r:id="rId24"/>
    <sheet name="Monitorios presentados TSJ  " sheetId="20" r:id="rId25"/>
    <sheet name="Lanzamientos SC recibidos TSJ" sheetId="17" r:id="rId26"/>
    <sheet name="Lanzamientos con Cump ptivo TSJ" sheetId="31" r:id="rId27"/>
    <sheet name="Lanzamientos practic. total TSJ" sheetId="36" r:id="rId28"/>
    <sheet name="Lanzamientos E.hipotecaria TSJ" sheetId="44" r:id="rId29"/>
    <sheet name="Lanzamientos L.A.U  TSJ" sheetId="43" r:id="rId30"/>
    <sheet name="Lanzamientos. Otros TSJ" sheetId="42" r:id="rId31"/>
    <sheet name="Ver. pos.ocupas" sheetId="53" r:id="rId32"/>
  </sheets>
  <externalReferences>
    <externalReference r:id="rId33"/>
    <externalReference r:id="rId34"/>
  </externalReferences>
  <definedNames>
    <definedName name="_xlnm.Print_Area" localSheetId="3">'Concursos pers.nat empresa TSJ'!$A$1:$M$23</definedName>
    <definedName name="_xlnm.Print_Area" localSheetId="4">'Concursos pers.nat no empre TSJ'!$A$1:$M$46</definedName>
    <definedName name="_xlnm.Print_Area" localSheetId="21">'Despidos presentados TSJ'!$A$1:$M$48</definedName>
    <definedName name="_xlnm.Print_Area" localSheetId="23">'Ej. Hipot. presentados TSJ '!$A$1:$O$46</definedName>
    <definedName name="_xlnm.Print_Area" localSheetId="0">Introducción!$A$1:$F$32</definedName>
    <definedName name="_xlnm.Print_Area" localSheetId="25">'Lanzamientos SC recibidos TSJ'!$A$1:$O$46</definedName>
    <definedName name="_xlnm.Print_Area" localSheetId="24">'Monitorios presentados TSJ  '!$A$1:$O$47</definedName>
    <definedName name="_xlnm.Print_Area" localSheetId="15">'PEM TSJ personas naturales'!$A$1:$M$46</definedName>
    <definedName name="_xlnm.Print_Area" localSheetId="22">'Recl. cantidad TSJ'!$A$1:$M$45</definedName>
    <definedName name="Concursos_consecutivos_declarados_por_prov" localSheetId="1">[1]Introducción!#REF!</definedName>
    <definedName name="Concursos_consecutivos_declarados_por_prov">[2]Introducción!#REF!</definedName>
    <definedName name="Concursos_consecutivos_declarados_por_provincia" localSheetId="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U31" i="53" l="1"/>
  <c r="CV31" i="53"/>
  <c r="CW31" i="53"/>
  <c r="CU32" i="53"/>
  <c r="CV32" i="53"/>
  <c r="CW32" i="53"/>
  <c r="CU33" i="53"/>
  <c r="CV33" i="53"/>
  <c r="CW33" i="53"/>
  <c r="CU34" i="53"/>
  <c r="CV34" i="53"/>
  <c r="CW34" i="53"/>
  <c r="CU35" i="53"/>
  <c r="CV35" i="53"/>
  <c r="CW35" i="53"/>
  <c r="CU36" i="53"/>
  <c r="CV36" i="53"/>
  <c r="CW36" i="53"/>
  <c r="CU37" i="53"/>
  <c r="CV37" i="53"/>
  <c r="CW37" i="53"/>
  <c r="CU38" i="53"/>
  <c r="CV38" i="53"/>
  <c r="CW38" i="53"/>
  <c r="CU39" i="53"/>
  <c r="CV39" i="53"/>
  <c r="CW39" i="53"/>
  <c r="CU40" i="53"/>
  <c r="CV40" i="53"/>
  <c r="CW40" i="53"/>
  <c r="CU41" i="53"/>
  <c r="CV41" i="53"/>
  <c r="CW41" i="53"/>
  <c r="CU42" i="53"/>
  <c r="CV42" i="53"/>
  <c r="CW42" i="53"/>
  <c r="CU43" i="53"/>
  <c r="CV43" i="53"/>
  <c r="CW43" i="53"/>
  <c r="CU44" i="53"/>
  <c r="CV44" i="53"/>
  <c r="CW44" i="53"/>
  <c r="CU45" i="53"/>
  <c r="CV45" i="53"/>
  <c r="CW45" i="53"/>
  <c r="CU46" i="53"/>
  <c r="CV46" i="53"/>
  <c r="CW46" i="53"/>
  <c r="CU47" i="53"/>
  <c r="CV47" i="53"/>
  <c r="CW47" i="53"/>
  <c r="CV30" i="53"/>
  <c r="CW30" i="53"/>
  <c r="CU30" i="53"/>
  <c r="DK7" i="53"/>
  <c r="DK8" i="53"/>
  <c r="DK9" i="53"/>
  <c r="DK10" i="53"/>
  <c r="DK11" i="53"/>
  <c r="DK12" i="53"/>
  <c r="DK13" i="53"/>
  <c r="DK14" i="53"/>
  <c r="DK15" i="53"/>
  <c r="DK16" i="53"/>
  <c r="DK17" i="53"/>
  <c r="DK18" i="53"/>
  <c r="DK19" i="53"/>
  <c r="DK20" i="53"/>
  <c r="DK21" i="53"/>
  <c r="DK22" i="53"/>
  <c r="DK23" i="53"/>
  <c r="DK6" i="53"/>
  <c r="DJ7" i="53"/>
  <c r="DJ8" i="53"/>
  <c r="DJ9" i="53"/>
  <c r="DJ10" i="53"/>
  <c r="DJ11" i="53"/>
  <c r="DJ12" i="53"/>
  <c r="DJ13" i="53"/>
  <c r="DJ14" i="53"/>
  <c r="DJ15" i="53"/>
  <c r="DJ16" i="53"/>
  <c r="DJ17" i="53"/>
  <c r="DJ18" i="53"/>
  <c r="DJ19" i="53"/>
  <c r="DJ20" i="53"/>
  <c r="DJ21" i="53"/>
  <c r="DJ22" i="53"/>
  <c r="DJ23" i="53"/>
  <c r="DJ6" i="53"/>
  <c r="BJ31" i="42"/>
  <c r="BJ32" i="42"/>
  <c r="BJ33" i="42"/>
  <c r="BJ34" i="42"/>
  <c r="BJ35" i="42"/>
  <c r="BJ36" i="42"/>
  <c r="BJ37" i="42"/>
  <c r="BJ38" i="42"/>
  <c r="BJ39" i="42"/>
  <c r="BJ40" i="42"/>
  <c r="BJ41" i="42"/>
  <c r="BJ42" i="42"/>
  <c r="BJ43" i="42"/>
  <c r="BJ44" i="42"/>
  <c r="BJ45" i="42"/>
  <c r="BJ46" i="42"/>
  <c r="BJ47" i="42"/>
  <c r="BJ30" i="42"/>
  <c r="AX31" i="42"/>
  <c r="AX32" i="42"/>
  <c r="AX33" i="42"/>
  <c r="AX34" i="42"/>
  <c r="AX35" i="42"/>
  <c r="AX36" i="42"/>
  <c r="AX37" i="42"/>
  <c r="AX38" i="42"/>
  <c r="AX39" i="42"/>
  <c r="AX40" i="42"/>
  <c r="AX41" i="42"/>
  <c r="AX42" i="42"/>
  <c r="AX43" i="42"/>
  <c r="AX44" i="42"/>
  <c r="AX45" i="42"/>
  <c r="AX46" i="42"/>
  <c r="AX47" i="42"/>
  <c r="AX30" i="42"/>
  <c r="BO7" i="42"/>
  <c r="BO8" i="42"/>
  <c r="BO9" i="42"/>
  <c r="BO10" i="42"/>
  <c r="BO11" i="42"/>
  <c r="BO12" i="42"/>
  <c r="BO13" i="42"/>
  <c r="BO14" i="42"/>
  <c r="BO15" i="42"/>
  <c r="BO16" i="42"/>
  <c r="BO17" i="42"/>
  <c r="BO18" i="42"/>
  <c r="BO19" i="42"/>
  <c r="BO20" i="42"/>
  <c r="BO21" i="42"/>
  <c r="BO22" i="42"/>
  <c r="BO23" i="42"/>
  <c r="BO6" i="42"/>
  <c r="BJ48" i="43"/>
  <c r="BJ32" i="43"/>
  <c r="BJ33" i="43"/>
  <c r="BJ34" i="43"/>
  <c r="BJ35" i="43"/>
  <c r="BJ36" i="43"/>
  <c r="BJ37" i="43"/>
  <c r="BJ38" i="43"/>
  <c r="BJ39" i="43"/>
  <c r="BJ40" i="43"/>
  <c r="BJ41" i="43"/>
  <c r="BJ42" i="43"/>
  <c r="BJ43" i="43"/>
  <c r="BJ44" i="43"/>
  <c r="BJ45" i="43"/>
  <c r="BJ46" i="43"/>
  <c r="BJ47" i="43"/>
  <c r="BJ31" i="43"/>
  <c r="AX32" i="43"/>
  <c r="AX33" i="43"/>
  <c r="AX34" i="43"/>
  <c r="AX35" i="43"/>
  <c r="AX36" i="43"/>
  <c r="AX37" i="43"/>
  <c r="AX38" i="43"/>
  <c r="AX39" i="43"/>
  <c r="AX40" i="43"/>
  <c r="AX41" i="43"/>
  <c r="AX42" i="43"/>
  <c r="AX43" i="43"/>
  <c r="AX44" i="43"/>
  <c r="AX45" i="43"/>
  <c r="AX46" i="43"/>
  <c r="AX47" i="43"/>
  <c r="AX48" i="43"/>
  <c r="AX31" i="43"/>
  <c r="BO8" i="43"/>
  <c r="BO9" i="43"/>
  <c r="BO10" i="43"/>
  <c r="BO11" i="43"/>
  <c r="BO12" i="43"/>
  <c r="BO13" i="43"/>
  <c r="BO14" i="43"/>
  <c r="BO15" i="43"/>
  <c r="BO16" i="43"/>
  <c r="BO17" i="43"/>
  <c r="BO18" i="43"/>
  <c r="BO19" i="43"/>
  <c r="BO20" i="43"/>
  <c r="BO21" i="43"/>
  <c r="BO22" i="43"/>
  <c r="BO23" i="43"/>
  <c r="BO24" i="43"/>
  <c r="BO7" i="43"/>
  <c r="BJ32" i="44"/>
  <c r="BJ33" i="44"/>
  <c r="BJ34" i="44"/>
  <c r="BJ35" i="44"/>
  <c r="BJ36" i="44"/>
  <c r="BJ37" i="44"/>
  <c r="BJ38" i="44"/>
  <c r="BJ39" i="44"/>
  <c r="BJ40" i="44"/>
  <c r="BJ41" i="44"/>
  <c r="BJ42" i="44"/>
  <c r="BJ43" i="44"/>
  <c r="BJ44" i="44"/>
  <c r="BJ45" i="44"/>
  <c r="BJ46" i="44"/>
  <c r="BJ47" i="44"/>
  <c r="BJ48" i="44"/>
  <c r="BJ31" i="44"/>
  <c r="AX32" i="44"/>
  <c r="AX33" i="44"/>
  <c r="AX34" i="44"/>
  <c r="AX35" i="44"/>
  <c r="AX36" i="44"/>
  <c r="AX37" i="44"/>
  <c r="AX38" i="44"/>
  <c r="AX39" i="44"/>
  <c r="AX40" i="44"/>
  <c r="AX41" i="44"/>
  <c r="AX42" i="44"/>
  <c r="AX43" i="44"/>
  <c r="AX44" i="44"/>
  <c r="AX45" i="44"/>
  <c r="AX46" i="44"/>
  <c r="AX47" i="44"/>
  <c r="AX48" i="44"/>
  <c r="AX31" i="44"/>
  <c r="BO8" i="44"/>
  <c r="BO9" i="44"/>
  <c r="BO10" i="44"/>
  <c r="BO11" i="44"/>
  <c r="BO12" i="44"/>
  <c r="BO13" i="44"/>
  <c r="BO14" i="44"/>
  <c r="BO15" i="44"/>
  <c r="BO16" i="44"/>
  <c r="BO17" i="44"/>
  <c r="BO18" i="44"/>
  <c r="BO19" i="44"/>
  <c r="BO20" i="44"/>
  <c r="BO21" i="44"/>
  <c r="BO22" i="44"/>
  <c r="BO23" i="44"/>
  <c r="BO24" i="44"/>
  <c r="BO7" i="44"/>
  <c r="BJ34" i="36"/>
  <c r="BJ35" i="36"/>
  <c r="BJ36" i="36"/>
  <c r="BJ37" i="36"/>
  <c r="BJ38" i="36"/>
  <c r="BJ39" i="36"/>
  <c r="BJ40" i="36"/>
  <c r="BJ41" i="36"/>
  <c r="BJ42" i="36"/>
  <c r="BJ43" i="36"/>
  <c r="BJ44" i="36"/>
  <c r="BJ45" i="36"/>
  <c r="BJ46" i="36"/>
  <c r="BJ47" i="36"/>
  <c r="BJ48" i="36"/>
  <c r="BJ49" i="36"/>
  <c r="BJ50" i="36"/>
  <c r="BJ33" i="36"/>
  <c r="AX34" i="36"/>
  <c r="AX35" i="36"/>
  <c r="AX36" i="36"/>
  <c r="AX37" i="36"/>
  <c r="AX38" i="36"/>
  <c r="AX39" i="36"/>
  <c r="AX40" i="36"/>
  <c r="AX41" i="36"/>
  <c r="AX42" i="36"/>
  <c r="AX43" i="36"/>
  <c r="AX44" i="36"/>
  <c r="AX45" i="36"/>
  <c r="AX46" i="36"/>
  <c r="AX47" i="36"/>
  <c r="AX48" i="36"/>
  <c r="AX49" i="36"/>
  <c r="AX50" i="36"/>
  <c r="AX33" i="36"/>
  <c r="BO25" i="36"/>
  <c r="BO9" i="36"/>
  <c r="BO10" i="36"/>
  <c r="BO11" i="36"/>
  <c r="BO12" i="36"/>
  <c r="BO13" i="36"/>
  <c r="BO14" i="36"/>
  <c r="BO15" i="36"/>
  <c r="BO16" i="36"/>
  <c r="BO17" i="36"/>
  <c r="BO18" i="36"/>
  <c r="BO19" i="36"/>
  <c r="BO20" i="36"/>
  <c r="BO21" i="36"/>
  <c r="BO22" i="36"/>
  <c r="BO23" i="36"/>
  <c r="BO24" i="36"/>
  <c r="BO8" i="36"/>
  <c r="CI45" i="31"/>
  <c r="CI29" i="31"/>
  <c r="CI30" i="31"/>
  <c r="CI31" i="31"/>
  <c r="CI32" i="31"/>
  <c r="CI33" i="31"/>
  <c r="CI34" i="31"/>
  <c r="CI35" i="31"/>
  <c r="CI36" i="31"/>
  <c r="CI37" i="31"/>
  <c r="CI38" i="31"/>
  <c r="CI39" i="31"/>
  <c r="CI40" i="31"/>
  <c r="CI41" i="31"/>
  <c r="CI42" i="31"/>
  <c r="CI43" i="31"/>
  <c r="CI44" i="31"/>
  <c r="CI28" i="31"/>
  <c r="BR29" i="31"/>
  <c r="BR30" i="31"/>
  <c r="BR31" i="31"/>
  <c r="BR32" i="31"/>
  <c r="BR33" i="31"/>
  <c r="BR34" i="31"/>
  <c r="BR35" i="31"/>
  <c r="BR36" i="31"/>
  <c r="BR37" i="31"/>
  <c r="BR38" i="31"/>
  <c r="BR39" i="31"/>
  <c r="BR40" i="31"/>
  <c r="BR41" i="31"/>
  <c r="BR42" i="31"/>
  <c r="BR43" i="31"/>
  <c r="BR44" i="31"/>
  <c r="BR45" i="31"/>
  <c r="BR28" i="31"/>
  <c r="BQ29" i="31"/>
  <c r="CN7" i="31"/>
  <c r="CN8" i="31"/>
  <c r="CN9" i="31"/>
  <c r="CN10" i="31"/>
  <c r="CN11" i="31"/>
  <c r="CN12" i="31"/>
  <c r="CN13" i="31"/>
  <c r="CN14" i="31"/>
  <c r="CN15" i="31"/>
  <c r="CN16" i="31"/>
  <c r="CN17" i="31"/>
  <c r="CN18" i="31"/>
  <c r="CN19" i="31"/>
  <c r="CN20" i="31"/>
  <c r="CN21" i="31"/>
  <c r="CN22" i="31"/>
  <c r="CN23" i="31"/>
  <c r="CN6" i="31"/>
  <c r="CN7" i="17"/>
  <c r="CN8" i="17"/>
  <c r="CN9" i="17"/>
  <c r="CN10" i="17"/>
  <c r="CN11" i="17"/>
  <c r="CN12" i="17"/>
  <c r="CN13" i="17"/>
  <c r="CN14" i="17"/>
  <c r="CN15" i="17"/>
  <c r="CN16" i="17"/>
  <c r="CN17" i="17"/>
  <c r="CN18" i="17"/>
  <c r="CN19" i="17"/>
  <c r="CN20" i="17"/>
  <c r="CN21" i="17"/>
  <c r="CN22" i="17"/>
  <c r="CN23" i="17"/>
  <c r="CN6" i="17"/>
  <c r="CN30" i="20"/>
  <c r="CN31" i="20"/>
  <c r="CN32" i="20"/>
  <c r="CN33" i="20"/>
  <c r="CN34" i="20"/>
  <c r="CN35" i="20"/>
  <c r="CN36" i="20"/>
  <c r="CN37" i="20"/>
  <c r="CN38" i="20"/>
  <c r="CN39" i="20"/>
  <c r="CN40" i="20"/>
  <c r="CN41" i="20"/>
  <c r="CN42" i="20"/>
  <c r="CN43" i="20"/>
  <c r="CN44" i="20"/>
  <c r="CN45" i="20"/>
  <c r="CN46" i="20"/>
  <c r="CN29" i="20"/>
  <c r="BV46" i="20"/>
  <c r="BV30" i="20"/>
  <c r="BV31" i="20"/>
  <c r="BV32" i="20"/>
  <c r="BV33" i="20"/>
  <c r="BV34" i="20"/>
  <c r="BV35" i="20"/>
  <c r="BV36" i="20"/>
  <c r="BV37" i="20"/>
  <c r="BV38" i="20"/>
  <c r="BV39" i="20"/>
  <c r="BV40" i="20"/>
  <c r="BV41" i="20"/>
  <c r="BV42" i="20"/>
  <c r="BV43" i="20"/>
  <c r="BV44" i="20"/>
  <c r="BV45" i="20"/>
  <c r="BV29" i="20"/>
  <c r="CS7" i="20"/>
  <c r="CS8" i="20"/>
  <c r="CS9" i="20"/>
  <c r="CS10" i="20"/>
  <c r="CS11" i="20"/>
  <c r="CS12" i="20"/>
  <c r="CS13" i="20"/>
  <c r="CS14" i="20"/>
  <c r="CS15" i="20"/>
  <c r="CS16" i="20"/>
  <c r="CS17" i="20"/>
  <c r="CS18" i="20"/>
  <c r="CS19" i="20"/>
  <c r="CS20" i="20"/>
  <c r="CS21" i="20"/>
  <c r="CS22" i="20"/>
  <c r="CS23" i="20"/>
  <c r="CS6" i="20"/>
  <c r="CN29" i="15"/>
  <c r="CN30" i="15"/>
  <c r="CN31" i="15"/>
  <c r="CN32" i="15"/>
  <c r="CN33" i="15"/>
  <c r="CN34" i="15"/>
  <c r="CN35" i="15"/>
  <c r="CN36" i="15"/>
  <c r="CN37" i="15"/>
  <c r="CN38" i="15"/>
  <c r="CN39" i="15"/>
  <c r="CN40" i="15"/>
  <c r="CN41" i="15"/>
  <c r="CN42" i="15"/>
  <c r="CN43" i="15"/>
  <c r="CN44" i="15"/>
  <c r="CN45" i="15"/>
  <c r="CN28" i="15"/>
  <c r="BV29" i="15"/>
  <c r="BV30" i="15"/>
  <c r="BV31" i="15"/>
  <c r="BV32" i="15"/>
  <c r="BV33" i="15"/>
  <c r="BV34" i="15"/>
  <c r="BV35" i="15"/>
  <c r="BV36" i="15"/>
  <c r="BV37" i="15"/>
  <c r="BV38" i="15"/>
  <c r="BV39" i="15"/>
  <c r="BV40" i="15"/>
  <c r="BV41" i="15"/>
  <c r="BV42" i="15"/>
  <c r="BV43" i="15"/>
  <c r="BV44" i="15"/>
  <c r="BV45" i="15"/>
  <c r="BV28" i="15"/>
  <c r="CS7" i="15"/>
  <c r="CS8" i="15"/>
  <c r="CS9" i="15"/>
  <c r="CS10" i="15"/>
  <c r="CS11" i="15"/>
  <c r="CS12" i="15"/>
  <c r="CS13" i="15"/>
  <c r="CS14" i="15"/>
  <c r="CS15" i="15"/>
  <c r="CS16" i="15"/>
  <c r="CS17" i="15"/>
  <c r="CS18" i="15"/>
  <c r="CS19" i="15"/>
  <c r="CS20" i="15"/>
  <c r="CS21" i="15"/>
  <c r="CS22" i="15"/>
  <c r="CS23" i="15"/>
  <c r="CS6" i="15"/>
  <c r="BV30" i="5"/>
  <c r="BV31" i="5"/>
  <c r="BV32" i="5"/>
  <c r="BV33" i="5"/>
  <c r="BV34" i="5"/>
  <c r="BV35" i="5"/>
  <c r="BV36" i="5"/>
  <c r="BV37" i="5"/>
  <c r="BV38" i="5"/>
  <c r="BV39" i="5"/>
  <c r="BV40" i="5"/>
  <c r="BV41" i="5"/>
  <c r="BV42" i="5"/>
  <c r="BV43" i="5"/>
  <c r="BV44" i="5"/>
  <c r="BV45" i="5"/>
  <c r="BV46" i="5"/>
  <c r="BV29" i="5"/>
  <c r="V29" i="56"/>
  <c r="V30" i="56"/>
  <c r="V31" i="56"/>
  <c r="V32" i="56"/>
  <c r="V33" i="56"/>
  <c r="V34" i="56"/>
  <c r="V35" i="56"/>
  <c r="V36" i="56"/>
  <c r="V37" i="56"/>
  <c r="V38" i="56"/>
  <c r="V39" i="56"/>
  <c r="V40" i="56"/>
  <c r="V41" i="56"/>
  <c r="V42" i="56"/>
  <c r="V43" i="56"/>
  <c r="V44" i="56"/>
  <c r="V45" i="56"/>
  <c r="V28" i="56"/>
  <c r="R29" i="56"/>
  <c r="R30" i="56"/>
  <c r="R31" i="56"/>
  <c r="R32" i="56"/>
  <c r="R33" i="56"/>
  <c r="R34" i="56"/>
  <c r="R35" i="56"/>
  <c r="R36" i="56"/>
  <c r="R37" i="56"/>
  <c r="R38" i="56"/>
  <c r="R39" i="56"/>
  <c r="R40" i="56"/>
  <c r="R41" i="56"/>
  <c r="R42" i="56"/>
  <c r="R43" i="56"/>
  <c r="R44" i="56"/>
  <c r="R45" i="56"/>
  <c r="R28" i="56"/>
  <c r="AW33" i="36"/>
  <c r="CN45" i="6"/>
  <c r="CN29" i="6"/>
  <c r="CN30" i="6"/>
  <c r="CN31" i="6"/>
  <c r="CN32" i="6"/>
  <c r="CN33" i="6"/>
  <c r="CN34" i="6"/>
  <c r="CN35" i="6"/>
  <c r="CN36" i="6"/>
  <c r="CN37" i="6"/>
  <c r="CN38" i="6"/>
  <c r="CN39" i="6"/>
  <c r="CN40" i="6"/>
  <c r="CN41" i="6"/>
  <c r="CN42" i="6"/>
  <c r="CN43" i="6"/>
  <c r="CN44" i="6"/>
  <c r="CN28" i="6"/>
  <c r="CS7" i="6"/>
  <c r="CS8" i="6"/>
  <c r="CS9" i="6"/>
  <c r="CS10" i="6"/>
  <c r="CS11" i="6"/>
  <c r="CS12" i="6"/>
  <c r="CS13" i="6"/>
  <c r="CS14" i="6"/>
  <c r="CS15" i="6"/>
  <c r="CS16" i="6"/>
  <c r="CS17" i="6"/>
  <c r="CS18" i="6"/>
  <c r="CS19" i="6"/>
  <c r="CS20" i="6"/>
  <c r="CS21" i="6"/>
  <c r="CS22" i="6"/>
  <c r="CS23" i="6"/>
  <c r="CS6" i="6"/>
  <c r="BV29" i="6"/>
  <c r="BV30" i="6"/>
  <c r="BV31" i="6"/>
  <c r="BV32" i="6"/>
  <c r="BV33" i="6"/>
  <c r="BV34" i="6"/>
  <c r="BV35" i="6"/>
  <c r="BV36" i="6"/>
  <c r="BV37" i="6"/>
  <c r="BV38" i="6"/>
  <c r="BV39" i="6"/>
  <c r="BV40" i="6"/>
  <c r="BV41" i="6"/>
  <c r="BV42" i="6"/>
  <c r="BV43" i="6"/>
  <c r="BV44" i="6"/>
  <c r="BV45" i="6"/>
  <c r="BV28" i="6"/>
  <c r="CN30" i="5"/>
  <c r="CN31" i="5"/>
  <c r="CN32" i="5"/>
  <c r="CN33" i="5"/>
  <c r="CN34" i="5"/>
  <c r="CN35" i="5"/>
  <c r="CN36" i="5"/>
  <c r="CN37" i="5"/>
  <c r="CN38" i="5"/>
  <c r="CN39" i="5"/>
  <c r="CN40" i="5"/>
  <c r="CN41" i="5"/>
  <c r="CN42" i="5"/>
  <c r="CN43" i="5"/>
  <c r="CN44" i="5"/>
  <c r="CN45" i="5"/>
  <c r="CN46" i="5"/>
  <c r="CN29" i="5"/>
  <c r="CS7" i="5"/>
  <c r="CS8" i="5"/>
  <c r="CS9" i="5"/>
  <c r="CS10" i="5"/>
  <c r="CS11" i="5"/>
  <c r="CS12" i="5"/>
  <c r="CS13" i="5"/>
  <c r="CS14" i="5"/>
  <c r="CS15" i="5"/>
  <c r="CS16" i="5"/>
  <c r="CS17" i="5"/>
  <c r="CS18" i="5"/>
  <c r="CS19" i="5"/>
  <c r="CS20" i="5"/>
  <c r="CS21" i="5"/>
  <c r="CS22" i="5"/>
  <c r="CS23" i="5"/>
  <c r="CS6" i="5"/>
  <c r="J45" i="74"/>
  <c r="J29" i="74"/>
  <c r="J30" i="74"/>
  <c r="J31" i="74"/>
  <c r="J32" i="74"/>
  <c r="J33" i="74"/>
  <c r="J34" i="74"/>
  <c r="J35" i="74"/>
  <c r="J36" i="74"/>
  <c r="J37" i="74"/>
  <c r="J38" i="74"/>
  <c r="J39" i="74"/>
  <c r="J40" i="74"/>
  <c r="J41" i="74"/>
  <c r="J42" i="74"/>
  <c r="J43" i="74"/>
  <c r="J44" i="74"/>
  <c r="J28" i="74"/>
  <c r="Q7" i="74"/>
  <c r="L29" i="74" s="1"/>
  <c r="Q8" i="74"/>
  <c r="L30" i="74" s="1"/>
  <c r="Q9" i="74"/>
  <c r="L31" i="74" s="1"/>
  <c r="Q10" i="74"/>
  <c r="L32" i="74" s="1"/>
  <c r="Q11" i="74"/>
  <c r="L33" i="74" s="1"/>
  <c r="Q12" i="74"/>
  <c r="L34" i="74" s="1"/>
  <c r="Q13" i="74"/>
  <c r="L35" i="74" s="1"/>
  <c r="Q14" i="74"/>
  <c r="L36" i="74" s="1"/>
  <c r="Q15" i="74"/>
  <c r="L37" i="74" s="1"/>
  <c r="Q16" i="74"/>
  <c r="L38" i="74" s="1"/>
  <c r="Q17" i="74"/>
  <c r="L39" i="74" s="1"/>
  <c r="Q18" i="74"/>
  <c r="L40" i="74" s="1"/>
  <c r="Q19" i="74"/>
  <c r="L41" i="74" s="1"/>
  <c r="Q20" i="74"/>
  <c r="L42" i="74" s="1"/>
  <c r="Q21" i="74"/>
  <c r="L43" i="74" s="1"/>
  <c r="Q22" i="74"/>
  <c r="L44" i="74" s="1"/>
  <c r="Q23" i="74"/>
  <c r="L45" i="74" s="1"/>
  <c r="Q6" i="74"/>
  <c r="L28" i="74" s="1"/>
  <c r="L29" i="73"/>
  <c r="L30" i="73"/>
  <c r="L31" i="73"/>
  <c r="L32" i="73"/>
  <c r="L33" i="73"/>
  <c r="L34" i="73"/>
  <c r="L35" i="73"/>
  <c r="L36" i="73"/>
  <c r="L37" i="73"/>
  <c r="L38" i="73"/>
  <c r="L39" i="73"/>
  <c r="L40" i="73"/>
  <c r="L41" i="73"/>
  <c r="L44" i="73"/>
  <c r="K42" i="73"/>
  <c r="J42" i="73"/>
  <c r="L45" i="73"/>
  <c r="L28" i="73"/>
  <c r="J29" i="73"/>
  <c r="J30" i="73"/>
  <c r="J31" i="73"/>
  <c r="J32" i="73"/>
  <c r="J33" i="73"/>
  <c r="J34" i="73"/>
  <c r="J35" i="73"/>
  <c r="J36" i="73"/>
  <c r="J37" i="73"/>
  <c r="J38" i="73"/>
  <c r="J39" i="73"/>
  <c r="J40" i="73"/>
  <c r="J41" i="73"/>
  <c r="J43" i="73"/>
  <c r="J44" i="73"/>
  <c r="J45" i="73"/>
  <c r="J28" i="73"/>
  <c r="Q7" i="73"/>
  <c r="Q8" i="73"/>
  <c r="Q9" i="73"/>
  <c r="Q10" i="73"/>
  <c r="Q11" i="73"/>
  <c r="Q12" i="73"/>
  <c r="Q13" i="73"/>
  <c r="Q14" i="73"/>
  <c r="Q15" i="73"/>
  <c r="Q16" i="73"/>
  <c r="Q17" i="73"/>
  <c r="Q18" i="73"/>
  <c r="Q19" i="73"/>
  <c r="Q20" i="73"/>
  <c r="Q21" i="73"/>
  <c r="Q22" i="73"/>
  <c r="Q23" i="73"/>
  <c r="Q6" i="73"/>
  <c r="J29" i="72"/>
  <c r="J30" i="72"/>
  <c r="J31" i="72"/>
  <c r="J32" i="72"/>
  <c r="J33" i="72"/>
  <c r="J34" i="72"/>
  <c r="J35" i="72"/>
  <c r="J36" i="72"/>
  <c r="J37" i="72"/>
  <c r="J38" i="72"/>
  <c r="J39" i="72"/>
  <c r="J40" i="72"/>
  <c r="J41" i="72"/>
  <c r="J42" i="72"/>
  <c r="J43" i="72"/>
  <c r="J44" i="72"/>
  <c r="J45" i="72"/>
  <c r="J28" i="72"/>
  <c r="I29" i="72"/>
  <c r="I30" i="72"/>
  <c r="I31" i="72"/>
  <c r="I32" i="72"/>
  <c r="I33" i="72"/>
  <c r="I34" i="72"/>
  <c r="I35" i="72"/>
  <c r="I36" i="72"/>
  <c r="I37" i="72"/>
  <c r="I38" i="72"/>
  <c r="I39" i="72"/>
  <c r="I40" i="72"/>
  <c r="I41" i="72"/>
  <c r="I42" i="72"/>
  <c r="I43" i="72"/>
  <c r="I44" i="72"/>
  <c r="I45" i="72"/>
  <c r="I28" i="72"/>
  <c r="Q7" i="72"/>
  <c r="L29" i="72" s="1"/>
  <c r="Q8" i="72"/>
  <c r="L30" i="72" s="1"/>
  <c r="Q9" i="72"/>
  <c r="L31" i="72" s="1"/>
  <c r="Q10" i="72"/>
  <c r="L32" i="72" s="1"/>
  <c r="Q11" i="72"/>
  <c r="L33" i="72" s="1"/>
  <c r="Q12" i="72"/>
  <c r="L34" i="72" s="1"/>
  <c r="Q13" i="72"/>
  <c r="L35" i="72" s="1"/>
  <c r="Q14" i="72"/>
  <c r="L36" i="72" s="1"/>
  <c r="Q15" i="72"/>
  <c r="L37" i="72" s="1"/>
  <c r="Q16" i="72"/>
  <c r="L38" i="72" s="1"/>
  <c r="Q17" i="72"/>
  <c r="L39" i="72" s="1"/>
  <c r="Q18" i="72"/>
  <c r="L40" i="72" s="1"/>
  <c r="Q19" i="72"/>
  <c r="L41" i="72" s="1"/>
  <c r="Q20" i="72"/>
  <c r="L42" i="72" s="1"/>
  <c r="Q21" i="72"/>
  <c r="L43" i="72" s="1"/>
  <c r="Q22" i="72"/>
  <c r="L44" i="72" s="1"/>
  <c r="Q23" i="72"/>
  <c r="L45" i="72" s="1"/>
  <c r="Q6" i="72"/>
  <c r="L28" i="72" s="1"/>
  <c r="L29" i="62"/>
  <c r="L30" i="62"/>
  <c r="L31" i="62"/>
  <c r="L32" i="62"/>
  <c r="L33" i="62"/>
  <c r="L34" i="62"/>
  <c r="L35" i="62"/>
  <c r="L36" i="62"/>
  <c r="L37" i="62"/>
  <c r="L38" i="62"/>
  <c r="L39" i="62"/>
  <c r="L40" i="62"/>
  <c r="L41" i="62"/>
  <c r="L42" i="62"/>
  <c r="L43" i="62"/>
  <c r="L44" i="62"/>
  <c r="L45" i="62"/>
  <c r="L28" i="62"/>
  <c r="J29" i="62"/>
  <c r="J30" i="62"/>
  <c r="J31" i="62"/>
  <c r="J32" i="62"/>
  <c r="J33" i="62"/>
  <c r="J34" i="62"/>
  <c r="J35" i="62"/>
  <c r="J36" i="62"/>
  <c r="J37" i="62"/>
  <c r="J38" i="62"/>
  <c r="J39" i="62"/>
  <c r="J40" i="62"/>
  <c r="J41" i="62"/>
  <c r="J42" i="62"/>
  <c r="J43" i="62"/>
  <c r="J44" i="62"/>
  <c r="J45" i="62"/>
  <c r="J28" i="62"/>
  <c r="Q7" i="62"/>
  <c r="Q8" i="62"/>
  <c r="Q9" i="62"/>
  <c r="Q10" i="62"/>
  <c r="Q11" i="62"/>
  <c r="Q12" i="62"/>
  <c r="Q13" i="62"/>
  <c r="Q14" i="62"/>
  <c r="Q15" i="62"/>
  <c r="Q16" i="62"/>
  <c r="Q17" i="62"/>
  <c r="Q18" i="62"/>
  <c r="Q19" i="62"/>
  <c r="Q20" i="62"/>
  <c r="Q21" i="62"/>
  <c r="Q22" i="62"/>
  <c r="Q23" i="62"/>
  <c r="Q6" i="62"/>
  <c r="L29" i="61"/>
  <c r="L30" i="61"/>
  <c r="L31" i="61"/>
  <c r="L32" i="61"/>
  <c r="L33" i="61"/>
  <c r="L34" i="61"/>
  <c r="L35" i="61"/>
  <c r="L36" i="61"/>
  <c r="L37" i="61"/>
  <c r="L38" i="61"/>
  <c r="L39" i="61"/>
  <c r="L40" i="61"/>
  <c r="L41" i="61"/>
  <c r="L42" i="61"/>
  <c r="L43" i="61"/>
  <c r="L44" i="61"/>
  <c r="L45" i="61"/>
  <c r="L28" i="61"/>
  <c r="J29" i="61"/>
  <c r="J30" i="61"/>
  <c r="J31" i="61"/>
  <c r="J32" i="61"/>
  <c r="J33" i="61"/>
  <c r="J34" i="61"/>
  <c r="J35" i="61"/>
  <c r="J36" i="61"/>
  <c r="J37" i="61"/>
  <c r="J38" i="61"/>
  <c r="J39" i="61"/>
  <c r="J40" i="61"/>
  <c r="J41" i="61"/>
  <c r="J42" i="61"/>
  <c r="J43" i="61"/>
  <c r="J44" i="61"/>
  <c r="J45" i="61"/>
  <c r="J28" i="61"/>
  <c r="Q23" i="61"/>
  <c r="Q7" i="61"/>
  <c r="Q8" i="61"/>
  <c r="Q9" i="61"/>
  <c r="Q10" i="61"/>
  <c r="Q11" i="61"/>
  <c r="Q12" i="61"/>
  <c r="Q13" i="61"/>
  <c r="Q14" i="61"/>
  <c r="Q15" i="61"/>
  <c r="Q16" i="61"/>
  <c r="Q17" i="61"/>
  <c r="Q18" i="61"/>
  <c r="Q19" i="61"/>
  <c r="Q20" i="61"/>
  <c r="Q21" i="61"/>
  <c r="Q22" i="61"/>
  <c r="Q6" i="61"/>
  <c r="L29" i="60"/>
  <c r="L30" i="60"/>
  <c r="L31" i="60"/>
  <c r="L32" i="60"/>
  <c r="L33" i="60"/>
  <c r="L34" i="60"/>
  <c r="L35" i="60"/>
  <c r="L36" i="60"/>
  <c r="L37" i="60"/>
  <c r="L38" i="60"/>
  <c r="L39" i="60"/>
  <c r="L40" i="60"/>
  <c r="L41" i="60"/>
  <c r="L42" i="60"/>
  <c r="L43" i="60"/>
  <c r="L44" i="60"/>
  <c r="L45" i="60"/>
  <c r="L28" i="60"/>
  <c r="J29" i="60"/>
  <c r="J30" i="60"/>
  <c r="J31" i="60"/>
  <c r="J32" i="60"/>
  <c r="J33" i="60"/>
  <c r="J34" i="60"/>
  <c r="J35" i="60"/>
  <c r="J36" i="60"/>
  <c r="J37" i="60"/>
  <c r="J38" i="60"/>
  <c r="J39" i="60"/>
  <c r="J40" i="60"/>
  <c r="J41" i="60"/>
  <c r="J42" i="60"/>
  <c r="J43" i="60"/>
  <c r="J44" i="60"/>
  <c r="J45" i="60"/>
  <c r="J28" i="60"/>
  <c r="Q21" i="60"/>
  <c r="Q22" i="60"/>
  <c r="Q23" i="60"/>
  <c r="Q7" i="60"/>
  <c r="Q8" i="60"/>
  <c r="Q9" i="60"/>
  <c r="Q10" i="60"/>
  <c r="Q11" i="60"/>
  <c r="Q12" i="60"/>
  <c r="Q13" i="60"/>
  <c r="Q14" i="60"/>
  <c r="Q15" i="60"/>
  <c r="Q16" i="60"/>
  <c r="Q17" i="60"/>
  <c r="Q18" i="60"/>
  <c r="Q19" i="60"/>
  <c r="Q20" i="60"/>
  <c r="Q6" i="60"/>
  <c r="L29" i="71"/>
  <c r="L30" i="71"/>
  <c r="L31" i="71"/>
  <c r="L32" i="71"/>
  <c r="L33" i="71"/>
  <c r="L34" i="71"/>
  <c r="L35" i="71"/>
  <c r="L36" i="71"/>
  <c r="L37" i="71"/>
  <c r="L38" i="71"/>
  <c r="L39" i="71"/>
  <c r="L40" i="71"/>
  <c r="L41" i="71"/>
  <c r="L42" i="71"/>
  <c r="L43" i="71"/>
  <c r="L44" i="71"/>
  <c r="L45" i="71"/>
  <c r="L28" i="71"/>
  <c r="J29" i="71"/>
  <c r="J30" i="71"/>
  <c r="J31" i="71"/>
  <c r="J32" i="71"/>
  <c r="J33" i="71"/>
  <c r="J34" i="71"/>
  <c r="J35" i="71"/>
  <c r="J36" i="71"/>
  <c r="J37" i="71"/>
  <c r="J38" i="71"/>
  <c r="J39" i="71"/>
  <c r="J40" i="71"/>
  <c r="J41" i="71"/>
  <c r="J42" i="71"/>
  <c r="J43" i="71"/>
  <c r="J44" i="71"/>
  <c r="J45" i="71"/>
  <c r="J28" i="71"/>
  <c r="Q7" i="71"/>
  <c r="Q8" i="71"/>
  <c r="Q9" i="71"/>
  <c r="Q10" i="71"/>
  <c r="Q11" i="71"/>
  <c r="Q12" i="71"/>
  <c r="Q13" i="71"/>
  <c r="Q14" i="71"/>
  <c r="Q15" i="71"/>
  <c r="Q16" i="71"/>
  <c r="Q17" i="71"/>
  <c r="Q18" i="71"/>
  <c r="Q19" i="71"/>
  <c r="Q20" i="71"/>
  <c r="Q21" i="71"/>
  <c r="Q22" i="71"/>
  <c r="Q23" i="71"/>
  <c r="Q6" i="71"/>
  <c r="AU34" i="69"/>
  <c r="AU35" i="69"/>
  <c r="AU36" i="69"/>
  <c r="AU37" i="69"/>
  <c r="AU38" i="69"/>
  <c r="AU39" i="69"/>
  <c r="AU40" i="69"/>
  <c r="AU41" i="69"/>
  <c r="AU45" i="69"/>
  <c r="AU28" i="69"/>
  <c r="AZ7" i="69"/>
  <c r="AZ8" i="69"/>
  <c r="AZ9" i="69"/>
  <c r="AZ10" i="69"/>
  <c r="AZ11" i="69"/>
  <c r="AZ12" i="69"/>
  <c r="AZ13" i="69"/>
  <c r="AZ14" i="69"/>
  <c r="AZ15" i="69"/>
  <c r="AZ16" i="69"/>
  <c r="AZ17" i="69"/>
  <c r="AZ18" i="69"/>
  <c r="AZ19" i="69"/>
  <c r="AZ20" i="69"/>
  <c r="AZ21" i="69"/>
  <c r="AZ22" i="69"/>
  <c r="AZ23" i="69"/>
  <c r="AZ6" i="69"/>
  <c r="AL29" i="69"/>
  <c r="AL30" i="69"/>
  <c r="AL31" i="69"/>
  <c r="AL32" i="69"/>
  <c r="AL33" i="69"/>
  <c r="AL34" i="69"/>
  <c r="AL35" i="69"/>
  <c r="AL36" i="69"/>
  <c r="AL37" i="69"/>
  <c r="AL38" i="69"/>
  <c r="AL39" i="69"/>
  <c r="AL40" i="69"/>
  <c r="AL41" i="69"/>
  <c r="AL42" i="69"/>
  <c r="AL43" i="69"/>
  <c r="AL44" i="69"/>
  <c r="AL45" i="69"/>
  <c r="AL28" i="69"/>
  <c r="BO29" i="67"/>
  <c r="BO30" i="67"/>
  <c r="BO31" i="67"/>
  <c r="BO32" i="67"/>
  <c r="BO33" i="67"/>
  <c r="BO34" i="67"/>
  <c r="BO35" i="67"/>
  <c r="BO36" i="67"/>
  <c r="BO37" i="67"/>
  <c r="BO38" i="67"/>
  <c r="BO39" i="67"/>
  <c r="BO40" i="67"/>
  <c r="BO41" i="67"/>
  <c r="BO42" i="67"/>
  <c r="BO43" i="67"/>
  <c r="BO44" i="67"/>
  <c r="BO45" i="67"/>
  <c r="BO28" i="67"/>
  <c r="BT7" i="67"/>
  <c r="BT8" i="67"/>
  <c r="BT9" i="67"/>
  <c r="BT10" i="67"/>
  <c r="BT11" i="67"/>
  <c r="BT12" i="67"/>
  <c r="BT13" i="67"/>
  <c r="BT14" i="67"/>
  <c r="BT15" i="67"/>
  <c r="BT16" i="67"/>
  <c r="BT17" i="67"/>
  <c r="BT18" i="67"/>
  <c r="BT19" i="67"/>
  <c r="BT20" i="67"/>
  <c r="BT21" i="67"/>
  <c r="BT22" i="67"/>
  <c r="BT23" i="67"/>
  <c r="BT6" i="67"/>
  <c r="BB29" i="67"/>
  <c r="BB30" i="67"/>
  <c r="BB31" i="67"/>
  <c r="BB32" i="67"/>
  <c r="BB33" i="67"/>
  <c r="BB34" i="67"/>
  <c r="BB35" i="67"/>
  <c r="BB36" i="67"/>
  <c r="BB37" i="67"/>
  <c r="BB38" i="67"/>
  <c r="BB39" i="67"/>
  <c r="BB40" i="67"/>
  <c r="BB41" i="67"/>
  <c r="BB42" i="67"/>
  <c r="BB43" i="67"/>
  <c r="BB44" i="67"/>
  <c r="BB45" i="67"/>
  <c r="BB28" i="67"/>
  <c r="CN29" i="66"/>
  <c r="CN30" i="66"/>
  <c r="CN31" i="66"/>
  <c r="CN32" i="66"/>
  <c r="CN33" i="66"/>
  <c r="CN34" i="66"/>
  <c r="CN35" i="66"/>
  <c r="CN36" i="66"/>
  <c r="CN37" i="66"/>
  <c r="CN38" i="66"/>
  <c r="CN39" i="66"/>
  <c r="CN40" i="66"/>
  <c r="CN41" i="66"/>
  <c r="CN42" i="66"/>
  <c r="CN43" i="66"/>
  <c r="CN44" i="66"/>
  <c r="CN45" i="66"/>
  <c r="CN28" i="66"/>
  <c r="BV29" i="66"/>
  <c r="BV30" i="66"/>
  <c r="BV31" i="66"/>
  <c r="BV32" i="66"/>
  <c r="BV33" i="66"/>
  <c r="BV34" i="66"/>
  <c r="BV35" i="66"/>
  <c r="BV36" i="66"/>
  <c r="BV37" i="66"/>
  <c r="BV38" i="66"/>
  <c r="BV39" i="66"/>
  <c r="BV40" i="66"/>
  <c r="BV41" i="66"/>
  <c r="BV42" i="66"/>
  <c r="BV43" i="66"/>
  <c r="BV44" i="66"/>
  <c r="BV45" i="66"/>
  <c r="BV28" i="66"/>
  <c r="CS7" i="66"/>
  <c r="CS8" i="66"/>
  <c r="CS9" i="66"/>
  <c r="CS10" i="66"/>
  <c r="CS11" i="66"/>
  <c r="CS12" i="66"/>
  <c r="CS13" i="66"/>
  <c r="CS14" i="66"/>
  <c r="CS15" i="66"/>
  <c r="CS16" i="66"/>
  <c r="CS17" i="66"/>
  <c r="CS18" i="66"/>
  <c r="CS19" i="66"/>
  <c r="CS20" i="66"/>
  <c r="CS21" i="66"/>
  <c r="CS22" i="66"/>
  <c r="CS23" i="66"/>
  <c r="CS6" i="66"/>
  <c r="BO29" i="65"/>
  <c r="BO31" i="65"/>
  <c r="BO32" i="65"/>
  <c r="BO33" i="65"/>
  <c r="BO34" i="65"/>
  <c r="BO35" i="65"/>
  <c r="BO36" i="65"/>
  <c r="BO37" i="65"/>
  <c r="BO38" i="65"/>
  <c r="BO39" i="65"/>
  <c r="BO40" i="65"/>
  <c r="BO41" i="65"/>
  <c r="BO42" i="65"/>
  <c r="BO43" i="65"/>
  <c r="BO44" i="65"/>
  <c r="BO45" i="65"/>
  <c r="BO28" i="65"/>
  <c r="BB29" i="65"/>
  <c r="BB30" i="65"/>
  <c r="BB31" i="65"/>
  <c r="BB32" i="65"/>
  <c r="BB33" i="65"/>
  <c r="BB34" i="65"/>
  <c r="BB35" i="65"/>
  <c r="BB36" i="65"/>
  <c r="BB37" i="65"/>
  <c r="BB38" i="65"/>
  <c r="BB39" i="65"/>
  <c r="BB40" i="65"/>
  <c r="BB41" i="65"/>
  <c r="BB42" i="65"/>
  <c r="BB43" i="65"/>
  <c r="BB44" i="65"/>
  <c r="BB45" i="65"/>
  <c r="BB28" i="65"/>
  <c r="BT7" i="65"/>
  <c r="BT8" i="65"/>
  <c r="BT9" i="65"/>
  <c r="BT10" i="65"/>
  <c r="BT11" i="65"/>
  <c r="BT12" i="65"/>
  <c r="BT13" i="65"/>
  <c r="BT14" i="65"/>
  <c r="BT15" i="65"/>
  <c r="BT16" i="65"/>
  <c r="BT17" i="65"/>
  <c r="BT18" i="65"/>
  <c r="BT19" i="65"/>
  <c r="BT20" i="65"/>
  <c r="BT21" i="65"/>
  <c r="BT22" i="65"/>
  <c r="BT23" i="65"/>
  <c r="BT6" i="65"/>
  <c r="BO29" i="63"/>
  <c r="BO30" i="63"/>
  <c r="BO31" i="63"/>
  <c r="BO32" i="63"/>
  <c r="BO33" i="63"/>
  <c r="BO34" i="63"/>
  <c r="BO35" i="63"/>
  <c r="BO36" i="63"/>
  <c r="BO37" i="63"/>
  <c r="BO38" i="63"/>
  <c r="BO39" i="63"/>
  <c r="BO40" i="63"/>
  <c r="BO41" i="63"/>
  <c r="BO42" i="63"/>
  <c r="BO43" i="63"/>
  <c r="BO44" i="63"/>
  <c r="BO45" i="63"/>
  <c r="BO28" i="63"/>
  <c r="BB29" i="63"/>
  <c r="BB30" i="63"/>
  <c r="BB31" i="63"/>
  <c r="BB32" i="63"/>
  <c r="BB33" i="63"/>
  <c r="BB34" i="63"/>
  <c r="BB35" i="63"/>
  <c r="BB36" i="63"/>
  <c r="BB37" i="63"/>
  <c r="BB38" i="63"/>
  <c r="BB39" i="63"/>
  <c r="BB40" i="63"/>
  <c r="BB41" i="63"/>
  <c r="BB42" i="63"/>
  <c r="BB43" i="63"/>
  <c r="BB44" i="63"/>
  <c r="BB45" i="63"/>
  <c r="BB28" i="63"/>
  <c r="BT7" i="63"/>
  <c r="BT8" i="63"/>
  <c r="BT9" i="63"/>
  <c r="BT10" i="63"/>
  <c r="BT11" i="63"/>
  <c r="BT12" i="63"/>
  <c r="BT13" i="63"/>
  <c r="BT14" i="63"/>
  <c r="BT15" i="63"/>
  <c r="BT16" i="63"/>
  <c r="BT17" i="63"/>
  <c r="BT18" i="63"/>
  <c r="BT19" i="63"/>
  <c r="BT20" i="63"/>
  <c r="BT21" i="63"/>
  <c r="BT22" i="63"/>
  <c r="BT23" i="63"/>
  <c r="BT6" i="63"/>
  <c r="CN29" i="51"/>
  <c r="CN30" i="51"/>
  <c r="CN31" i="51"/>
  <c r="CN32" i="51"/>
  <c r="CN33" i="51"/>
  <c r="CN34" i="51"/>
  <c r="CN35" i="51"/>
  <c r="CN36" i="51"/>
  <c r="CN37" i="51"/>
  <c r="CN38" i="51"/>
  <c r="CN39" i="51"/>
  <c r="CN40" i="51"/>
  <c r="CN41" i="51"/>
  <c r="CN42" i="51"/>
  <c r="CN43" i="51"/>
  <c r="CN44" i="51"/>
  <c r="CN45" i="51"/>
  <c r="CN28" i="51"/>
  <c r="BV29" i="51"/>
  <c r="BV30" i="51"/>
  <c r="BV31" i="51"/>
  <c r="BV32" i="51"/>
  <c r="BV33" i="51"/>
  <c r="BV34" i="51"/>
  <c r="BV35" i="51"/>
  <c r="BV36" i="51"/>
  <c r="BV37" i="51"/>
  <c r="BV38" i="51"/>
  <c r="BV39" i="51"/>
  <c r="BV40" i="51"/>
  <c r="BV41" i="51"/>
  <c r="BV42" i="51"/>
  <c r="BV43" i="51"/>
  <c r="BV44" i="51"/>
  <c r="BV45" i="51"/>
  <c r="BV28" i="51"/>
  <c r="CS7" i="51"/>
  <c r="CS8" i="51"/>
  <c r="CS9" i="51"/>
  <c r="CS10" i="51"/>
  <c r="CS11" i="51"/>
  <c r="CS12" i="51"/>
  <c r="CS13" i="51"/>
  <c r="CS14" i="51"/>
  <c r="CS15" i="51"/>
  <c r="CS16" i="51"/>
  <c r="CS17" i="51"/>
  <c r="CS18" i="51"/>
  <c r="CS19" i="51"/>
  <c r="CS20" i="51"/>
  <c r="CS21" i="51"/>
  <c r="CS22" i="51"/>
  <c r="CS23" i="51"/>
  <c r="CS6" i="51"/>
  <c r="AU29" i="48"/>
  <c r="AU30" i="48"/>
  <c r="AU31" i="48"/>
  <c r="AU32" i="48"/>
  <c r="AU33" i="48"/>
  <c r="AU34" i="48"/>
  <c r="AU35" i="48"/>
  <c r="AU36" i="48"/>
  <c r="AU37" i="48"/>
  <c r="AU38" i="48"/>
  <c r="AU39" i="48"/>
  <c r="AU40" i="48"/>
  <c r="AU41" i="48"/>
  <c r="AU42" i="48"/>
  <c r="AU43" i="48"/>
  <c r="AU44" i="48"/>
  <c r="AU45" i="48"/>
  <c r="AU28" i="48"/>
  <c r="AL29" i="48"/>
  <c r="AL30" i="48"/>
  <c r="AL31" i="48"/>
  <c r="AL32" i="48"/>
  <c r="AL33" i="48"/>
  <c r="AL34" i="48"/>
  <c r="AL35" i="48"/>
  <c r="AL36" i="48"/>
  <c r="AL37" i="48"/>
  <c r="AL38" i="48"/>
  <c r="AL39" i="48"/>
  <c r="AL40" i="48"/>
  <c r="AL41" i="48"/>
  <c r="AL42" i="48"/>
  <c r="AL43" i="48"/>
  <c r="AL44" i="48"/>
  <c r="AL45" i="48"/>
  <c r="AL28" i="48"/>
  <c r="AZ7" i="48"/>
  <c r="AZ8" i="48"/>
  <c r="AZ9" i="48"/>
  <c r="AZ10" i="48"/>
  <c r="AZ11" i="48"/>
  <c r="AZ12" i="48"/>
  <c r="AZ13" i="48"/>
  <c r="AZ14" i="48"/>
  <c r="AZ15" i="48"/>
  <c r="AZ16" i="48"/>
  <c r="AZ17" i="48"/>
  <c r="AZ18" i="48"/>
  <c r="AZ19" i="48"/>
  <c r="AZ20" i="48"/>
  <c r="AZ21" i="48"/>
  <c r="AZ22" i="48"/>
  <c r="AZ23" i="48"/>
  <c r="AZ6" i="48"/>
  <c r="V29" i="55"/>
  <c r="V30" i="55"/>
  <c r="V31" i="55"/>
  <c r="V32" i="55"/>
  <c r="V33" i="55"/>
  <c r="V34" i="55"/>
  <c r="V35" i="55"/>
  <c r="V36" i="55"/>
  <c r="V37" i="55"/>
  <c r="V38" i="55"/>
  <c r="V39" i="55"/>
  <c r="V40" i="55"/>
  <c r="V41" i="55"/>
  <c r="V42" i="55"/>
  <c r="V43" i="55"/>
  <c r="V44" i="55"/>
  <c r="V45" i="55"/>
  <c r="V28" i="55"/>
  <c r="R29" i="55"/>
  <c r="R30" i="55"/>
  <c r="R31" i="55"/>
  <c r="R32" i="55"/>
  <c r="R33" i="55"/>
  <c r="R34" i="55"/>
  <c r="R35" i="55"/>
  <c r="R36" i="55"/>
  <c r="R37" i="55"/>
  <c r="R38" i="55"/>
  <c r="R39" i="55"/>
  <c r="R40" i="55"/>
  <c r="R41" i="55"/>
  <c r="R42" i="55"/>
  <c r="R43" i="55"/>
  <c r="R45" i="55"/>
  <c r="R28" i="55"/>
  <c r="AA7" i="55"/>
  <c r="AA8" i="55"/>
  <c r="AA9" i="55"/>
  <c r="AA10" i="55"/>
  <c r="AA11" i="55"/>
  <c r="AA12" i="55"/>
  <c r="AA13" i="55"/>
  <c r="AA14" i="55"/>
  <c r="AA15" i="55"/>
  <c r="AA16" i="55"/>
  <c r="AA17" i="55"/>
  <c r="AA18" i="55"/>
  <c r="AA19" i="55"/>
  <c r="AA20" i="55"/>
  <c r="AA21" i="55"/>
  <c r="AA22" i="55"/>
  <c r="AA23" i="55"/>
  <c r="AA6" i="55"/>
  <c r="AA7" i="56"/>
  <c r="AA8" i="56"/>
  <c r="AA9" i="56"/>
  <c r="AA10" i="56"/>
  <c r="AA11" i="56"/>
  <c r="AA12" i="56"/>
  <c r="AA13" i="56"/>
  <c r="AA14" i="56"/>
  <c r="AA15" i="56"/>
  <c r="AA16" i="56"/>
  <c r="AA17" i="56"/>
  <c r="AA18" i="56"/>
  <c r="AA19" i="56"/>
  <c r="AA20" i="56"/>
  <c r="AA21" i="56"/>
  <c r="AA22" i="56"/>
  <c r="AA23" i="56"/>
  <c r="AA6" i="56"/>
  <c r="BQ30" i="31"/>
  <c r="BQ31" i="31"/>
  <c r="BQ32" i="31"/>
  <c r="BQ33" i="31"/>
  <c r="BQ34" i="31"/>
  <c r="BQ35" i="31"/>
  <c r="BQ36" i="31"/>
  <c r="BQ37" i="31"/>
  <c r="BQ38" i="31"/>
  <c r="BQ39" i="31"/>
  <c r="BQ40" i="31"/>
  <c r="BQ41" i="31"/>
  <c r="BQ42" i="31"/>
  <c r="BQ43" i="31"/>
  <c r="BQ44" i="31"/>
  <c r="BQ45" i="31"/>
  <c r="BQ28" i="31"/>
  <c r="BQ29" i="17"/>
  <c r="BQ30" i="17"/>
  <c r="BQ31" i="17"/>
  <c r="BQ32" i="17"/>
  <c r="BQ33" i="17"/>
  <c r="BQ34" i="17"/>
  <c r="BQ35" i="17"/>
  <c r="BQ36" i="17"/>
  <c r="BQ37" i="17"/>
  <c r="BQ38" i="17"/>
  <c r="BQ39" i="17"/>
  <c r="BQ40" i="17"/>
  <c r="BQ41" i="17"/>
  <c r="BQ42" i="17"/>
  <c r="BQ43" i="17"/>
  <c r="BQ44" i="17"/>
  <c r="BQ45" i="17"/>
  <c r="BQ28" i="17"/>
  <c r="AW31" i="42"/>
  <c r="AW32" i="42"/>
  <c r="AW33" i="42"/>
  <c r="AW34" i="42"/>
  <c r="AW35" i="42"/>
  <c r="AW36" i="42"/>
  <c r="AW37" i="42"/>
  <c r="AW38" i="42"/>
  <c r="AW39" i="42"/>
  <c r="AW40" i="42"/>
  <c r="AW41" i="42"/>
  <c r="AW42" i="42"/>
  <c r="AW43" i="42"/>
  <c r="AW44" i="42"/>
  <c r="AW45" i="42"/>
  <c r="AW46" i="42"/>
  <c r="AW47" i="42"/>
  <c r="AW30" i="42"/>
  <c r="AW32" i="43"/>
  <c r="AW33" i="43"/>
  <c r="AW34" i="43"/>
  <c r="AW35" i="43"/>
  <c r="AW36" i="43"/>
  <c r="AW37" i="43"/>
  <c r="AW38" i="43"/>
  <c r="AW39" i="43"/>
  <c r="AW40" i="43"/>
  <c r="AW41" i="43"/>
  <c r="AW42" i="43"/>
  <c r="AW43" i="43"/>
  <c r="AW44" i="43"/>
  <c r="AW45" i="43"/>
  <c r="AW46" i="43"/>
  <c r="AW47" i="43"/>
  <c r="AW48" i="43"/>
  <c r="AW31" i="43"/>
  <c r="AW32" i="44"/>
  <c r="AW33" i="44"/>
  <c r="AW34" i="44"/>
  <c r="AW35" i="44"/>
  <c r="AW36" i="44"/>
  <c r="AW37" i="44"/>
  <c r="AW38" i="44"/>
  <c r="AW39" i="44"/>
  <c r="AW40" i="44"/>
  <c r="AW41" i="44"/>
  <c r="AW42" i="44"/>
  <c r="AW43" i="44"/>
  <c r="AW44" i="44"/>
  <c r="AW45" i="44"/>
  <c r="AW46" i="44"/>
  <c r="AW47" i="44"/>
  <c r="AW48" i="44"/>
  <c r="AW31" i="44"/>
  <c r="AW34" i="36"/>
  <c r="AW35" i="36"/>
  <c r="AW36" i="36"/>
  <c r="AW37" i="36"/>
  <c r="AW38" i="36"/>
  <c r="AW39" i="36"/>
  <c r="AW40" i="36"/>
  <c r="AW41" i="36"/>
  <c r="AW42" i="36"/>
  <c r="AW43" i="36"/>
  <c r="AW44" i="36"/>
  <c r="AW45" i="36"/>
  <c r="AW46" i="36"/>
  <c r="AW47" i="36"/>
  <c r="AW48" i="36"/>
  <c r="AW49" i="36"/>
  <c r="AW50" i="36"/>
  <c r="BU30" i="20"/>
  <c r="BU31" i="20"/>
  <c r="BU32" i="20"/>
  <c r="BU33" i="20"/>
  <c r="BU34" i="20"/>
  <c r="BU35" i="20"/>
  <c r="BU36" i="20"/>
  <c r="BU37" i="20"/>
  <c r="BU38" i="20"/>
  <c r="BU39" i="20"/>
  <c r="BU40" i="20"/>
  <c r="BU41" i="20"/>
  <c r="BU42" i="20"/>
  <c r="BU43" i="20"/>
  <c r="BU44" i="20"/>
  <c r="BU45" i="20"/>
  <c r="BU46" i="20"/>
  <c r="BU29" i="20"/>
  <c r="BW31" i="53"/>
  <c r="BX31" i="53"/>
  <c r="BY31" i="53"/>
  <c r="BW32" i="53"/>
  <c r="BX32" i="53"/>
  <c r="BY32" i="53"/>
  <c r="BW33" i="53"/>
  <c r="BX33" i="53"/>
  <c r="BY33" i="53"/>
  <c r="BW34" i="53"/>
  <c r="BX34" i="53"/>
  <c r="BY34" i="53"/>
  <c r="BW35" i="53"/>
  <c r="BX35" i="53"/>
  <c r="BY35" i="53"/>
  <c r="BW36" i="53"/>
  <c r="BX36" i="53"/>
  <c r="BY36" i="53"/>
  <c r="BW37" i="53"/>
  <c r="BX37" i="53"/>
  <c r="BY37" i="53"/>
  <c r="BW38" i="53"/>
  <c r="BX38" i="53"/>
  <c r="BY38" i="53"/>
  <c r="BW39" i="53"/>
  <c r="BX39" i="53"/>
  <c r="BY39" i="53"/>
  <c r="BW40" i="53"/>
  <c r="BX40" i="53"/>
  <c r="BY40" i="53"/>
  <c r="BW41" i="53"/>
  <c r="BX41" i="53"/>
  <c r="BY41" i="53"/>
  <c r="BW42" i="53"/>
  <c r="BX42" i="53"/>
  <c r="BY42" i="53"/>
  <c r="BW43" i="53"/>
  <c r="BX43" i="53"/>
  <c r="BY43" i="53"/>
  <c r="BW44" i="53"/>
  <c r="BX44" i="53"/>
  <c r="BY44" i="53"/>
  <c r="BW45" i="53"/>
  <c r="BX45" i="53"/>
  <c r="BY45" i="53"/>
  <c r="BW46" i="53"/>
  <c r="BX46" i="53"/>
  <c r="BY46" i="53"/>
  <c r="BW47" i="53"/>
  <c r="BX47" i="53"/>
  <c r="BY47" i="53"/>
  <c r="BW30" i="53"/>
  <c r="BX30" i="53"/>
  <c r="BY30" i="53"/>
  <c r="CN30" i="53"/>
  <c r="CN31" i="53"/>
  <c r="CN32" i="53"/>
  <c r="CN33" i="53"/>
  <c r="CN34" i="53"/>
  <c r="CN35" i="53"/>
  <c r="CN36" i="53"/>
  <c r="CN37" i="53"/>
  <c r="CN38" i="53"/>
  <c r="CN39" i="53"/>
  <c r="CN40" i="53"/>
  <c r="CN41" i="53"/>
  <c r="CN42" i="53"/>
  <c r="CN43" i="53"/>
  <c r="CN44" i="53"/>
  <c r="CN45" i="53"/>
  <c r="CN46" i="53"/>
  <c r="CN47" i="53"/>
  <c r="BU29" i="15"/>
  <c r="BU30" i="15"/>
  <c r="BU31" i="15"/>
  <c r="BU32" i="15"/>
  <c r="BU33" i="15"/>
  <c r="BU34" i="15"/>
  <c r="BU35" i="15"/>
  <c r="BU36" i="15"/>
  <c r="BU37" i="15"/>
  <c r="BU38" i="15"/>
  <c r="BU39" i="15"/>
  <c r="BU40" i="15"/>
  <c r="BU41" i="15"/>
  <c r="BU42" i="15"/>
  <c r="BU43" i="15"/>
  <c r="BU44" i="15"/>
  <c r="BU45" i="15"/>
  <c r="BU28" i="15"/>
  <c r="BA29" i="65"/>
  <c r="BA30" i="65"/>
  <c r="BA31" i="65"/>
  <c r="BA32" i="65"/>
  <c r="BA33" i="65"/>
  <c r="BA34" i="65"/>
  <c r="BA35" i="65"/>
  <c r="BA36" i="65"/>
  <c r="BA37" i="65"/>
  <c r="BA38" i="65"/>
  <c r="BA39" i="65"/>
  <c r="BA40" i="65"/>
  <c r="BA41" i="65"/>
  <c r="BA42" i="65"/>
  <c r="BA43" i="65"/>
  <c r="BA44" i="65"/>
  <c r="BA45" i="65"/>
  <c r="BA28" i="65"/>
  <c r="BU29" i="6"/>
  <c r="BU30" i="6"/>
  <c r="BU31" i="6"/>
  <c r="BU32" i="6"/>
  <c r="BU33" i="6"/>
  <c r="BU34" i="6"/>
  <c r="BU35" i="6"/>
  <c r="BU36" i="6"/>
  <c r="BU37" i="6"/>
  <c r="BU38" i="6"/>
  <c r="BU39" i="6"/>
  <c r="BU40" i="6"/>
  <c r="BU41" i="6"/>
  <c r="BU42" i="6"/>
  <c r="BU43" i="6"/>
  <c r="BU44" i="6"/>
  <c r="BU45" i="6"/>
  <c r="BU28" i="6"/>
  <c r="BU46" i="5"/>
  <c r="BU30" i="5"/>
  <c r="BU31" i="5"/>
  <c r="BU32" i="5"/>
  <c r="BU33" i="5"/>
  <c r="BU34" i="5"/>
  <c r="BU35" i="5"/>
  <c r="BU36" i="5"/>
  <c r="BU37" i="5"/>
  <c r="BU38" i="5"/>
  <c r="BU39" i="5"/>
  <c r="BU40" i="5"/>
  <c r="BU41" i="5"/>
  <c r="BU42" i="5"/>
  <c r="BU43" i="5"/>
  <c r="BU44" i="5"/>
  <c r="BU45" i="5"/>
  <c r="BU29" i="5"/>
  <c r="I45" i="74"/>
  <c r="I29" i="74"/>
  <c r="I30" i="74"/>
  <c r="I31" i="74"/>
  <c r="I32" i="74"/>
  <c r="I33" i="74"/>
  <c r="I34" i="74"/>
  <c r="I35" i="74"/>
  <c r="I36" i="74"/>
  <c r="I37" i="74"/>
  <c r="I38" i="74"/>
  <c r="I39" i="74"/>
  <c r="I40" i="74"/>
  <c r="I41" i="74"/>
  <c r="I42" i="74"/>
  <c r="I43" i="74"/>
  <c r="I44" i="74"/>
  <c r="I28" i="74"/>
  <c r="I29" i="73"/>
  <c r="I30" i="73"/>
  <c r="I31" i="73"/>
  <c r="I32" i="73"/>
  <c r="I33" i="73"/>
  <c r="I34" i="73"/>
  <c r="I35" i="73"/>
  <c r="I36" i="73"/>
  <c r="I37" i="73"/>
  <c r="I38" i="73"/>
  <c r="I39" i="73"/>
  <c r="I40" i="73"/>
  <c r="I41" i="73"/>
  <c r="I42" i="73"/>
  <c r="I43" i="73"/>
  <c r="I44" i="73"/>
  <c r="I45" i="73"/>
  <c r="I28" i="73"/>
  <c r="I39" i="62"/>
  <c r="I40" i="62"/>
  <c r="I41" i="62"/>
  <c r="I42" i="62"/>
  <c r="I43" i="62"/>
  <c r="I44" i="62"/>
  <c r="I45" i="62"/>
  <c r="I29" i="62"/>
  <c r="I30" i="62"/>
  <c r="I31" i="62"/>
  <c r="I32" i="62"/>
  <c r="I33" i="62"/>
  <c r="I34" i="62"/>
  <c r="I35" i="62"/>
  <c r="I36" i="62"/>
  <c r="I37" i="62"/>
  <c r="I38" i="62"/>
  <c r="I28" i="62"/>
  <c r="I29" i="61"/>
  <c r="I30" i="61"/>
  <c r="I31" i="61"/>
  <c r="I32" i="61"/>
  <c r="I33" i="61"/>
  <c r="I34" i="61"/>
  <c r="I35" i="61"/>
  <c r="I36" i="61"/>
  <c r="I37" i="61"/>
  <c r="I38" i="61"/>
  <c r="I39" i="61"/>
  <c r="I40" i="61"/>
  <c r="I41" i="61"/>
  <c r="I42" i="61"/>
  <c r="I43" i="61"/>
  <c r="I44" i="61"/>
  <c r="I45" i="61"/>
  <c r="I28" i="61"/>
  <c r="I45" i="60"/>
  <c r="I29" i="60"/>
  <c r="I30" i="60"/>
  <c r="I31" i="60"/>
  <c r="I32" i="60"/>
  <c r="I33" i="60"/>
  <c r="I34" i="60"/>
  <c r="I35" i="60"/>
  <c r="I36" i="60"/>
  <c r="I37" i="60"/>
  <c r="I38" i="60"/>
  <c r="I39" i="60"/>
  <c r="I40" i="60"/>
  <c r="I41" i="60"/>
  <c r="I42" i="60"/>
  <c r="I43" i="60"/>
  <c r="I44" i="60"/>
  <c r="I28" i="60"/>
  <c r="I29" i="71"/>
  <c r="I30" i="71"/>
  <c r="I31" i="71"/>
  <c r="I32" i="71"/>
  <c r="I33" i="71"/>
  <c r="I34" i="71"/>
  <c r="I35" i="71"/>
  <c r="I36" i="71"/>
  <c r="I37" i="71"/>
  <c r="I38" i="71"/>
  <c r="I39" i="71"/>
  <c r="I40" i="71"/>
  <c r="I41" i="71"/>
  <c r="I42" i="71"/>
  <c r="I43" i="71"/>
  <c r="I44" i="71"/>
  <c r="I45" i="71"/>
  <c r="I28" i="71"/>
  <c r="AK29" i="69"/>
  <c r="AK30" i="69"/>
  <c r="AK31" i="69"/>
  <c r="AK32" i="69"/>
  <c r="AK33" i="69"/>
  <c r="AK34" i="69"/>
  <c r="AK35" i="69"/>
  <c r="AK36" i="69"/>
  <c r="AK37" i="69"/>
  <c r="AK38" i="69"/>
  <c r="AK39" i="69"/>
  <c r="AK40" i="69"/>
  <c r="AK41" i="69"/>
  <c r="AK42" i="69"/>
  <c r="AK43" i="69"/>
  <c r="AK44" i="69"/>
  <c r="AK45" i="69"/>
  <c r="AK28" i="69"/>
  <c r="BA29" i="67"/>
  <c r="BA30" i="67"/>
  <c r="BA31" i="67"/>
  <c r="BA32" i="67"/>
  <c r="BA33" i="67"/>
  <c r="BA34" i="67"/>
  <c r="BA35" i="67"/>
  <c r="BA36" i="67"/>
  <c r="BA37" i="67"/>
  <c r="BA38" i="67"/>
  <c r="BA39" i="67"/>
  <c r="BA40" i="67"/>
  <c r="BA41" i="67"/>
  <c r="BA42" i="67"/>
  <c r="BA43" i="67"/>
  <c r="BA44" i="67"/>
  <c r="BA45" i="67"/>
  <c r="BA28" i="67"/>
  <c r="BU29" i="66"/>
  <c r="BU30" i="66"/>
  <c r="BU31" i="66"/>
  <c r="BU32" i="66"/>
  <c r="BU33" i="66"/>
  <c r="BU34" i="66"/>
  <c r="BU35" i="66"/>
  <c r="BU36" i="66"/>
  <c r="BU37" i="66"/>
  <c r="BU38" i="66"/>
  <c r="BU39" i="66"/>
  <c r="BU40" i="66"/>
  <c r="BU41" i="66"/>
  <c r="BU42" i="66"/>
  <c r="BU43" i="66"/>
  <c r="BU44" i="66"/>
  <c r="BU45" i="66"/>
  <c r="BU28" i="66"/>
  <c r="BA29" i="63"/>
  <c r="BA30" i="63"/>
  <c r="BA31" i="63"/>
  <c r="BA32" i="63"/>
  <c r="BA33" i="63"/>
  <c r="BA34" i="63"/>
  <c r="BA35" i="63"/>
  <c r="BA36" i="63"/>
  <c r="BA37" i="63"/>
  <c r="BA38" i="63"/>
  <c r="BA39" i="63"/>
  <c r="BA40" i="63"/>
  <c r="BA41" i="63"/>
  <c r="BA42" i="63"/>
  <c r="BA43" i="63"/>
  <c r="BA44" i="63"/>
  <c r="BA45" i="63"/>
  <c r="BA28" i="63"/>
  <c r="BU29" i="51"/>
  <c r="BU30" i="51"/>
  <c r="BU31" i="51"/>
  <c r="BU32" i="51"/>
  <c r="BU33" i="51"/>
  <c r="BU34" i="51"/>
  <c r="BU35" i="51"/>
  <c r="BU36" i="51"/>
  <c r="BU37" i="51"/>
  <c r="BU38" i="51"/>
  <c r="BU39" i="51"/>
  <c r="BU40" i="51"/>
  <c r="BU41" i="51"/>
  <c r="BU42" i="51"/>
  <c r="BU43" i="51"/>
  <c r="BU44" i="51"/>
  <c r="BU45" i="51"/>
  <c r="BU28" i="51"/>
  <c r="AK29" i="48"/>
  <c r="AK30" i="48"/>
  <c r="AK31" i="48"/>
  <c r="AK32" i="48"/>
  <c r="AK33" i="48"/>
  <c r="AK34" i="48"/>
  <c r="AK35" i="48"/>
  <c r="AK36" i="48"/>
  <c r="AK37" i="48"/>
  <c r="AK38" i="48"/>
  <c r="AK39" i="48"/>
  <c r="AK40" i="48"/>
  <c r="AK41" i="48"/>
  <c r="AK42" i="48"/>
  <c r="AK43" i="48"/>
  <c r="AK44" i="48"/>
  <c r="AK45" i="48"/>
  <c r="AK28" i="48"/>
  <c r="Q45" i="55"/>
  <c r="Q40" i="55"/>
  <c r="Q41" i="55"/>
  <c r="Q42" i="55"/>
  <c r="Q43" i="55"/>
  <c r="Q44" i="55"/>
  <c r="Q36" i="55"/>
  <c r="Q37" i="55"/>
  <c r="Q38" i="55"/>
  <c r="Q39" i="55"/>
  <c r="Q34" i="55"/>
  <c r="Q35" i="55"/>
  <c r="Q32" i="55"/>
  <c r="Q33" i="55"/>
  <c r="Q31" i="55"/>
  <c r="Q30" i="55"/>
  <c r="Q29" i="55"/>
  <c r="Q28" i="55"/>
  <c r="Q29" i="56"/>
  <c r="Q30" i="56"/>
  <c r="Q31" i="56"/>
  <c r="Q32" i="56"/>
  <c r="Q33" i="56"/>
  <c r="Q34" i="56"/>
  <c r="Q35" i="56"/>
  <c r="Q36" i="56"/>
  <c r="Q37" i="56"/>
  <c r="Q38" i="56"/>
  <c r="Q39" i="56"/>
  <c r="Q40" i="56"/>
  <c r="Q41" i="56"/>
  <c r="Q42" i="56"/>
  <c r="Q43" i="56"/>
  <c r="Q44" i="56"/>
  <c r="Q45" i="56"/>
  <c r="Q28" i="56"/>
  <c r="AJ29" i="69"/>
  <c r="AJ30" i="69"/>
  <c r="AJ31" i="69"/>
  <c r="AJ32" i="69"/>
  <c r="AJ33" i="69"/>
  <c r="AJ34" i="69"/>
  <c r="AJ35" i="69"/>
  <c r="AJ36" i="69"/>
  <c r="AJ37" i="69"/>
  <c r="AJ38" i="69"/>
  <c r="AJ39" i="69"/>
  <c r="AJ40" i="69"/>
  <c r="AJ41" i="69"/>
  <c r="AJ42" i="69"/>
  <c r="AJ43" i="69"/>
  <c r="AJ44" i="69"/>
  <c r="AJ45" i="69"/>
  <c r="AJ28" i="69"/>
  <c r="BT31" i="53" l="1"/>
  <c r="BU31" i="53"/>
  <c r="BV31" i="53"/>
  <c r="BT32" i="53"/>
  <c r="BU32" i="53"/>
  <c r="BV32" i="53"/>
  <c r="BT33" i="53"/>
  <c r="BU33" i="53"/>
  <c r="BV33" i="53"/>
  <c r="BT34" i="53"/>
  <c r="BU34" i="53"/>
  <c r="BV34" i="53"/>
  <c r="BT35" i="53"/>
  <c r="BU35" i="53"/>
  <c r="BV35" i="53"/>
  <c r="BT36" i="53"/>
  <c r="BU36" i="53"/>
  <c r="BV36" i="53"/>
  <c r="BT37" i="53"/>
  <c r="BU37" i="53"/>
  <c r="BV37" i="53"/>
  <c r="BT38" i="53"/>
  <c r="BU38" i="53"/>
  <c r="BV38" i="53"/>
  <c r="BT39" i="53"/>
  <c r="BU39" i="53"/>
  <c r="BV39" i="53"/>
  <c r="BT40" i="53"/>
  <c r="BU40" i="53"/>
  <c r="BV40" i="53"/>
  <c r="BT41" i="53"/>
  <c r="BU41" i="53"/>
  <c r="BV41" i="53"/>
  <c r="BT42" i="53"/>
  <c r="BU42" i="53"/>
  <c r="BV42" i="53"/>
  <c r="BT43" i="53"/>
  <c r="BU43" i="53"/>
  <c r="BV43" i="53"/>
  <c r="BT44" i="53"/>
  <c r="BU44" i="53"/>
  <c r="BV44" i="53"/>
  <c r="BT45" i="53"/>
  <c r="BU45" i="53"/>
  <c r="BV45" i="53"/>
  <c r="BT46" i="53"/>
  <c r="BU46" i="53"/>
  <c r="BV46" i="53"/>
  <c r="BT47" i="53"/>
  <c r="BU47" i="53"/>
  <c r="BV47" i="53"/>
  <c r="BT30" i="53"/>
  <c r="BU30" i="53"/>
  <c r="BV30" i="53"/>
  <c r="AV47" i="42" l="1"/>
  <c r="AV31" i="42"/>
  <c r="AV32" i="42"/>
  <c r="AV33" i="42"/>
  <c r="AV34" i="42"/>
  <c r="AV35" i="42"/>
  <c r="AV36" i="42"/>
  <c r="AV37" i="42"/>
  <c r="AV38" i="42"/>
  <c r="AV39" i="42"/>
  <c r="AV40" i="42"/>
  <c r="AV41" i="42"/>
  <c r="AV42" i="42"/>
  <c r="AV43" i="42"/>
  <c r="AV44" i="42"/>
  <c r="AV45" i="42"/>
  <c r="AV46" i="42"/>
  <c r="AV30" i="42"/>
  <c r="BC6" i="42"/>
  <c r="BC7" i="42"/>
  <c r="BC8" i="42"/>
  <c r="BC9" i="42"/>
  <c r="BC10" i="42"/>
  <c r="BC11" i="42"/>
  <c r="BC12" i="42"/>
  <c r="BC13" i="42"/>
  <c r="BC14" i="42"/>
  <c r="BC15" i="42"/>
  <c r="BC16" i="42"/>
  <c r="BC17" i="42"/>
  <c r="BC18" i="42"/>
  <c r="BC19" i="42"/>
  <c r="BC20" i="42"/>
  <c r="BC21" i="42"/>
  <c r="BC22" i="42"/>
  <c r="AV32" i="43"/>
  <c r="AV33" i="43"/>
  <c r="AV34" i="43"/>
  <c r="AV35" i="43"/>
  <c r="AV36" i="43"/>
  <c r="AV37" i="43"/>
  <c r="AV38" i="43"/>
  <c r="AV39" i="43"/>
  <c r="AV40" i="43"/>
  <c r="AV41" i="43"/>
  <c r="AV42" i="43"/>
  <c r="AV43" i="43"/>
  <c r="AV44" i="43"/>
  <c r="AV45" i="43"/>
  <c r="AV46" i="43"/>
  <c r="AV47" i="43"/>
  <c r="AV48" i="43"/>
  <c r="AV31" i="43"/>
  <c r="AV32" i="44"/>
  <c r="AV33" i="44"/>
  <c r="AV34" i="44"/>
  <c r="AV35" i="44"/>
  <c r="AV36" i="44"/>
  <c r="AV37" i="44"/>
  <c r="AV38" i="44"/>
  <c r="AV39" i="44"/>
  <c r="AV40" i="44"/>
  <c r="AV41" i="44"/>
  <c r="AV42" i="44"/>
  <c r="AV43" i="44"/>
  <c r="AV44" i="44"/>
  <c r="AV45" i="44"/>
  <c r="AV46" i="44"/>
  <c r="AV47" i="44"/>
  <c r="AV48" i="44"/>
  <c r="AV31" i="44"/>
  <c r="AV34" i="36"/>
  <c r="AV35" i="36"/>
  <c r="AV36" i="36"/>
  <c r="AV37" i="36"/>
  <c r="AV38" i="36"/>
  <c r="AV39" i="36"/>
  <c r="AV40" i="36"/>
  <c r="AV41" i="36"/>
  <c r="AV42" i="36"/>
  <c r="AV43" i="36"/>
  <c r="AV44" i="36"/>
  <c r="AV45" i="36"/>
  <c r="AV46" i="36"/>
  <c r="AV47" i="36"/>
  <c r="AV48" i="36"/>
  <c r="AV49" i="36"/>
  <c r="AV50" i="36"/>
  <c r="AV33" i="36"/>
  <c r="BP29" i="31"/>
  <c r="BP30" i="31"/>
  <c r="BP31" i="31"/>
  <c r="BP32" i="31"/>
  <c r="BP33" i="31"/>
  <c r="BP34" i="31"/>
  <c r="BP35" i="31"/>
  <c r="BP36" i="31"/>
  <c r="BP37" i="31"/>
  <c r="BP38" i="31"/>
  <c r="BP39" i="31"/>
  <c r="BP40" i="31"/>
  <c r="BP41" i="31"/>
  <c r="BP42" i="31"/>
  <c r="BP43" i="31"/>
  <c r="BP44" i="31"/>
  <c r="BP45" i="31"/>
  <c r="BP28" i="31"/>
  <c r="BP29" i="17"/>
  <c r="BP30" i="17"/>
  <c r="BP31" i="17"/>
  <c r="BP32" i="17"/>
  <c r="BP33" i="17"/>
  <c r="BP34" i="17"/>
  <c r="BP35" i="17"/>
  <c r="BP36" i="17"/>
  <c r="BP37" i="17"/>
  <c r="BP38" i="17"/>
  <c r="BP39" i="17"/>
  <c r="BP40" i="17"/>
  <c r="BP41" i="17"/>
  <c r="BP42" i="17"/>
  <c r="BP43" i="17"/>
  <c r="BP44" i="17"/>
  <c r="BP45" i="17"/>
  <c r="BP28" i="17"/>
  <c r="BT30" i="20"/>
  <c r="BT31" i="20"/>
  <c r="BT32" i="20"/>
  <c r="BT33" i="20"/>
  <c r="BT34" i="20"/>
  <c r="BT35" i="20"/>
  <c r="BT36" i="20"/>
  <c r="BT37" i="20"/>
  <c r="BT38" i="20"/>
  <c r="BT39" i="20"/>
  <c r="BT40" i="20"/>
  <c r="BT41" i="20"/>
  <c r="BT42" i="20"/>
  <c r="BT43" i="20"/>
  <c r="BT44" i="20"/>
  <c r="BT45" i="20"/>
  <c r="BT46" i="20"/>
  <c r="BT29" i="20"/>
  <c r="BT29" i="15"/>
  <c r="BT30" i="15"/>
  <c r="BT31" i="15"/>
  <c r="BT32" i="15"/>
  <c r="BT33" i="15"/>
  <c r="BT34" i="15"/>
  <c r="BT35" i="15"/>
  <c r="BT36" i="15"/>
  <c r="BT37" i="15"/>
  <c r="BT38" i="15"/>
  <c r="BT39" i="15"/>
  <c r="BT40" i="15"/>
  <c r="BT41" i="15"/>
  <c r="BT42" i="15"/>
  <c r="BT43" i="15"/>
  <c r="BT44" i="15"/>
  <c r="BT28" i="15"/>
  <c r="BT45" i="6"/>
  <c r="BT29" i="6"/>
  <c r="BT30" i="6"/>
  <c r="BT31" i="6"/>
  <c r="BT32" i="6"/>
  <c r="BT33" i="6"/>
  <c r="BT34" i="6"/>
  <c r="BT35" i="6"/>
  <c r="BT36" i="6"/>
  <c r="BT37" i="6"/>
  <c r="BT38" i="6"/>
  <c r="BT39" i="6"/>
  <c r="BT40" i="6"/>
  <c r="BT41" i="6"/>
  <c r="BT42" i="6"/>
  <c r="BT43" i="6"/>
  <c r="BT44" i="6"/>
  <c r="BT28" i="6"/>
  <c r="BT30" i="5"/>
  <c r="BT31" i="5"/>
  <c r="BT32" i="5"/>
  <c r="BT33" i="5"/>
  <c r="BT34" i="5"/>
  <c r="BT35" i="5"/>
  <c r="BT36" i="5"/>
  <c r="BT37" i="5"/>
  <c r="BT38" i="5"/>
  <c r="BT39" i="5"/>
  <c r="BT40" i="5"/>
  <c r="BT41" i="5"/>
  <c r="BT42" i="5"/>
  <c r="BT43" i="5"/>
  <c r="BT44" i="5"/>
  <c r="BT45" i="5"/>
  <c r="BT29" i="5"/>
  <c r="H29" i="74"/>
  <c r="H30" i="74"/>
  <c r="H31" i="74"/>
  <c r="H32" i="74"/>
  <c r="H33" i="74"/>
  <c r="H34" i="74"/>
  <c r="H35" i="74"/>
  <c r="H36" i="74"/>
  <c r="H37" i="74"/>
  <c r="H38" i="74"/>
  <c r="H39" i="74"/>
  <c r="H40" i="74"/>
  <c r="H41" i="74"/>
  <c r="H42" i="74"/>
  <c r="H43" i="74"/>
  <c r="H44" i="74"/>
  <c r="H45" i="74"/>
  <c r="H28" i="74"/>
  <c r="H29" i="73"/>
  <c r="H30" i="73"/>
  <c r="H31" i="73"/>
  <c r="H32" i="73"/>
  <c r="H33" i="73"/>
  <c r="H34" i="73"/>
  <c r="H35" i="73"/>
  <c r="H36" i="73"/>
  <c r="H37" i="73"/>
  <c r="H38" i="73"/>
  <c r="H39" i="73"/>
  <c r="H40" i="73"/>
  <c r="H41" i="73"/>
  <c r="H42" i="73"/>
  <c r="H43" i="73"/>
  <c r="H44" i="73"/>
  <c r="H45" i="73"/>
  <c r="H28" i="73"/>
  <c r="H29" i="72"/>
  <c r="H30" i="72"/>
  <c r="H31" i="72"/>
  <c r="H32" i="72"/>
  <c r="H33" i="72"/>
  <c r="H34" i="72"/>
  <c r="H35" i="72"/>
  <c r="H36" i="72"/>
  <c r="H37" i="72"/>
  <c r="H38" i="72"/>
  <c r="H39" i="72"/>
  <c r="H40" i="72"/>
  <c r="H41" i="72"/>
  <c r="H42" i="72"/>
  <c r="H43" i="72"/>
  <c r="H44" i="72"/>
  <c r="H45" i="72"/>
  <c r="H28" i="72"/>
  <c r="H29" i="62"/>
  <c r="H30" i="62"/>
  <c r="H31" i="62"/>
  <c r="H32" i="62"/>
  <c r="H33" i="62"/>
  <c r="H34" i="62"/>
  <c r="H35" i="62"/>
  <c r="H36" i="62"/>
  <c r="H37" i="62"/>
  <c r="H38" i="62"/>
  <c r="H39" i="62"/>
  <c r="H40" i="62"/>
  <c r="H41" i="62"/>
  <c r="H42" i="62"/>
  <c r="H43" i="62"/>
  <c r="H44" i="62"/>
  <c r="H45" i="62"/>
  <c r="H28" i="62"/>
  <c r="H29" i="60"/>
  <c r="H30" i="60"/>
  <c r="H31" i="60"/>
  <c r="H32" i="60"/>
  <c r="H33" i="60"/>
  <c r="H34" i="60"/>
  <c r="H35" i="60"/>
  <c r="H36" i="60"/>
  <c r="H37" i="60"/>
  <c r="H38" i="60"/>
  <c r="H39" i="60"/>
  <c r="H40" i="60"/>
  <c r="H41" i="60"/>
  <c r="H42" i="60"/>
  <c r="H43" i="60"/>
  <c r="H44" i="60"/>
  <c r="H45" i="60"/>
  <c r="H28" i="60"/>
  <c r="H29" i="61"/>
  <c r="H30" i="61"/>
  <c r="H31" i="61"/>
  <c r="H32" i="61"/>
  <c r="H33" i="61"/>
  <c r="H34" i="61"/>
  <c r="H35" i="61"/>
  <c r="H36" i="61"/>
  <c r="H37" i="61"/>
  <c r="H38" i="61"/>
  <c r="H39" i="61"/>
  <c r="H40" i="61"/>
  <c r="H41" i="61"/>
  <c r="H42" i="61"/>
  <c r="H43" i="61"/>
  <c r="H44" i="61"/>
  <c r="H45" i="61"/>
  <c r="H28" i="61"/>
  <c r="H29" i="71"/>
  <c r="H30" i="71"/>
  <c r="H31" i="71"/>
  <c r="H32" i="71"/>
  <c r="H33" i="71"/>
  <c r="H34" i="71"/>
  <c r="H35" i="71"/>
  <c r="H36" i="71"/>
  <c r="H37" i="71"/>
  <c r="H38" i="71"/>
  <c r="H39" i="71"/>
  <c r="H40" i="71"/>
  <c r="H41" i="71"/>
  <c r="H42" i="71"/>
  <c r="H43" i="71"/>
  <c r="H44" i="71"/>
  <c r="H45" i="71"/>
  <c r="H28" i="71"/>
  <c r="AZ29" i="67"/>
  <c r="AZ30" i="67"/>
  <c r="AZ31" i="67"/>
  <c r="AZ32" i="67"/>
  <c r="AZ33" i="67"/>
  <c r="AZ34" i="67"/>
  <c r="AZ35" i="67"/>
  <c r="AZ36" i="67"/>
  <c r="AZ37" i="67"/>
  <c r="AZ38" i="67"/>
  <c r="AZ39" i="67"/>
  <c r="AZ40" i="67"/>
  <c r="AZ41" i="67"/>
  <c r="AZ42" i="67"/>
  <c r="AZ43" i="67"/>
  <c r="AZ44" i="67"/>
  <c r="AZ45" i="67"/>
  <c r="AZ28" i="67"/>
  <c r="BT29" i="66"/>
  <c r="BT30" i="66"/>
  <c r="BT31" i="66"/>
  <c r="BT32" i="66"/>
  <c r="BT33" i="66"/>
  <c r="BT34" i="66"/>
  <c r="BT35" i="66"/>
  <c r="BT36" i="66"/>
  <c r="BT37" i="66"/>
  <c r="BT38" i="66"/>
  <c r="BT39" i="66"/>
  <c r="BT40" i="66"/>
  <c r="BT41" i="66"/>
  <c r="BT42" i="66"/>
  <c r="BT43" i="66"/>
  <c r="BT44" i="66"/>
  <c r="BT45" i="66"/>
  <c r="BT28" i="66"/>
  <c r="AZ29" i="65"/>
  <c r="AZ30" i="65"/>
  <c r="AZ31" i="65"/>
  <c r="AZ32" i="65"/>
  <c r="AZ33" i="65"/>
  <c r="AZ34" i="65"/>
  <c r="AZ35" i="65"/>
  <c r="AZ36" i="65"/>
  <c r="AZ37" i="65"/>
  <c r="AZ38" i="65"/>
  <c r="AZ39" i="65"/>
  <c r="AZ40" i="65"/>
  <c r="AZ41" i="65"/>
  <c r="AZ42" i="65"/>
  <c r="AZ43" i="65"/>
  <c r="AZ44" i="65"/>
  <c r="AZ45" i="65"/>
  <c r="AZ28" i="65"/>
  <c r="AZ29" i="63"/>
  <c r="AZ30" i="63"/>
  <c r="AZ31" i="63"/>
  <c r="AZ32" i="63"/>
  <c r="AZ33" i="63"/>
  <c r="AZ34" i="63"/>
  <c r="AZ35" i="63"/>
  <c r="AZ36" i="63"/>
  <c r="AZ37" i="63"/>
  <c r="AZ38" i="63"/>
  <c r="AZ39" i="63"/>
  <c r="AZ40" i="63"/>
  <c r="AZ41" i="63"/>
  <c r="AZ42" i="63"/>
  <c r="AZ43" i="63"/>
  <c r="AZ44" i="63"/>
  <c r="AZ45" i="63"/>
  <c r="AZ28" i="63"/>
  <c r="BT29" i="51"/>
  <c r="BT30" i="51"/>
  <c r="BT31" i="51"/>
  <c r="BT32" i="51"/>
  <c r="BT33" i="51"/>
  <c r="BT34" i="51"/>
  <c r="BT35" i="51"/>
  <c r="BT36" i="51"/>
  <c r="BT37" i="51"/>
  <c r="BT38" i="51"/>
  <c r="BT39" i="51"/>
  <c r="BT40" i="51"/>
  <c r="BT41" i="51"/>
  <c r="BT42" i="51"/>
  <c r="BT43" i="51"/>
  <c r="BT44" i="51"/>
  <c r="BT28" i="51"/>
  <c r="AJ29" i="48"/>
  <c r="AJ30" i="48"/>
  <c r="AJ31" i="48"/>
  <c r="AJ32" i="48"/>
  <c r="AJ33" i="48"/>
  <c r="AJ34" i="48"/>
  <c r="AJ35" i="48"/>
  <c r="AJ36" i="48"/>
  <c r="AJ37" i="48"/>
  <c r="AJ38" i="48"/>
  <c r="AJ39" i="48"/>
  <c r="AJ40" i="48"/>
  <c r="AJ41" i="48"/>
  <c r="AJ42" i="48"/>
  <c r="AJ43" i="48"/>
  <c r="AJ44" i="48"/>
  <c r="AJ28" i="48"/>
  <c r="P29" i="55"/>
  <c r="P30" i="55"/>
  <c r="P31" i="55"/>
  <c r="P32" i="55"/>
  <c r="P33" i="55"/>
  <c r="P34" i="55"/>
  <c r="P35" i="55"/>
  <c r="P36" i="55"/>
  <c r="P37" i="55"/>
  <c r="P38" i="55"/>
  <c r="P39" i="55"/>
  <c r="P40" i="55"/>
  <c r="P41" i="55"/>
  <c r="P42" i="55"/>
  <c r="P43" i="55"/>
  <c r="P44" i="55"/>
  <c r="P45" i="55"/>
  <c r="P28" i="55"/>
  <c r="P29" i="56"/>
  <c r="P30" i="56"/>
  <c r="P31" i="56"/>
  <c r="P32" i="56"/>
  <c r="P33" i="56"/>
  <c r="P34" i="56"/>
  <c r="P35" i="56"/>
  <c r="P36" i="56"/>
  <c r="P37" i="56"/>
  <c r="P38" i="56"/>
  <c r="P39" i="56"/>
  <c r="P40" i="56"/>
  <c r="P41" i="56"/>
  <c r="P42" i="56"/>
  <c r="P43" i="56"/>
  <c r="P44" i="56"/>
  <c r="P45" i="56"/>
  <c r="P28" i="56"/>
  <c r="G44" i="72"/>
  <c r="F44" i="72"/>
  <c r="E44" i="72"/>
  <c r="D44" i="72"/>
  <c r="C44" i="72"/>
  <c r="G43" i="72"/>
  <c r="F43" i="72"/>
  <c r="E43" i="72"/>
  <c r="D43" i="72"/>
  <c r="C43" i="72"/>
  <c r="G42" i="72"/>
  <c r="F42" i="72"/>
  <c r="E42" i="72"/>
  <c r="D42" i="72"/>
  <c r="C42" i="72"/>
  <c r="G41" i="72"/>
  <c r="F41" i="72"/>
  <c r="E41" i="72"/>
  <c r="D41" i="72"/>
  <c r="C41" i="72"/>
  <c r="G40" i="72"/>
  <c r="F40" i="72"/>
  <c r="E40" i="72"/>
  <c r="D40" i="72"/>
  <c r="C40" i="72"/>
  <c r="G39" i="72"/>
  <c r="F39" i="72"/>
  <c r="E39" i="72"/>
  <c r="D39" i="72"/>
  <c r="C39" i="72"/>
  <c r="G38" i="72"/>
  <c r="F38" i="72"/>
  <c r="E38" i="72"/>
  <c r="D38" i="72"/>
  <c r="C38" i="72"/>
  <c r="G37" i="72"/>
  <c r="F37" i="72"/>
  <c r="E37" i="72"/>
  <c r="D37" i="72"/>
  <c r="C37" i="72"/>
  <c r="G36" i="72"/>
  <c r="F36" i="72"/>
  <c r="E36" i="72"/>
  <c r="D36" i="72"/>
  <c r="C36" i="72"/>
  <c r="G35" i="72"/>
  <c r="F35" i="72"/>
  <c r="E35" i="72"/>
  <c r="D35" i="72"/>
  <c r="C35" i="72"/>
  <c r="G34" i="72"/>
  <c r="F34" i="72"/>
  <c r="E34" i="72"/>
  <c r="D34" i="72"/>
  <c r="C34" i="72"/>
  <c r="G33" i="72"/>
  <c r="F33" i="72"/>
  <c r="E33" i="72"/>
  <c r="D33" i="72"/>
  <c r="C33" i="72"/>
  <c r="G32" i="72"/>
  <c r="F32" i="72"/>
  <c r="E32" i="72"/>
  <c r="D32" i="72"/>
  <c r="C32" i="72"/>
  <c r="G31" i="72"/>
  <c r="F31" i="72"/>
  <c r="E31" i="72"/>
  <c r="D31" i="72"/>
  <c r="C31" i="72"/>
  <c r="G30" i="72"/>
  <c r="F30" i="72"/>
  <c r="E30" i="72"/>
  <c r="D30" i="72"/>
  <c r="C30" i="72"/>
  <c r="G29" i="72"/>
  <c r="F29" i="72"/>
  <c r="E29" i="72"/>
  <c r="D29" i="72"/>
  <c r="C29" i="72"/>
  <c r="G28" i="72"/>
  <c r="F28" i="72"/>
  <c r="E28" i="72"/>
  <c r="D28" i="72"/>
  <c r="C28" i="72"/>
  <c r="G44" i="62"/>
  <c r="F44" i="62"/>
  <c r="E44" i="62"/>
  <c r="D44" i="62"/>
  <c r="C44" i="62"/>
  <c r="G43" i="62"/>
  <c r="F43" i="62"/>
  <c r="E43" i="62"/>
  <c r="D43" i="62"/>
  <c r="C43" i="62"/>
  <c r="G42" i="62"/>
  <c r="F42" i="62"/>
  <c r="E42" i="62"/>
  <c r="D42" i="62"/>
  <c r="C42" i="62"/>
  <c r="G41" i="62"/>
  <c r="F41" i="62"/>
  <c r="E41" i="62"/>
  <c r="D41" i="62"/>
  <c r="C41" i="62"/>
  <c r="G40" i="62"/>
  <c r="F40" i="62"/>
  <c r="E40" i="62"/>
  <c r="D40" i="62"/>
  <c r="C40" i="62"/>
  <c r="G39" i="62"/>
  <c r="F39" i="62"/>
  <c r="E39" i="62"/>
  <c r="D39" i="62"/>
  <c r="C39" i="62"/>
  <c r="G38" i="62"/>
  <c r="F38" i="62"/>
  <c r="E38" i="62"/>
  <c r="D38" i="62"/>
  <c r="C38" i="62"/>
  <c r="G37" i="62"/>
  <c r="F37" i="62"/>
  <c r="E37" i="62"/>
  <c r="D37" i="62"/>
  <c r="C37" i="62"/>
  <c r="G36" i="62"/>
  <c r="F36" i="62"/>
  <c r="E36" i="62"/>
  <c r="D36" i="62"/>
  <c r="C36" i="62"/>
  <c r="G35" i="62"/>
  <c r="F35" i="62"/>
  <c r="E35" i="62"/>
  <c r="D35" i="62"/>
  <c r="C35" i="62"/>
  <c r="G34" i="62"/>
  <c r="F34" i="62"/>
  <c r="E34" i="62"/>
  <c r="D34" i="62"/>
  <c r="C34" i="62"/>
  <c r="G33" i="62"/>
  <c r="F33" i="62"/>
  <c r="E33" i="62"/>
  <c r="D33" i="62"/>
  <c r="C33" i="62"/>
  <c r="G32" i="62"/>
  <c r="F32" i="62"/>
  <c r="E32" i="62"/>
  <c r="D32" i="62"/>
  <c r="C32" i="62"/>
  <c r="G31" i="62"/>
  <c r="F31" i="62"/>
  <c r="E31" i="62"/>
  <c r="D31" i="62"/>
  <c r="C31" i="62"/>
  <c r="G30" i="62"/>
  <c r="F30" i="62"/>
  <c r="E30" i="62"/>
  <c r="D30" i="62"/>
  <c r="C30" i="62"/>
  <c r="G29" i="62"/>
  <c r="F29" i="62"/>
  <c r="E29" i="62"/>
  <c r="D29" i="62"/>
  <c r="C29" i="62"/>
  <c r="G28" i="62"/>
  <c r="F28" i="62"/>
  <c r="E28" i="62"/>
  <c r="D28" i="62"/>
  <c r="C28" i="62"/>
  <c r="C29" i="60"/>
  <c r="D29" i="60"/>
  <c r="E29" i="60"/>
  <c r="F29" i="60"/>
  <c r="G29" i="60"/>
  <c r="C30" i="60"/>
  <c r="D30" i="60"/>
  <c r="E30" i="60"/>
  <c r="F30" i="60"/>
  <c r="G30" i="60"/>
  <c r="C31" i="60"/>
  <c r="D31" i="60"/>
  <c r="E31" i="60"/>
  <c r="F31" i="60"/>
  <c r="G31" i="60"/>
  <c r="C32" i="60"/>
  <c r="D32" i="60"/>
  <c r="E32" i="60"/>
  <c r="F32" i="60"/>
  <c r="G32" i="60"/>
  <c r="C33" i="60"/>
  <c r="D33" i="60"/>
  <c r="E33" i="60"/>
  <c r="F33" i="60"/>
  <c r="G33" i="60"/>
  <c r="C34" i="60"/>
  <c r="D34" i="60"/>
  <c r="E34" i="60"/>
  <c r="F34" i="60"/>
  <c r="G34" i="60"/>
  <c r="C35" i="60"/>
  <c r="D35" i="60"/>
  <c r="E35" i="60"/>
  <c r="F35" i="60"/>
  <c r="G35" i="60"/>
  <c r="C36" i="60"/>
  <c r="D36" i="60"/>
  <c r="E36" i="60"/>
  <c r="F36" i="60"/>
  <c r="G36" i="60"/>
  <c r="C37" i="60"/>
  <c r="D37" i="60"/>
  <c r="E37" i="60"/>
  <c r="F37" i="60"/>
  <c r="G37" i="60"/>
  <c r="C38" i="60"/>
  <c r="D38" i="60"/>
  <c r="E38" i="60"/>
  <c r="F38" i="60"/>
  <c r="G38" i="60"/>
  <c r="C39" i="60"/>
  <c r="D39" i="60"/>
  <c r="E39" i="60"/>
  <c r="F39" i="60"/>
  <c r="G39" i="60"/>
  <c r="C40" i="60"/>
  <c r="D40" i="60"/>
  <c r="E40" i="60"/>
  <c r="F40" i="60"/>
  <c r="G40" i="60"/>
  <c r="C41" i="60"/>
  <c r="D41" i="60"/>
  <c r="E41" i="60"/>
  <c r="F41" i="60"/>
  <c r="G41" i="60"/>
  <c r="C42" i="60"/>
  <c r="D42" i="60"/>
  <c r="E42" i="60"/>
  <c r="F42" i="60"/>
  <c r="G42" i="60"/>
  <c r="C43" i="60"/>
  <c r="D43" i="60"/>
  <c r="E43" i="60"/>
  <c r="F43" i="60"/>
  <c r="G43" i="60"/>
  <c r="C44" i="60"/>
  <c r="D44" i="60"/>
  <c r="E44" i="60"/>
  <c r="F44" i="60"/>
  <c r="G44" i="60"/>
  <c r="D28" i="60"/>
  <c r="E28" i="60"/>
  <c r="F28" i="60"/>
  <c r="G28" i="60"/>
  <c r="C28" i="60"/>
  <c r="K42" i="74"/>
  <c r="E31" i="61" l="1"/>
  <c r="G45" i="74"/>
  <c r="F45" i="74"/>
  <c r="E45" i="74"/>
  <c r="D45" i="74"/>
  <c r="C45" i="74"/>
  <c r="G44" i="74"/>
  <c r="F44" i="74"/>
  <c r="E44" i="74"/>
  <c r="D44" i="74"/>
  <c r="C44" i="74"/>
  <c r="G43" i="74"/>
  <c r="F43" i="74"/>
  <c r="E43" i="74"/>
  <c r="D43" i="74"/>
  <c r="C43" i="74"/>
  <c r="G42" i="74"/>
  <c r="F42" i="74"/>
  <c r="E42" i="74"/>
  <c r="D42" i="74"/>
  <c r="C42" i="74"/>
  <c r="G41" i="74"/>
  <c r="F41" i="74"/>
  <c r="E41" i="74"/>
  <c r="D41" i="74"/>
  <c r="C41" i="74"/>
  <c r="G40" i="74"/>
  <c r="F40" i="74"/>
  <c r="E40" i="74"/>
  <c r="D40" i="74"/>
  <c r="C40" i="74"/>
  <c r="G39" i="74"/>
  <c r="F39" i="74"/>
  <c r="E39" i="74"/>
  <c r="D39" i="74"/>
  <c r="C39" i="74"/>
  <c r="G38" i="74"/>
  <c r="F38" i="74"/>
  <c r="E38" i="74"/>
  <c r="D38" i="74"/>
  <c r="C38" i="74"/>
  <c r="G37" i="74"/>
  <c r="F37" i="74"/>
  <c r="E37" i="74"/>
  <c r="D37" i="74"/>
  <c r="C37" i="74"/>
  <c r="G36" i="74"/>
  <c r="F36" i="74"/>
  <c r="E36" i="74"/>
  <c r="D36" i="74"/>
  <c r="C36" i="74"/>
  <c r="G35" i="74"/>
  <c r="F35" i="74"/>
  <c r="E35" i="74"/>
  <c r="D35" i="74"/>
  <c r="C35" i="74"/>
  <c r="G34" i="74"/>
  <c r="F34" i="74"/>
  <c r="E34" i="74"/>
  <c r="D34" i="74"/>
  <c r="C34" i="74"/>
  <c r="G33" i="74"/>
  <c r="F33" i="74"/>
  <c r="E33" i="74"/>
  <c r="D33" i="74"/>
  <c r="C33" i="74"/>
  <c r="G32" i="74"/>
  <c r="F32" i="74"/>
  <c r="E32" i="74"/>
  <c r="D32" i="74"/>
  <c r="C32" i="74"/>
  <c r="G31" i="74"/>
  <c r="F31" i="74"/>
  <c r="E31" i="74"/>
  <c r="D31" i="74"/>
  <c r="C31" i="74"/>
  <c r="G30" i="74"/>
  <c r="F30" i="74"/>
  <c r="E30" i="74"/>
  <c r="D30" i="74"/>
  <c r="C30" i="74"/>
  <c r="G29" i="74"/>
  <c r="F29" i="74"/>
  <c r="E29" i="74"/>
  <c r="D29" i="74"/>
  <c r="C29" i="74"/>
  <c r="G28" i="74"/>
  <c r="F28" i="74"/>
  <c r="E28" i="74"/>
  <c r="D28" i="74"/>
  <c r="C28" i="74"/>
  <c r="P23" i="74"/>
  <c r="O23" i="74"/>
  <c r="P22" i="74"/>
  <c r="O22" i="74"/>
  <c r="P21" i="74"/>
  <c r="O21" i="74"/>
  <c r="P20" i="74"/>
  <c r="O20" i="74"/>
  <c r="P19" i="74"/>
  <c r="O19" i="74"/>
  <c r="P18" i="74"/>
  <c r="O18" i="74"/>
  <c r="P17" i="74"/>
  <c r="O17" i="74"/>
  <c r="P16" i="74"/>
  <c r="O16" i="74"/>
  <c r="P15" i="74"/>
  <c r="O15" i="74"/>
  <c r="P14" i="74"/>
  <c r="O14" i="74"/>
  <c r="P13" i="74"/>
  <c r="O13" i="74"/>
  <c r="P12" i="74"/>
  <c r="O12" i="74"/>
  <c r="P11" i="74"/>
  <c r="O11" i="74"/>
  <c r="P10" i="74"/>
  <c r="O10" i="74"/>
  <c r="P9" i="74"/>
  <c r="O9" i="74"/>
  <c r="P8" i="74"/>
  <c r="O8" i="74"/>
  <c r="P7" i="74"/>
  <c r="O7" i="74"/>
  <c r="P6" i="74"/>
  <c r="O6" i="74"/>
  <c r="G45" i="73"/>
  <c r="F45" i="73"/>
  <c r="E45" i="73"/>
  <c r="D45" i="73"/>
  <c r="C45" i="73"/>
  <c r="G44" i="73"/>
  <c r="F44" i="73"/>
  <c r="E44" i="73"/>
  <c r="D44" i="73"/>
  <c r="C44" i="73"/>
  <c r="G43" i="73"/>
  <c r="F43" i="73"/>
  <c r="E43" i="73"/>
  <c r="D43" i="73"/>
  <c r="C43" i="73"/>
  <c r="G42" i="73"/>
  <c r="F42" i="73"/>
  <c r="E42" i="73"/>
  <c r="D42" i="73"/>
  <c r="C42" i="73"/>
  <c r="G41" i="73"/>
  <c r="F41" i="73"/>
  <c r="E41" i="73"/>
  <c r="D41" i="73"/>
  <c r="C41" i="73"/>
  <c r="G40" i="73"/>
  <c r="F40" i="73"/>
  <c r="E40" i="73"/>
  <c r="D40" i="73"/>
  <c r="C40" i="73"/>
  <c r="G39" i="73"/>
  <c r="F39" i="73"/>
  <c r="E39" i="73"/>
  <c r="D39" i="73"/>
  <c r="C39" i="73"/>
  <c r="G38" i="73"/>
  <c r="F38" i="73"/>
  <c r="E38" i="73"/>
  <c r="D38" i="73"/>
  <c r="C38" i="73"/>
  <c r="G37" i="73"/>
  <c r="F37" i="73"/>
  <c r="E37" i="73"/>
  <c r="D37" i="73"/>
  <c r="C37" i="73"/>
  <c r="G36" i="73"/>
  <c r="F36" i="73"/>
  <c r="E36" i="73"/>
  <c r="D36" i="73"/>
  <c r="C36" i="73"/>
  <c r="G35" i="73"/>
  <c r="F35" i="73"/>
  <c r="E35" i="73"/>
  <c r="D35" i="73"/>
  <c r="C35" i="73"/>
  <c r="G34" i="73"/>
  <c r="F34" i="73"/>
  <c r="E34" i="73"/>
  <c r="D34" i="73"/>
  <c r="C34" i="73"/>
  <c r="G33" i="73"/>
  <c r="F33" i="73"/>
  <c r="E33" i="73"/>
  <c r="D33" i="73"/>
  <c r="C33" i="73"/>
  <c r="G32" i="73"/>
  <c r="F32" i="73"/>
  <c r="E32" i="73"/>
  <c r="D32" i="73"/>
  <c r="C32" i="73"/>
  <c r="G31" i="73"/>
  <c r="F31" i="73"/>
  <c r="E31" i="73"/>
  <c r="D31" i="73"/>
  <c r="C31" i="73"/>
  <c r="G30" i="73"/>
  <c r="F30" i="73"/>
  <c r="E30" i="73"/>
  <c r="D30" i="73"/>
  <c r="C30" i="73"/>
  <c r="G29" i="73"/>
  <c r="F29" i="73"/>
  <c r="E29" i="73"/>
  <c r="D29" i="73"/>
  <c r="C29" i="73"/>
  <c r="G28" i="73"/>
  <c r="F28" i="73"/>
  <c r="E28" i="73"/>
  <c r="D28" i="73"/>
  <c r="C28" i="73"/>
  <c r="P23" i="73"/>
  <c r="O23" i="73"/>
  <c r="K45" i="73" s="1"/>
  <c r="P22" i="73"/>
  <c r="O22" i="73"/>
  <c r="K44" i="73" s="1"/>
  <c r="P21" i="73"/>
  <c r="O21" i="73"/>
  <c r="P20" i="73"/>
  <c r="O20" i="73"/>
  <c r="P19" i="73"/>
  <c r="O19" i="73"/>
  <c r="P18" i="73"/>
  <c r="O18" i="73"/>
  <c r="P17" i="73"/>
  <c r="O17" i="73"/>
  <c r="P16" i="73"/>
  <c r="O16" i="73"/>
  <c r="P15" i="73"/>
  <c r="O15" i="73"/>
  <c r="K37" i="73" s="1"/>
  <c r="P14" i="73"/>
  <c r="O14" i="73"/>
  <c r="P13" i="73"/>
  <c r="O13" i="73"/>
  <c r="P12" i="73"/>
  <c r="O12" i="73"/>
  <c r="P11" i="73"/>
  <c r="O11" i="73"/>
  <c r="P10" i="73"/>
  <c r="O10" i="73"/>
  <c r="P9" i="73"/>
  <c r="O9" i="73"/>
  <c r="P8" i="73"/>
  <c r="O8" i="73"/>
  <c r="P7" i="73"/>
  <c r="O7" i="73"/>
  <c r="P6" i="73"/>
  <c r="O6" i="73"/>
  <c r="G45" i="72"/>
  <c r="F45" i="72"/>
  <c r="E45" i="72"/>
  <c r="D45" i="72"/>
  <c r="C45" i="72"/>
  <c r="P23" i="72"/>
  <c r="O23" i="72"/>
  <c r="P22" i="72"/>
  <c r="O22" i="72"/>
  <c r="P21" i="72"/>
  <c r="O21" i="72"/>
  <c r="P20" i="72"/>
  <c r="O20" i="72"/>
  <c r="K42" i="72" s="1"/>
  <c r="P19" i="72"/>
  <c r="O19" i="72"/>
  <c r="P18" i="72"/>
  <c r="O18" i="72"/>
  <c r="K40" i="72" s="1"/>
  <c r="P17" i="72"/>
  <c r="O17" i="72"/>
  <c r="P16" i="72"/>
  <c r="O16" i="72"/>
  <c r="P15" i="72"/>
  <c r="O15" i="72"/>
  <c r="K37" i="72" s="1"/>
  <c r="P14" i="72"/>
  <c r="O14" i="72"/>
  <c r="K36" i="72" s="1"/>
  <c r="P13" i="72"/>
  <c r="O13" i="72"/>
  <c r="P12" i="72"/>
  <c r="O12" i="72"/>
  <c r="P11" i="72"/>
  <c r="O11" i="72"/>
  <c r="K33" i="72" s="1"/>
  <c r="P10" i="72"/>
  <c r="O10" i="72"/>
  <c r="K32" i="72" s="1"/>
  <c r="P9" i="72"/>
  <c r="O9" i="72"/>
  <c r="P8" i="72"/>
  <c r="O8" i="72"/>
  <c r="K30" i="72" s="1"/>
  <c r="P7" i="72"/>
  <c r="O7" i="72"/>
  <c r="K29" i="72" s="1"/>
  <c r="P6" i="72"/>
  <c r="O6" i="72"/>
  <c r="K28" i="72" s="1"/>
  <c r="K45" i="71"/>
  <c r="G45" i="71"/>
  <c r="F45" i="71"/>
  <c r="E45" i="71"/>
  <c r="D45" i="71"/>
  <c r="C45" i="71"/>
  <c r="K44" i="71"/>
  <c r="G44" i="71"/>
  <c r="F44" i="71"/>
  <c r="E44" i="71"/>
  <c r="D44" i="71"/>
  <c r="C44" i="71"/>
  <c r="K43" i="71"/>
  <c r="G43" i="71"/>
  <c r="F43" i="71"/>
  <c r="E43" i="71"/>
  <c r="D43" i="71"/>
  <c r="C43" i="71"/>
  <c r="K42" i="71"/>
  <c r="G42" i="71"/>
  <c r="F42" i="71"/>
  <c r="E42" i="71"/>
  <c r="D42" i="71"/>
  <c r="C42" i="71"/>
  <c r="K41" i="71"/>
  <c r="G41" i="71"/>
  <c r="F41" i="71"/>
  <c r="E41" i="71"/>
  <c r="D41" i="71"/>
  <c r="C41" i="71"/>
  <c r="K40" i="71"/>
  <c r="G40" i="71"/>
  <c r="F40" i="71"/>
  <c r="E40" i="71"/>
  <c r="D40" i="71"/>
  <c r="C40" i="71"/>
  <c r="K39" i="71"/>
  <c r="G39" i="71"/>
  <c r="F39" i="71"/>
  <c r="E39" i="71"/>
  <c r="D39" i="71"/>
  <c r="C39" i="71"/>
  <c r="K38" i="71"/>
  <c r="G38" i="71"/>
  <c r="F38" i="71"/>
  <c r="E38" i="71"/>
  <c r="D38" i="71"/>
  <c r="C38" i="71"/>
  <c r="K37" i="71"/>
  <c r="G37" i="71"/>
  <c r="F37" i="71"/>
  <c r="E37" i="71"/>
  <c r="D37" i="71"/>
  <c r="C37" i="71"/>
  <c r="K36" i="71"/>
  <c r="G36" i="71"/>
  <c r="F36" i="71"/>
  <c r="E36" i="71"/>
  <c r="D36" i="71"/>
  <c r="C36" i="71"/>
  <c r="K35" i="71"/>
  <c r="G35" i="71"/>
  <c r="F35" i="71"/>
  <c r="E35" i="71"/>
  <c r="D35" i="71"/>
  <c r="C35" i="71"/>
  <c r="K34" i="71"/>
  <c r="G34" i="71"/>
  <c r="F34" i="71"/>
  <c r="E34" i="71"/>
  <c r="D34" i="71"/>
  <c r="C34" i="71"/>
  <c r="K33" i="71"/>
  <c r="G33" i="71"/>
  <c r="F33" i="71"/>
  <c r="E33" i="71"/>
  <c r="D33" i="71"/>
  <c r="C33" i="71"/>
  <c r="K32" i="71"/>
  <c r="G32" i="71"/>
  <c r="F32" i="71"/>
  <c r="E32" i="71"/>
  <c r="D32" i="71"/>
  <c r="C32" i="71"/>
  <c r="K31" i="71"/>
  <c r="G31" i="71"/>
  <c r="F31" i="71"/>
  <c r="E31" i="71"/>
  <c r="D31" i="71"/>
  <c r="C31" i="71"/>
  <c r="K30" i="71"/>
  <c r="G30" i="71"/>
  <c r="F30" i="71"/>
  <c r="E30" i="71"/>
  <c r="D30" i="71"/>
  <c r="C30" i="71"/>
  <c r="K29" i="71"/>
  <c r="G29" i="71"/>
  <c r="F29" i="71"/>
  <c r="E29" i="71"/>
  <c r="D29" i="71"/>
  <c r="C29" i="71"/>
  <c r="K28" i="71"/>
  <c r="G28" i="71"/>
  <c r="F28" i="71"/>
  <c r="E28" i="71"/>
  <c r="D28" i="71"/>
  <c r="C28" i="71"/>
  <c r="X45" i="70"/>
  <c r="S45" i="70"/>
  <c r="H45" i="70"/>
  <c r="AC44" i="70"/>
  <c r="Y44" i="70"/>
  <c r="X44" i="70"/>
  <c r="W44" i="70"/>
  <c r="V44" i="70"/>
  <c r="U44" i="70"/>
  <c r="T44" i="70"/>
  <c r="S44" i="70"/>
  <c r="R44" i="70"/>
  <c r="Q44" i="70"/>
  <c r="P44" i="70"/>
  <c r="O44" i="70"/>
  <c r="N44" i="70"/>
  <c r="L44" i="70"/>
  <c r="I44" i="70"/>
  <c r="F44" i="70"/>
  <c r="AB43" i="70"/>
  <c r="AA43" i="70"/>
  <c r="Y43" i="70"/>
  <c r="X43" i="70"/>
  <c r="W43" i="70"/>
  <c r="V43" i="70"/>
  <c r="U43" i="70"/>
  <c r="T43" i="70"/>
  <c r="R43" i="70"/>
  <c r="Q43" i="70"/>
  <c r="P43" i="70"/>
  <c r="M43" i="70"/>
  <c r="H43" i="70"/>
  <c r="Y42" i="70"/>
  <c r="X42" i="70"/>
  <c r="W42" i="70"/>
  <c r="V42" i="70"/>
  <c r="U42" i="70"/>
  <c r="T42" i="70"/>
  <c r="S42" i="70"/>
  <c r="R42" i="70"/>
  <c r="N42" i="70"/>
  <c r="AE41" i="70"/>
  <c r="Y41" i="70"/>
  <c r="X41" i="70"/>
  <c r="W41" i="70"/>
  <c r="V41" i="70"/>
  <c r="U41" i="70"/>
  <c r="T41" i="70"/>
  <c r="S41" i="70"/>
  <c r="M41" i="70"/>
  <c r="Y40" i="70"/>
  <c r="X40" i="70"/>
  <c r="W40" i="70"/>
  <c r="V40" i="70"/>
  <c r="U40" i="70"/>
  <c r="T40" i="70"/>
  <c r="S40" i="70"/>
  <c r="R40" i="70"/>
  <c r="Q40" i="70"/>
  <c r="P40" i="70"/>
  <c r="O40" i="70"/>
  <c r="N40" i="70"/>
  <c r="M40" i="70"/>
  <c r="L40" i="70"/>
  <c r="J40" i="70"/>
  <c r="I40" i="70"/>
  <c r="F40" i="70"/>
  <c r="D40" i="70"/>
  <c r="Y39" i="70"/>
  <c r="X39" i="70"/>
  <c r="W39" i="70"/>
  <c r="V39" i="70"/>
  <c r="U39" i="70"/>
  <c r="T39" i="70"/>
  <c r="S39" i="70"/>
  <c r="R39" i="70"/>
  <c r="Q39" i="70"/>
  <c r="AD38" i="70"/>
  <c r="AC38" i="70"/>
  <c r="Y38" i="70"/>
  <c r="X38" i="70"/>
  <c r="W38" i="70"/>
  <c r="V38" i="70"/>
  <c r="U38" i="70"/>
  <c r="T38" i="70"/>
  <c r="S38" i="70"/>
  <c r="R38" i="70"/>
  <c r="P38" i="70"/>
  <c r="O38" i="70"/>
  <c r="AC37" i="70"/>
  <c r="AA37" i="70"/>
  <c r="Y37" i="70"/>
  <c r="X37" i="70"/>
  <c r="W37" i="70"/>
  <c r="V37" i="70"/>
  <c r="U37" i="70"/>
  <c r="T37" i="70"/>
  <c r="S37" i="70"/>
  <c r="R37" i="70"/>
  <c r="L37" i="70"/>
  <c r="H37" i="70"/>
  <c r="F37" i="70"/>
  <c r="AD36" i="70"/>
  <c r="AB36" i="70"/>
  <c r="AA36" i="70"/>
  <c r="Y36" i="70"/>
  <c r="X36" i="70"/>
  <c r="W36" i="70"/>
  <c r="V36" i="70"/>
  <c r="U36" i="70"/>
  <c r="T36" i="70"/>
  <c r="S36" i="70"/>
  <c r="R36" i="70"/>
  <c r="Q36" i="70"/>
  <c r="O36" i="70"/>
  <c r="N36" i="70"/>
  <c r="K36" i="70"/>
  <c r="J36" i="70"/>
  <c r="H36" i="70"/>
  <c r="G36" i="70"/>
  <c r="F36" i="70"/>
  <c r="D36" i="70"/>
  <c r="AC35" i="70"/>
  <c r="AA35" i="70"/>
  <c r="Z35" i="70"/>
  <c r="Y35" i="70"/>
  <c r="X35" i="70"/>
  <c r="W35" i="70"/>
  <c r="V35" i="70"/>
  <c r="U35" i="70"/>
  <c r="T35" i="70"/>
  <c r="S35" i="70"/>
  <c r="R35" i="70"/>
  <c r="Q35" i="70"/>
  <c r="P35" i="70"/>
  <c r="O35" i="70"/>
  <c r="N35" i="70"/>
  <c r="L35" i="70"/>
  <c r="K35" i="70"/>
  <c r="G35" i="70"/>
  <c r="F35" i="70"/>
  <c r="D35" i="70"/>
  <c r="C35" i="70"/>
  <c r="AC34" i="70"/>
  <c r="Z34" i="70"/>
  <c r="Y34" i="70"/>
  <c r="X34" i="70"/>
  <c r="W34" i="70"/>
  <c r="V34" i="70"/>
  <c r="U34" i="70"/>
  <c r="T34" i="70"/>
  <c r="Q34" i="70"/>
  <c r="M34" i="70"/>
  <c r="I34" i="70"/>
  <c r="G34" i="70"/>
  <c r="F34" i="70"/>
  <c r="E34" i="70"/>
  <c r="D34" i="70"/>
  <c r="C34" i="70"/>
  <c r="Y33" i="70"/>
  <c r="X33" i="70"/>
  <c r="W33" i="70"/>
  <c r="V33" i="70"/>
  <c r="U33" i="70"/>
  <c r="T33" i="70"/>
  <c r="AE32" i="70"/>
  <c r="Y32" i="70"/>
  <c r="X32" i="70"/>
  <c r="W32" i="70"/>
  <c r="V32" i="70"/>
  <c r="U32" i="70"/>
  <c r="T32" i="70"/>
  <c r="C32" i="70"/>
  <c r="AE31" i="70"/>
  <c r="AC31" i="70"/>
  <c r="Y31" i="70"/>
  <c r="X31" i="70"/>
  <c r="W31" i="70"/>
  <c r="V31" i="70"/>
  <c r="U31" i="70"/>
  <c r="T31" i="70"/>
  <c r="O31" i="70"/>
  <c r="J31" i="70"/>
  <c r="AD30" i="70"/>
  <c r="AB30" i="70"/>
  <c r="Y30" i="70"/>
  <c r="X30" i="70"/>
  <c r="W30" i="70"/>
  <c r="V30" i="70"/>
  <c r="U30" i="70"/>
  <c r="T30" i="70"/>
  <c r="S30" i="70"/>
  <c r="R30" i="70"/>
  <c r="Q30" i="70"/>
  <c r="P30" i="70"/>
  <c r="O30" i="70"/>
  <c r="M30" i="70"/>
  <c r="K30" i="70"/>
  <c r="J30" i="70"/>
  <c r="H30" i="70"/>
  <c r="F30" i="70"/>
  <c r="D30" i="70"/>
  <c r="AC29" i="70"/>
  <c r="AA29" i="70"/>
  <c r="Y29" i="70"/>
  <c r="X29" i="70"/>
  <c r="W29" i="70"/>
  <c r="V29" i="70"/>
  <c r="U29" i="70"/>
  <c r="T29" i="70"/>
  <c r="S29" i="70"/>
  <c r="R29" i="70"/>
  <c r="Q29" i="70"/>
  <c r="P29" i="70"/>
  <c r="O29" i="70"/>
  <c r="N29" i="70"/>
  <c r="L29" i="70"/>
  <c r="K29" i="70"/>
  <c r="J29" i="70"/>
  <c r="I29" i="70"/>
  <c r="D29" i="70"/>
  <c r="C29" i="70"/>
  <c r="Z28" i="70"/>
  <c r="Y28" i="70"/>
  <c r="X28" i="70"/>
  <c r="W28" i="70"/>
  <c r="V28" i="70"/>
  <c r="U28" i="70"/>
  <c r="T28" i="70"/>
  <c r="R28" i="70"/>
  <c r="Q28" i="70"/>
  <c r="O28" i="70"/>
  <c r="N28" i="70"/>
  <c r="M28" i="70"/>
  <c r="L28" i="70"/>
  <c r="K28" i="70"/>
  <c r="C28" i="70"/>
  <c r="AI23" i="70"/>
  <c r="AC23" i="70"/>
  <c r="AB23" i="70"/>
  <c r="AA23" i="70"/>
  <c r="Z23" i="70"/>
  <c r="Y23" i="70"/>
  <c r="Y45" i="70" s="1"/>
  <c r="X23" i="70"/>
  <c r="W23" i="70"/>
  <c r="V23" i="70"/>
  <c r="V45" i="70" s="1"/>
  <c r="U23" i="70"/>
  <c r="U45" i="70" s="1"/>
  <c r="T23" i="70"/>
  <c r="T45" i="70" s="1"/>
  <c r="S23" i="70"/>
  <c r="R23" i="70"/>
  <c r="R45" i="70" s="1"/>
  <c r="Q23" i="70"/>
  <c r="Q45" i="70" s="1"/>
  <c r="P23" i="70"/>
  <c r="P45" i="70" s="1"/>
  <c r="O23" i="70"/>
  <c r="N23" i="70"/>
  <c r="M23" i="70"/>
  <c r="L23" i="70"/>
  <c r="K23" i="70"/>
  <c r="J23" i="70"/>
  <c r="J45" i="70" s="1"/>
  <c r="I23" i="70"/>
  <c r="I45" i="70" s="1"/>
  <c r="H23" i="70"/>
  <c r="D45" i="70" s="1"/>
  <c r="G23" i="70"/>
  <c r="AE23" i="70" s="1"/>
  <c r="F23" i="70"/>
  <c r="E23" i="70"/>
  <c r="D23" i="70"/>
  <c r="C23" i="70"/>
  <c r="AJ22" i="70"/>
  <c r="AE44" i="70" s="1"/>
  <c r="AI22" i="70"/>
  <c r="AD44" i="70" s="1"/>
  <c r="AH22" i="70"/>
  <c r="AG22" i="70"/>
  <c r="AB44" i="70" s="1"/>
  <c r="AF22" i="70"/>
  <c r="AA44" i="70" s="1"/>
  <c r="AE22" i="70"/>
  <c r="Z44" i="70" s="1"/>
  <c r="AD22" i="70"/>
  <c r="AJ21" i="70"/>
  <c r="AE43" i="70" s="1"/>
  <c r="AI21" i="70"/>
  <c r="AH21" i="70"/>
  <c r="AC43" i="70" s="1"/>
  <c r="AG21" i="70"/>
  <c r="AF21" i="70"/>
  <c r="AE21" i="70"/>
  <c r="AD21" i="70"/>
  <c r="AJ20" i="70"/>
  <c r="AI20" i="70"/>
  <c r="AD42" i="70" s="1"/>
  <c r="AH20" i="70"/>
  <c r="AC42" i="70" s="1"/>
  <c r="AG20" i="70"/>
  <c r="AF20" i="70"/>
  <c r="AB42" i="70" s="1"/>
  <c r="AE20" i="70"/>
  <c r="AD20" i="70"/>
  <c r="AJ19" i="70"/>
  <c r="AI19" i="70"/>
  <c r="AH19" i="70"/>
  <c r="AD41" i="70" s="1"/>
  <c r="AG19" i="70"/>
  <c r="AB41" i="70" s="1"/>
  <c r="AF19" i="70"/>
  <c r="AE19" i="70"/>
  <c r="AD19" i="70"/>
  <c r="AJ18" i="70"/>
  <c r="AE40" i="70" s="1"/>
  <c r="AI18" i="70"/>
  <c r="AD40" i="70" s="1"/>
  <c r="AH18" i="70"/>
  <c r="AG18" i="70"/>
  <c r="AB40" i="70" s="1"/>
  <c r="AF18" i="70"/>
  <c r="AA40" i="70" s="1"/>
  <c r="AE18" i="70"/>
  <c r="Z40" i="70" s="1"/>
  <c r="AD18" i="70"/>
  <c r="AJ17" i="70"/>
  <c r="AE39" i="70" s="1"/>
  <c r="AI17" i="70"/>
  <c r="AH17" i="70"/>
  <c r="AD39" i="70" s="1"/>
  <c r="AG17" i="70"/>
  <c r="AF17" i="70"/>
  <c r="AE17" i="70"/>
  <c r="AD17" i="70"/>
  <c r="AJ16" i="70"/>
  <c r="AE38" i="70" s="1"/>
  <c r="AI16" i="70"/>
  <c r="AH16" i="70"/>
  <c r="AG16" i="70"/>
  <c r="AF16" i="70"/>
  <c r="AE16" i="70"/>
  <c r="AD16" i="70"/>
  <c r="AJ15" i="70"/>
  <c r="AE37" i="70" s="1"/>
  <c r="AI15" i="70"/>
  <c r="AD37" i="70" s="1"/>
  <c r="AH15" i="70"/>
  <c r="AG15" i="70"/>
  <c r="AF15" i="70"/>
  <c r="AB37" i="70" s="1"/>
  <c r="AE15" i="70"/>
  <c r="AD15" i="70"/>
  <c r="Z37" i="70" s="1"/>
  <c r="AJ14" i="70"/>
  <c r="AE36" i="70" s="1"/>
  <c r="AI14" i="70"/>
  <c r="AH14" i="70"/>
  <c r="AC36" i="70" s="1"/>
  <c r="AG14" i="70"/>
  <c r="AF14" i="70"/>
  <c r="AE14" i="70"/>
  <c r="Z36" i="70" s="1"/>
  <c r="AD14" i="70"/>
  <c r="AJ13" i="70"/>
  <c r="AE35" i="70" s="1"/>
  <c r="AI13" i="70"/>
  <c r="AD35" i="70" s="1"/>
  <c r="AH13" i="70"/>
  <c r="AG13" i="70"/>
  <c r="AB35" i="70" s="1"/>
  <c r="AF13" i="70"/>
  <c r="AE13" i="70"/>
  <c r="AD13" i="70"/>
  <c r="AJ12" i="70"/>
  <c r="AI12" i="70"/>
  <c r="AH12" i="70"/>
  <c r="AG12" i="70"/>
  <c r="AB34" i="70" s="1"/>
  <c r="AF12" i="70"/>
  <c r="AA34" i="70" s="1"/>
  <c r="AE12" i="70"/>
  <c r="AD12" i="70"/>
  <c r="AJ11" i="70"/>
  <c r="AI11" i="70"/>
  <c r="AH11" i="70"/>
  <c r="AG11" i="70"/>
  <c r="AF11" i="70"/>
  <c r="AE11" i="70"/>
  <c r="AD11" i="70"/>
  <c r="AJ10" i="70"/>
  <c r="AI10" i="70"/>
  <c r="AD32" i="70" s="1"/>
  <c r="AH10" i="70"/>
  <c r="AG10" i="70"/>
  <c r="AF10" i="70"/>
  <c r="AE10" i="70"/>
  <c r="Z32" i="70" s="1"/>
  <c r="AD10" i="70"/>
  <c r="AJ9" i="70"/>
  <c r="AI9" i="70"/>
  <c r="AH9" i="70"/>
  <c r="AG9" i="70"/>
  <c r="AF9" i="70"/>
  <c r="AA31" i="70" s="1"/>
  <c r="AE9" i="70"/>
  <c r="AD9" i="70"/>
  <c r="AJ8" i="70"/>
  <c r="AE30" i="70" s="1"/>
  <c r="AI8" i="70"/>
  <c r="AH8" i="70"/>
  <c r="AC30" i="70" s="1"/>
  <c r="AG8" i="70"/>
  <c r="AF8" i="70"/>
  <c r="AE8" i="70"/>
  <c r="AD8" i="70"/>
  <c r="AJ7" i="70"/>
  <c r="AE29" i="70" s="1"/>
  <c r="AI7" i="70"/>
  <c r="AD29" i="70" s="1"/>
  <c r="AH7" i="70"/>
  <c r="AG7" i="70"/>
  <c r="AB29" i="70" s="1"/>
  <c r="AF7" i="70"/>
  <c r="AE7" i="70"/>
  <c r="AD7" i="70"/>
  <c r="Z29" i="70" s="1"/>
  <c r="AJ6" i="70"/>
  <c r="AE28" i="70" s="1"/>
  <c r="AI6" i="70"/>
  <c r="AD28" i="70" s="1"/>
  <c r="AH6" i="70"/>
  <c r="AC28" i="70" s="1"/>
  <c r="AG6" i="70"/>
  <c r="AB28" i="70" s="1"/>
  <c r="AF6" i="70"/>
  <c r="AE6" i="70"/>
  <c r="AD6" i="70"/>
  <c r="AI45" i="69"/>
  <c r="AI44" i="69"/>
  <c r="AH44" i="69"/>
  <c r="AG44" i="69"/>
  <c r="AF44" i="69"/>
  <c r="AE44" i="69"/>
  <c r="AD44" i="69"/>
  <c r="AC44" i="69"/>
  <c r="AB44" i="69"/>
  <c r="AA44" i="69"/>
  <c r="Z44" i="69"/>
  <c r="Y44" i="69"/>
  <c r="X44" i="69"/>
  <c r="W44" i="69"/>
  <c r="V44" i="69"/>
  <c r="U44" i="69"/>
  <c r="T44" i="69"/>
  <c r="S44" i="69"/>
  <c r="R44" i="69"/>
  <c r="Q44" i="69"/>
  <c r="M44" i="69"/>
  <c r="K44" i="69"/>
  <c r="F44" i="69"/>
  <c r="AI43" i="69"/>
  <c r="AH43" i="69"/>
  <c r="AG43" i="69"/>
  <c r="AF43" i="69"/>
  <c r="AE43" i="69"/>
  <c r="AD43" i="69"/>
  <c r="AC43" i="69"/>
  <c r="AB43" i="69"/>
  <c r="AA43" i="69"/>
  <c r="Z43" i="69"/>
  <c r="Y43" i="69"/>
  <c r="X43" i="69"/>
  <c r="W43" i="69"/>
  <c r="V43" i="69"/>
  <c r="U43" i="69"/>
  <c r="T43" i="69"/>
  <c r="S43" i="69"/>
  <c r="R43" i="69"/>
  <c r="Q43" i="69"/>
  <c r="P43" i="69"/>
  <c r="O43" i="69"/>
  <c r="N43" i="69"/>
  <c r="M43" i="69"/>
  <c r="K43" i="69"/>
  <c r="I43" i="69"/>
  <c r="D43" i="69"/>
  <c r="AI42" i="69"/>
  <c r="AH42" i="69"/>
  <c r="AG42" i="69"/>
  <c r="AF42" i="69"/>
  <c r="AE42" i="69"/>
  <c r="AD42" i="69"/>
  <c r="AC42" i="69"/>
  <c r="AB42" i="69"/>
  <c r="AA42" i="69"/>
  <c r="Z42" i="69"/>
  <c r="Y42" i="69"/>
  <c r="X42" i="69"/>
  <c r="W42" i="69"/>
  <c r="V42" i="69"/>
  <c r="U42" i="69"/>
  <c r="T42" i="69"/>
  <c r="R42" i="69"/>
  <c r="Q42" i="69"/>
  <c r="P42" i="69"/>
  <c r="O42" i="69"/>
  <c r="M42" i="69"/>
  <c r="L42" i="69"/>
  <c r="J42" i="69"/>
  <c r="H42" i="69"/>
  <c r="F42" i="69"/>
  <c r="E42" i="69"/>
  <c r="D42" i="69"/>
  <c r="C42" i="69"/>
  <c r="AI41" i="69"/>
  <c r="AH41" i="69"/>
  <c r="AG41" i="69"/>
  <c r="AF41" i="69"/>
  <c r="AE41" i="69"/>
  <c r="AD41" i="69"/>
  <c r="AC41" i="69"/>
  <c r="AB41" i="69"/>
  <c r="AA41" i="69"/>
  <c r="Z41" i="69"/>
  <c r="Y41" i="69"/>
  <c r="X41" i="69"/>
  <c r="W41" i="69"/>
  <c r="V41" i="69"/>
  <c r="U41" i="69"/>
  <c r="T41" i="69"/>
  <c r="S41" i="69"/>
  <c r="R41" i="69"/>
  <c r="Q41" i="69"/>
  <c r="P41" i="69"/>
  <c r="O41" i="69"/>
  <c r="N41" i="69"/>
  <c r="M41" i="69"/>
  <c r="L41" i="69"/>
  <c r="J41" i="69"/>
  <c r="I41" i="69"/>
  <c r="H41" i="69"/>
  <c r="G41" i="69"/>
  <c r="E41" i="69"/>
  <c r="D41" i="69"/>
  <c r="AI40" i="69"/>
  <c r="AH40" i="69"/>
  <c r="AG40" i="69"/>
  <c r="AF40" i="69"/>
  <c r="AE40" i="69"/>
  <c r="AD40" i="69"/>
  <c r="AC40" i="69"/>
  <c r="AB40" i="69"/>
  <c r="AA40" i="69"/>
  <c r="Z40" i="69"/>
  <c r="Y40" i="69"/>
  <c r="X40" i="69"/>
  <c r="W40" i="69"/>
  <c r="V40" i="69"/>
  <c r="U40" i="69"/>
  <c r="T40" i="69"/>
  <c r="S40" i="69"/>
  <c r="R40" i="69"/>
  <c r="Q40" i="69"/>
  <c r="P40" i="69"/>
  <c r="O40" i="69"/>
  <c r="N40" i="69"/>
  <c r="M40" i="69"/>
  <c r="L40" i="69"/>
  <c r="K40" i="69"/>
  <c r="J40" i="69"/>
  <c r="I40" i="69"/>
  <c r="H40" i="69"/>
  <c r="G40" i="69"/>
  <c r="F40" i="69"/>
  <c r="E40" i="69"/>
  <c r="D40" i="69"/>
  <c r="C40" i="69"/>
  <c r="AI39" i="69"/>
  <c r="AH39" i="69"/>
  <c r="AG39" i="69"/>
  <c r="AF39" i="69"/>
  <c r="AE39" i="69"/>
  <c r="AD39" i="69"/>
  <c r="AC39" i="69"/>
  <c r="AB39" i="69"/>
  <c r="AA39" i="69"/>
  <c r="Z39" i="69"/>
  <c r="Y39" i="69"/>
  <c r="X39" i="69"/>
  <c r="W39" i="69"/>
  <c r="V39" i="69"/>
  <c r="U39" i="69"/>
  <c r="T39" i="69"/>
  <c r="S39" i="69"/>
  <c r="R39" i="69"/>
  <c r="Q39" i="69"/>
  <c r="P39" i="69"/>
  <c r="O39" i="69"/>
  <c r="N39" i="69"/>
  <c r="M39" i="69"/>
  <c r="L39" i="69"/>
  <c r="K39" i="69"/>
  <c r="J39" i="69"/>
  <c r="I39" i="69"/>
  <c r="H39" i="69"/>
  <c r="G39" i="69"/>
  <c r="E39" i="69"/>
  <c r="D39" i="69"/>
  <c r="C39" i="69"/>
  <c r="AI38" i="69"/>
  <c r="AH38" i="69"/>
  <c r="AG38" i="69"/>
  <c r="AF38" i="69"/>
  <c r="AE38" i="69"/>
  <c r="AD38" i="69"/>
  <c r="AC38" i="69"/>
  <c r="AB38" i="69"/>
  <c r="AA38" i="69"/>
  <c r="Z38" i="69"/>
  <c r="Y38" i="69"/>
  <c r="X38" i="69"/>
  <c r="W38" i="69"/>
  <c r="V38" i="69"/>
  <c r="U38" i="69"/>
  <c r="T38" i="69"/>
  <c r="R38" i="69"/>
  <c r="Q38" i="69"/>
  <c r="P38" i="69"/>
  <c r="E38" i="69"/>
  <c r="AI37" i="69"/>
  <c r="AH37" i="69"/>
  <c r="AG37" i="69"/>
  <c r="AF37" i="69"/>
  <c r="AE37" i="69"/>
  <c r="AD37" i="69"/>
  <c r="AC37" i="69"/>
  <c r="AB37" i="69"/>
  <c r="AA37" i="69"/>
  <c r="Z37" i="69"/>
  <c r="Y37" i="69"/>
  <c r="X37" i="69"/>
  <c r="W37" i="69"/>
  <c r="V37" i="69"/>
  <c r="U37" i="69"/>
  <c r="T37" i="69"/>
  <c r="S37" i="69"/>
  <c r="R37" i="69"/>
  <c r="Q37" i="69"/>
  <c r="P37" i="69"/>
  <c r="O37" i="69"/>
  <c r="N37" i="69"/>
  <c r="M37" i="69"/>
  <c r="L37" i="69"/>
  <c r="K37" i="69"/>
  <c r="J37" i="69"/>
  <c r="I37" i="69"/>
  <c r="H37" i="69"/>
  <c r="G37" i="69"/>
  <c r="F37" i="69"/>
  <c r="E37" i="69"/>
  <c r="D37" i="69"/>
  <c r="C37" i="69"/>
  <c r="AI36" i="69"/>
  <c r="AH36" i="69"/>
  <c r="AG36" i="69"/>
  <c r="AF36" i="69"/>
  <c r="AE36" i="69"/>
  <c r="AD36" i="69"/>
  <c r="AC36" i="69"/>
  <c r="AB36" i="69"/>
  <c r="AA36" i="69"/>
  <c r="Z36" i="69"/>
  <c r="Y36" i="69"/>
  <c r="X36" i="69"/>
  <c r="W36" i="69"/>
  <c r="V36" i="69"/>
  <c r="U36" i="69"/>
  <c r="T36" i="69"/>
  <c r="S36" i="69"/>
  <c r="R36" i="69"/>
  <c r="Q36" i="69"/>
  <c r="P36" i="69"/>
  <c r="O36" i="69"/>
  <c r="N36" i="69"/>
  <c r="M36" i="69"/>
  <c r="L36" i="69"/>
  <c r="K36" i="69"/>
  <c r="J36" i="69"/>
  <c r="I36" i="69"/>
  <c r="H36" i="69"/>
  <c r="G36" i="69"/>
  <c r="F36" i="69"/>
  <c r="E36" i="69"/>
  <c r="D36" i="69"/>
  <c r="C36" i="69"/>
  <c r="AI35" i="69"/>
  <c r="AH35" i="69"/>
  <c r="AG35" i="69"/>
  <c r="AF35" i="69"/>
  <c r="AE35" i="69"/>
  <c r="AD35" i="69"/>
  <c r="AC35" i="69"/>
  <c r="AB35" i="69"/>
  <c r="AA35" i="69"/>
  <c r="Z35" i="69"/>
  <c r="Y35" i="69"/>
  <c r="X35" i="69"/>
  <c r="W35" i="69"/>
  <c r="V35" i="69"/>
  <c r="U35" i="69"/>
  <c r="T35" i="69"/>
  <c r="S35" i="69"/>
  <c r="R35" i="69"/>
  <c r="Q35" i="69"/>
  <c r="P35" i="69"/>
  <c r="O35" i="69"/>
  <c r="N35" i="69"/>
  <c r="M35" i="69"/>
  <c r="L35" i="69"/>
  <c r="K35" i="69"/>
  <c r="J35" i="69"/>
  <c r="H35" i="69"/>
  <c r="G35" i="69"/>
  <c r="F35" i="69"/>
  <c r="E35" i="69"/>
  <c r="D35" i="69"/>
  <c r="C35" i="69"/>
  <c r="AI34" i="69"/>
  <c r="AH34" i="69"/>
  <c r="AG34" i="69"/>
  <c r="AF34" i="69"/>
  <c r="AE34" i="69"/>
  <c r="AD34" i="69"/>
  <c r="AC34" i="69"/>
  <c r="AB34" i="69"/>
  <c r="AA34" i="69"/>
  <c r="Z34" i="69"/>
  <c r="Y34" i="69"/>
  <c r="X34" i="69"/>
  <c r="W34" i="69"/>
  <c r="V34" i="69"/>
  <c r="U34" i="69"/>
  <c r="T34" i="69"/>
  <c r="S34" i="69"/>
  <c r="R34" i="69"/>
  <c r="Q34" i="69"/>
  <c r="P34" i="69"/>
  <c r="O34" i="69"/>
  <c r="N34" i="69"/>
  <c r="M34" i="69"/>
  <c r="L34" i="69"/>
  <c r="K34" i="69"/>
  <c r="J34" i="69"/>
  <c r="I34" i="69"/>
  <c r="H34" i="69"/>
  <c r="G34" i="69"/>
  <c r="F34" i="69"/>
  <c r="E34" i="69"/>
  <c r="D34" i="69"/>
  <c r="C34" i="69"/>
  <c r="AI33" i="69"/>
  <c r="AH33" i="69"/>
  <c r="AG33" i="69"/>
  <c r="AF33" i="69"/>
  <c r="AE33" i="69"/>
  <c r="AD33" i="69"/>
  <c r="AC33" i="69"/>
  <c r="AB33" i="69"/>
  <c r="AA33" i="69"/>
  <c r="Z33" i="69"/>
  <c r="Y33" i="69"/>
  <c r="X33" i="69"/>
  <c r="W33" i="69"/>
  <c r="V33" i="69"/>
  <c r="U33" i="69"/>
  <c r="T33" i="69"/>
  <c r="S33" i="69"/>
  <c r="R33" i="69"/>
  <c r="P33" i="69"/>
  <c r="M33" i="69"/>
  <c r="K33" i="69"/>
  <c r="G33" i="69"/>
  <c r="AI32" i="69"/>
  <c r="AH32" i="69"/>
  <c r="AG32" i="69"/>
  <c r="AF32" i="69"/>
  <c r="AE32" i="69"/>
  <c r="AD32" i="69"/>
  <c r="AC32" i="69"/>
  <c r="AB32" i="69"/>
  <c r="AA32" i="69"/>
  <c r="Z32" i="69"/>
  <c r="Y32" i="69"/>
  <c r="X32" i="69"/>
  <c r="W32" i="69"/>
  <c r="V32" i="69"/>
  <c r="U32" i="69"/>
  <c r="T32" i="69"/>
  <c r="S32" i="69"/>
  <c r="R32" i="69"/>
  <c r="P32" i="69"/>
  <c r="I32" i="69"/>
  <c r="G32" i="69"/>
  <c r="F32" i="69"/>
  <c r="D32" i="69"/>
  <c r="C32" i="69"/>
  <c r="AI31" i="69"/>
  <c r="AH31" i="69"/>
  <c r="AG31" i="69"/>
  <c r="AF31" i="69"/>
  <c r="AE31" i="69"/>
  <c r="AD31" i="69"/>
  <c r="AC31" i="69"/>
  <c r="AB31" i="69"/>
  <c r="AA31" i="69"/>
  <c r="Z31" i="69"/>
  <c r="Y31" i="69"/>
  <c r="X31" i="69"/>
  <c r="W31" i="69"/>
  <c r="V31" i="69"/>
  <c r="U31" i="69"/>
  <c r="T31" i="69"/>
  <c r="S31" i="69"/>
  <c r="R31" i="69"/>
  <c r="P31" i="69"/>
  <c r="O31" i="69"/>
  <c r="N31" i="69"/>
  <c r="M31" i="69"/>
  <c r="L31" i="69"/>
  <c r="J31" i="69"/>
  <c r="AI30" i="69"/>
  <c r="AH30" i="69"/>
  <c r="AG30" i="69"/>
  <c r="AF30" i="69"/>
  <c r="AE30" i="69"/>
  <c r="AD30" i="69"/>
  <c r="AC30" i="69"/>
  <c r="AB30" i="69"/>
  <c r="AA30" i="69"/>
  <c r="Z30" i="69"/>
  <c r="Y30" i="69"/>
  <c r="X30" i="69"/>
  <c r="W30" i="69"/>
  <c r="V30" i="69"/>
  <c r="U30" i="69"/>
  <c r="T30" i="69"/>
  <c r="S30" i="69"/>
  <c r="R30" i="69"/>
  <c r="Q30" i="69"/>
  <c r="P30" i="69"/>
  <c r="N30" i="69"/>
  <c r="M30" i="69"/>
  <c r="L30" i="69"/>
  <c r="J30" i="69"/>
  <c r="H30" i="69"/>
  <c r="G30" i="69"/>
  <c r="C30" i="69"/>
  <c r="AS29" i="69"/>
  <c r="AI29" i="69"/>
  <c r="AH29" i="69"/>
  <c r="AG29" i="69"/>
  <c r="AF29" i="69"/>
  <c r="AE29" i="69"/>
  <c r="AD29" i="69"/>
  <c r="AC29" i="69"/>
  <c r="AB29" i="69"/>
  <c r="AA29" i="69"/>
  <c r="Z29" i="69"/>
  <c r="Y29" i="69"/>
  <c r="X29" i="69"/>
  <c r="W29" i="69"/>
  <c r="V29" i="69"/>
  <c r="U29" i="69"/>
  <c r="T29" i="69"/>
  <c r="S29" i="69"/>
  <c r="R29" i="69"/>
  <c r="P29" i="69"/>
  <c r="O29" i="69"/>
  <c r="N29" i="69"/>
  <c r="M29" i="69"/>
  <c r="J29" i="69"/>
  <c r="H29" i="69"/>
  <c r="G29" i="69"/>
  <c r="F29" i="69"/>
  <c r="D29" i="69"/>
  <c r="C29" i="69"/>
  <c r="AI28" i="69"/>
  <c r="AH28" i="69"/>
  <c r="AG28" i="69"/>
  <c r="AF28" i="69"/>
  <c r="AE28" i="69"/>
  <c r="AD28" i="69"/>
  <c r="AC28" i="69"/>
  <c r="AB28" i="69"/>
  <c r="AA28" i="69"/>
  <c r="Z28" i="69"/>
  <c r="Y28" i="69"/>
  <c r="X28" i="69"/>
  <c r="W28" i="69"/>
  <c r="V28" i="69"/>
  <c r="U28" i="69"/>
  <c r="T28" i="69"/>
  <c r="S28" i="69"/>
  <c r="R28" i="69"/>
  <c r="Q28" i="69"/>
  <c r="P28" i="69"/>
  <c r="O28" i="69"/>
  <c r="N28" i="69"/>
  <c r="M28" i="69"/>
  <c r="L28" i="69"/>
  <c r="K28" i="69"/>
  <c r="J28" i="69"/>
  <c r="I28" i="69"/>
  <c r="H28" i="69"/>
  <c r="G28" i="69"/>
  <c r="F28" i="69"/>
  <c r="E28" i="69"/>
  <c r="D28" i="69"/>
  <c r="C28" i="69"/>
  <c r="AY23" i="69"/>
  <c r="AH23" i="69"/>
  <c r="AH45" i="69" s="1"/>
  <c r="AG23" i="69"/>
  <c r="AG45" i="69" s="1"/>
  <c r="AF23" i="69"/>
  <c r="AF45" i="69" s="1"/>
  <c r="AE23" i="69"/>
  <c r="AD23" i="69"/>
  <c r="AD45" i="69" s="1"/>
  <c r="AC23" i="69"/>
  <c r="AB23" i="69"/>
  <c r="AA23" i="69"/>
  <c r="Z23" i="69"/>
  <c r="Y23" i="69"/>
  <c r="X23" i="69"/>
  <c r="W23" i="69"/>
  <c r="V23" i="69"/>
  <c r="U23" i="69"/>
  <c r="T23" i="69"/>
  <c r="S23" i="69"/>
  <c r="R23" i="69"/>
  <c r="Q23" i="69"/>
  <c r="P23" i="69"/>
  <c r="O23" i="69"/>
  <c r="AT23" i="69" s="1"/>
  <c r="N23" i="69"/>
  <c r="M23" i="69"/>
  <c r="L23" i="69"/>
  <c r="K23" i="69"/>
  <c r="J23" i="69"/>
  <c r="I23" i="69"/>
  <c r="H23" i="69"/>
  <c r="G23" i="69"/>
  <c r="F23" i="69"/>
  <c r="E23" i="69"/>
  <c r="D23" i="69"/>
  <c r="C23" i="69"/>
  <c r="AY22" i="69"/>
  <c r="AX22" i="69"/>
  <c r="AW22" i="69"/>
  <c r="AV22" i="69"/>
  <c r="AU22" i="69"/>
  <c r="AT22" i="69"/>
  <c r="AS22" i="69"/>
  <c r="AN44" i="69" s="1"/>
  <c r="AR22" i="69"/>
  <c r="AQ22" i="69"/>
  <c r="AY21" i="69"/>
  <c r="AX21" i="69"/>
  <c r="AW21" i="69"/>
  <c r="AV21" i="69"/>
  <c r="AU21" i="69"/>
  <c r="AT21" i="69"/>
  <c r="AS21" i="69"/>
  <c r="AR21" i="69"/>
  <c r="AQ21" i="69"/>
  <c r="AY20" i="69"/>
  <c r="AX20" i="69"/>
  <c r="AW20" i="69"/>
  <c r="AV20" i="69"/>
  <c r="AU20" i="69"/>
  <c r="AT20" i="69"/>
  <c r="AS20" i="69"/>
  <c r="AR20" i="69"/>
  <c r="AQ20" i="69"/>
  <c r="AM42" i="69" s="1"/>
  <c r="AY19" i="69"/>
  <c r="AX19" i="69"/>
  <c r="AW19" i="69"/>
  <c r="AV19" i="69"/>
  <c r="AU19" i="69"/>
  <c r="AT19" i="69"/>
  <c r="AO41" i="69" s="1"/>
  <c r="AS19" i="69"/>
  <c r="AR19" i="69"/>
  <c r="AQ19" i="69"/>
  <c r="AY18" i="69"/>
  <c r="AX18" i="69"/>
  <c r="AW18" i="69"/>
  <c r="AV18" i="69"/>
  <c r="AU18" i="69"/>
  <c r="AP40" i="69" s="1"/>
  <c r="AT18" i="69"/>
  <c r="AO40" i="69" s="1"/>
  <c r="AS18" i="69"/>
  <c r="AR18" i="69"/>
  <c r="AQ18" i="69"/>
  <c r="AY17" i="69"/>
  <c r="AX17" i="69"/>
  <c r="AW17" i="69"/>
  <c r="AR39" i="69" s="1"/>
  <c r="AV17" i="69"/>
  <c r="AU17" i="69"/>
  <c r="AT17" i="69"/>
  <c r="AS17" i="69"/>
  <c r="AR17" i="69"/>
  <c r="AQ17" i="69"/>
  <c r="AY16" i="69"/>
  <c r="AX16" i="69"/>
  <c r="AW16" i="69"/>
  <c r="AV16" i="69"/>
  <c r="AU16" i="69"/>
  <c r="AT16" i="69"/>
  <c r="AS16" i="69"/>
  <c r="AR16" i="69"/>
  <c r="AQ16" i="69"/>
  <c r="AY15" i="69"/>
  <c r="AX15" i="69"/>
  <c r="AW15" i="69"/>
  <c r="AV15" i="69"/>
  <c r="AU15" i="69"/>
  <c r="AT15" i="69"/>
  <c r="AS15" i="69"/>
  <c r="AR15" i="69"/>
  <c r="AQ15" i="69"/>
  <c r="AY14" i="69"/>
  <c r="AX14" i="69"/>
  <c r="AW14" i="69"/>
  <c r="AV14" i="69"/>
  <c r="AU14" i="69"/>
  <c r="AT14" i="69"/>
  <c r="AS14" i="69"/>
  <c r="AR14" i="69"/>
  <c r="AM36" i="69" s="1"/>
  <c r="AQ14" i="69"/>
  <c r="AY13" i="69"/>
  <c r="AX13" i="69"/>
  <c r="AW13" i="69"/>
  <c r="AV13" i="69"/>
  <c r="AU13" i="69"/>
  <c r="AT13" i="69"/>
  <c r="AS13" i="69"/>
  <c r="AN35" i="69" s="1"/>
  <c r="AR13" i="69"/>
  <c r="AQ13" i="69"/>
  <c r="AY12" i="69"/>
  <c r="AX12" i="69"/>
  <c r="AW12" i="69"/>
  <c r="AV12" i="69"/>
  <c r="AR34" i="69" s="1"/>
  <c r="AU12" i="69"/>
  <c r="AT12" i="69"/>
  <c r="AS12" i="69"/>
  <c r="AR12" i="69"/>
  <c r="AQ12" i="69"/>
  <c r="AY11" i="69"/>
  <c r="AX11" i="69"/>
  <c r="AW11" i="69"/>
  <c r="AV11" i="69"/>
  <c r="AU11" i="69"/>
  <c r="AT11" i="69"/>
  <c r="AS11" i="69"/>
  <c r="AR11" i="69"/>
  <c r="AQ11" i="69"/>
  <c r="AY10" i="69"/>
  <c r="AX10" i="69"/>
  <c r="AW10" i="69"/>
  <c r="AV10" i="69"/>
  <c r="AU10" i="69"/>
  <c r="AT10" i="69"/>
  <c r="AS10" i="69"/>
  <c r="AR10" i="69"/>
  <c r="AQ10" i="69"/>
  <c r="AY9" i="69"/>
  <c r="AX9" i="69"/>
  <c r="AW9" i="69"/>
  <c r="AV9" i="69"/>
  <c r="AU9" i="69"/>
  <c r="AT9" i="69"/>
  <c r="AS9" i="69"/>
  <c r="AR9" i="69"/>
  <c r="AQ9" i="69"/>
  <c r="AY8" i="69"/>
  <c r="AX8" i="69"/>
  <c r="AW8" i="69"/>
  <c r="AV8" i="69"/>
  <c r="AU8" i="69"/>
  <c r="AT8" i="69"/>
  <c r="AS8" i="69"/>
  <c r="AR8" i="69"/>
  <c r="AQ8" i="69"/>
  <c r="AY7" i="69"/>
  <c r="AX7" i="69"/>
  <c r="AW7" i="69"/>
  <c r="AV7" i="69"/>
  <c r="AU7" i="69"/>
  <c r="AT7" i="69"/>
  <c r="AS7" i="69"/>
  <c r="AR7" i="69"/>
  <c r="AQ7" i="69"/>
  <c r="AY6" i="69"/>
  <c r="AX6" i="69"/>
  <c r="AW6" i="69"/>
  <c r="AV6" i="69"/>
  <c r="AU6" i="69"/>
  <c r="AT6" i="69"/>
  <c r="AS6" i="69"/>
  <c r="AR6" i="69"/>
  <c r="AQ6" i="69"/>
  <c r="U45" i="68"/>
  <c r="R45" i="68"/>
  <c r="M45" i="68"/>
  <c r="J45" i="68"/>
  <c r="E45" i="68"/>
  <c r="AE44" i="68"/>
  <c r="Z44" i="68"/>
  <c r="Y44" i="68"/>
  <c r="X44" i="68"/>
  <c r="W44" i="68"/>
  <c r="V44" i="68"/>
  <c r="U44" i="68"/>
  <c r="T44" i="68"/>
  <c r="AD43" i="68"/>
  <c r="AB43" i="68"/>
  <c r="Y43" i="68"/>
  <c r="X43" i="68"/>
  <c r="W43" i="68"/>
  <c r="V43" i="68"/>
  <c r="U43" i="68"/>
  <c r="T43" i="68"/>
  <c r="P43" i="68"/>
  <c r="N43" i="68"/>
  <c r="J43" i="68"/>
  <c r="AC42" i="68"/>
  <c r="AA42" i="68"/>
  <c r="Z42" i="68"/>
  <c r="Y42" i="68"/>
  <c r="X42" i="68"/>
  <c r="W42" i="68"/>
  <c r="V42" i="68"/>
  <c r="U42" i="68"/>
  <c r="T42" i="68"/>
  <c r="Y41" i="68"/>
  <c r="X41" i="68"/>
  <c r="W41" i="68"/>
  <c r="V41" i="68"/>
  <c r="U41" i="68"/>
  <c r="T41" i="68"/>
  <c r="AA40" i="68"/>
  <c r="Z40" i="68"/>
  <c r="Y40" i="68"/>
  <c r="X40" i="68"/>
  <c r="W40" i="68"/>
  <c r="V40" i="68"/>
  <c r="U40" i="68"/>
  <c r="T40" i="68"/>
  <c r="S40" i="68"/>
  <c r="R40" i="68"/>
  <c r="Q40" i="68"/>
  <c r="P40" i="68"/>
  <c r="O40" i="68"/>
  <c r="N40" i="68"/>
  <c r="M40" i="68"/>
  <c r="L40" i="68"/>
  <c r="K40" i="68"/>
  <c r="J40" i="68"/>
  <c r="I40" i="68"/>
  <c r="H40" i="68"/>
  <c r="G40" i="68"/>
  <c r="D40" i="68"/>
  <c r="C40" i="68"/>
  <c r="AC39" i="68"/>
  <c r="Y39" i="68"/>
  <c r="X39" i="68"/>
  <c r="W39" i="68"/>
  <c r="V39" i="68"/>
  <c r="U39" i="68"/>
  <c r="T39" i="68"/>
  <c r="S39" i="68"/>
  <c r="R39" i="68"/>
  <c r="Q39" i="68"/>
  <c r="P39" i="68"/>
  <c r="O39" i="68"/>
  <c r="M39" i="68"/>
  <c r="I39" i="68"/>
  <c r="H39" i="68"/>
  <c r="G39" i="68"/>
  <c r="F39" i="68"/>
  <c r="E39" i="68"/>
  <c r="D39" i="68"/>
  <c r="C39" i="68"/>
  <c r="AE38" i="68"/>
  <c r="Y38" i="68"/>
  <c r="X38" i="68"/>
  <c r="W38" i="68"/>
  <c r="V38" i="68"/>
  <c r="U38" i="68"/>
  <c r="T38" i="68"/>
  <c r="S38" i="68"/>
  <c r="R38" i="68"/>
  <c r="Q38" i="68"/>
  <c r="I38" i="68"/>
  <c r="AE37" i="68"/>
  <c r="AD37" i="68"/>
  <c r="Y37" i="68"/>
  <c r="X37" i="68"/>
  <c r="W37" i="68"/>
  <c r="V37" i="68"/>
  <c r="U37" i="68"/>
  <c r="T37" i="68"/>
  <c r="S37" i="68"/>
  <c r="Q37" i="68"/>
  <c r="L37" i="68"/>
  <c r="H37" i="68"/>
  <c r="E37" i="68"/>
  <c r="D37" i="68"/>
  <c r="Y36" i="68"/>
  <c r="X36" i="68"/>
  <c r="W36" i="68"/>
  <c r="V36" i="68"/>
  <c r="U36" i="68"/>
  <c r="T36" i="68"/>
  <c r="K36" i="68"/>
  <c r="J36" i="68"/>
  <c r="G36" i="68"/>
  <c r="AE35" i="68"/>
  <c r="Z35" i="68"/>
  <c r="Y35" i="68"/>
  <c r="X35" i="68"/>
  <c r="W35" i="68"/>
  <c r="V35" i="68"/>
  <c r="U35" i="68"/>
  <c r="T35" i="68"/>
  <c r="Q35" i="68"/>
  <c r="P35" i="68"/>
  <c r="O35" i="68"/>
  <c r="N35" i="68"/>
  <c r="M35" i="68"/>
  <c r="L35" i="68"/>
  <c r="J35" i="68"/>
  <c r="I35" i="68"/>
  <c r="H35" i="68"/>
  <c r="G35" i="68"/>
  <c r="F35" i="68"/>
  <c r="E35" i="68"/>
  <c r="D35" i="68"/>
  <c r="C35" i="68"/>
  <c r="AB34" i="68"/>
  <c r="Y34" i="68"/>
  <c r="X34" i="68"/>
  <c r="W34" i="68"/>
  <c r="V34" i="68"/>
  <c r="U34" i="68"/>
  <c r="T34" i="68"/>
  <c r="S34" i="68"/>
  <c r="O34" i="68"/>
  <c r="N34" i="68"/>
  <c r="M34" i="68"/>
  <c r="L34" i="68"/>
  <c r="K34" i="68"/>
  <c r="J34" i="68"/>
  <c r="I34" i="68"/>
  <c r="H34" i="68"/>
  <c r="F34" i="68"/>
  <c r="E34" i="68"/>
  <c r="C34" i="68"/>
  <c r="AB33" i="68"/>
  <c r="Z33" i="68"/>
  <c r="Y33" i="68"/>
  <c r="X33" i="68"/>
  <c r="W33" i="68"/>
  <c r="V33" i="68"/>
  <c r="U33" i="68"/>
  <c r="T33" i="68"/>
  <c r="AC32" i="68"/>
  <c r="Y32" i="68"/>
  <c r="X32" i="68"/>
  <c r="W32" i="68"/>
  <c r="V32" i="68"/>
  <c r="U32" i="68"/>
  <c r="T32" i="68"/>
  <c r="Z31" i="68"/>
  <c r="Y31" i="68"/>
  <c r="X31" i="68"/>
  <c r="W31" i="68"/>
  <c r="V31" i="68"/>
  <c r="U31" i="68"/>
  <c r="T31" i="68"/>
  <c r="Q31" i="68"/>
  <c r="AE30" i="68"/>
  <c r="AD30" i="68"/>
  <c r="Y30" i="68"/>
  <c r="X30" i="68"/>
  <c r="W30" i="68"/>
  <c r="V30" i="68"/>
  <c r="U30" i="68"/>
  <c r="T30" i="68"/>
  <c r="H30" i="68"/>
  <c r="F30" i="68"/>
  <c r="C30" i="68"/>
  <c r="AD29" i="68"/>
  <c r="Y29" i="68"/>
  <c r="X29" i="68"/>
  <c r="W29" i="68"/>
  <c r="V29" i="68"/>
  <c r="U29" i="68"/>
  <c r="T29" i="68"/>
  <c r="S29" i="68"/>
  <c r="Q29" i="68"/>
  <c r="P29" i="68"/>
  <c r="F29" i="68"/>
  <c r="AD28" i="68"/>
  <c r="AC28" i="68"/>
  <c r="Y28" i="68"/>
  <c r="X28" i="68"/>
  <c r="W28" i="68"/>
  <c r="V28" i="68"/>
  <c r="U28" i="68"/>
  <c r="T28" i="68"/>
  <c r="Q28" i="68"/>
  <c r="P28" i="68"/>
  <c r="O28" i="68"/>
  <c r="M28" i="68"/>
  <c r="L28" i="68"/>
  <c r="K28" i="68"/>
  <c r="J28" i="68"/>
  <c r="I28" i="68"/>
  <c r="H28" i="68"/>
  <c r="G28" i="68"/>
  <c r="F28" i="68"/>
  <c r="E28" i="68"/>
  <c r="D28" i="68"/>
  <c r="C28" i="68"/>
  <c r="AE23" i="68"/>
  <c r="AC23" i="68"/>
  <c r="AB23" i="68"/>
  <c r="AJ23" i="68" s="1"/>
  <c r="AA23" i="68"/>
  <c r="Z23" i="68"/>
  <c r="Y23" i="68"/>
  <c r="Y45" i="68" s="1"/>
  <c r="X23" i="68"/>
  <c r="X45" i="68" s="1"/>
  <c r="W23" i="68"/>
  <c r="V23" i="68"/>
  <c r="V45" i="68" s="1"/>
  <c r="T23" i="68"/>
  <c r="T45" i="68" s="1"/>
  <c r="S23" i="68"/>
  <c r="O45" i="68" s="1"/>
  <c r="R23" i="68"/>
  <c r="N45" i="68" s="1"/>
  <c r="Q23" i="68"/>
  <c r="Q45" i="68" s="1"/>
  <c r="P23" i="68"/>
  <c r="L45" i="68" s="1"/>
  <c r="O23" i="68"/>
  <c r="AG23" i="68" s="1"/>
  <c r="N23" i="68"/>
  <c r="M23" i="68"/>
  <c r="I45" i="68" s="1"/>
  <c r="L23" i="68"/>
  <c r="H45" i="68" s="1"/>
  <c r="K23" i="68"/>
  <c r="J23" i="68"/>
  <c r="F45" i="68" s="1"/>
  <c r="I23" i="68"/>
  <c r="H23" i="68"/>
  <c r="D45" i="68" s="1"/>
  <c r="G23" i="68"/>
  <c r="F23" i="68"/>
  <c r="E23" i="68"/>
  <c r="D23" i="68"/>
  <c r="C23" i="68"/>
  <c r="AJ22" i="68"/>
  <c r="AI22" i="68"/>
  <c r="AH22" i="68"/>
  <c r="AD44" i="68" s="1"/>
  <c r="AG22" i="68"/>
  <c r="AC44" i="68" s="1"/>
  <c r="AF22" i="68"/>
  <c r="AB44" i="68" s="1"/>
  <c r="AE22" i="68"/>
  <c r="AA44" i="68" s="1"/>
  <c r="AD22" i="68"/>
  <c r="AJ21" i="68"/>
  <c r="AI21" i="68"/>
  <c r="AE43" i="68" s="1"/>
  <c r="AH21" i="68"/>
  <c r="AG21" i="68"/>
  <c r="AC43" i="68" s="1"/>
  <c r="AF21" i="68"/>
  <c r="AE21" i="68"/>
  <c r="AA43" i="68" s="1"/>
  <c r="AD21" i="68"/>
  <c r="Z43" i="68" s="1"/>
  <c r="AJ20" i="68"/>
  <c r="AI20" i="68"/>
  <c r="AE42" i="68" s="1"/>
  <c r="AH20" i="68"/>
  <c r="AD42" i="68" s="1"/>
  <c r="AG20" i="68"/>
  <c r="AF20" i="68"/>
  <c r="AB42" i="68" s="1"/>
  <c r="AE20" i="68"/>
  <c r="AD20" i="68"/>
  <c r="AJ19" i="68"/>
  <c r="AI19" i="68"/>
  <c r="AE41" i="68" s="1"/>
  <c r="AH19" i="68"/>
  <c r="AD41" i="68" s="1"/>
  <c r="AG19" i="68"/>
  <c r="AC41" i="68" s="1"/>
  <c r="AF19" i="68"/>
  <c r="AB41" i="68" s="1"/>
  <c r="AE19" i="68"/>
  <c r="AA41" i="68" s="1"/>
  <c r="AD19" i="68"/>
  <c r="Z41" i="68" s="1"/>
  <c r="AJ18" i="68"/>
  <c r="AI18" i="68"/>
  <c r="AE40" i="68" s="1"/>
  <c r="AH18" i="68"/>
  <c r="AD40" i="68" s="1"/>
  <c r="AG18" i="68"/>
  <c r="AC40" i="68" s="1"/>
  <c r="AF18" i="68"/>
  <c r="AB40" i="68" s="1"/>
  <c r="AE18" i="68"/>
  <c r="AD18" i="68"/>
  <c r="AJ17" i="68"/>
  <c r="AI17" i="68"/>
  <c r="AH17" i="68"/>
  <c r="AG17" i="68"/>
  <c r="AF17" i="68"/>
  <c r="AB39" i="68" s="1"/>
  <c r="AE17" i="68"/>
  <c r="AA39" i="68" s="1"/>
  <c r="AD17" i="68"/>
  <c r="Z39" i="68" s="1"/>
  <c r="AJ16" i="68"/>
  <c r="AI16" i="68"/>
  <c r="AH16" i="68"/>
  <c r="AD38" i="68" s="1"/>
  <c r="AG16" i="68"/>
  <c r="AC38" i="68" s="1"/>
  <c r="AF16" i="68"/>
  <c r="AB38" i="68" s="1"/>
  <c r="AE16" i="68"/>
  <c r="AA38" i="68" s="1"/>
  <c r="AD16" i="68"/>
  <c r="Z38" i="68" s="1"/>
  <c r="AJ15" i="68"/>
  <c r="AI15" i="68"/>
  <c r="AH15" i="68"/>
  <c r="AG15" i="68"/>
  <c r="AC37" i="68" s="1"/>
  <c r="AF15" i="68"/>
  <c r="AB37" i="68" s="1"/>
  <c r="AE15" i="68"/>
  <c r="AA37" i="68" s="1"/>
  <c r="AD15" i="68"/>
  <c r="Z37" i="68" s="1"/>
  <c r="AJ14" i="68"/>
  <c r="AI14" i="68"/>
  <c r="AE36" i="68" s="1"/>
  <c r="AH14" i="68"/>
  <c r="AD36" i="68" s="1"/>
  <c r="AG14" i="68"/>
  <c r="AC36" i="68" s="1"/>
  <c r="AF14" i="68"/>
  <c r="AB36" i="68" s="1"/>
  <c r="AE14" i="68"/>
  <c r="AD14" i="68"/>
  <c r="Z36" i="68" s="1"/>
  <c r="AJ13" i="68"/>
  <c r="AI13" i="68"/>
  <c r="AH13" i="68"/>
  <c r="AD35" i="68" s="1"/>
  <c r="AG13" i="68"/>
  <c r="AC35" i="68" s="1"/>
  <c r="AF13" i="68"/>
  <c r="AB35" i="68" s="1"/>
  <c r="AE13" i="68"/>
  <c r="AA35" i="68" s="1"/>
  <c r="AD13" i="68"/>
  <c r="AJ12" i="68"/>
  <c r="AI12" i="68"/>
  <c r="AE34" i="68" s="1"/>
  <c r="AH12" i="68"/>
  <c r="AD34" i="68" s="1"/>
  <c r="AG12" i="68"/>
  <c r="AC34" i="68" s="1"/>
  <c r="AF12" i="68"/>
  <c r="AE12" i="68"/>
  <c r="AA34" i="68" s="1"/>
  <c r="AD12" i="68"/>
  <c r="Z34" i="68" s="1"/>
  <c r="AJ11" i="68"/>
  <c r="AI11" i="68"/>
  <c r="AE33" i="68" s="1"/>
  <c r="AH11" i="68"/>
  <c r="AD33" i="68" s="1"/>
  <c r="AG11" i="68"/>
  <c r="AC33" i="68" s="1"/>
  <c r="AF11" i="68"/>
  <c r="AE11" i="68"/>
  <c r="AA33" i="68" s="1"/>
  <c r="AD11" i="68"/>
  <c r="AJ10" i="68"/>
  <c r="AI10" i="68"/>
  <c r="AE32" i="68" s="1"/>
  <c r="AH10" i="68"/>
  <c r="AD32" i="68" s="1"/>
  <c r="AG10" i="68"/>
  <c r="AF10" i="68"/>
  <c r="AB32" i="68" s="1"/>
  <c r="AE10" i="68"/>
  <c r="AA32" i="68" s="1"/>
  <c r="AD10" i="68"/>
  <c r="Z32" i="68" s="1"/>
  <c r="AJ9" i="68"/>
  <c r="AI9" i="68"/>
  <c r="AE31" i="68" s="1"/>
  <c r="AH9" i="68"/>
  <c r="AD31" i="68" s="1"/>
  <c r="AG9" i="68"/>
  <c r="AC31" i="68" s="1"/>
  <c r="AF9" i="68"/>
  <c r="AB31" i="68" s="1"/>
  <c r="AE9" i="68"/>
  <c r="AA31" i="68" s="1"/>
  <c r="AD9" i="68"/>
  <c r="AJ8" i="68"/>
  <c r="AI8" i="68"/>
  <c r="AH8" i="68"/>
  <c r="AG8" i="68"/>
  <c r="AC30" i="68" s="1"/>
  <c r="AF8" i="68"/>
  <c r="AB30" i="68" s="1"/>
  <c r="AE8" i="68"/>
  <c r="AA30" i="68" s="1"/>
  <c r="AD8" i="68"/>
  <c r="Z30" i="68" s="1"/>
  <c r="AJ7" i="68"/>
  <c r="AI7" i="68"/>
  <c r="AE29" i="68" s="1"/>
  <c r="AH7" i="68"/>
  <c r="AG7" i="68"/>
  <c r="AC29" i="68" s="1"/>
  <c r="AF7" i="68"/>
  <c r="AB29" i="68" s="1"/>
  <c r="AE7" i="68"/>
  <c r="AA29" i="68" s="1"/>
  <c r="AD7" i="68"/>
  <c r="Z29" i="68" s="1"/>
  <c r="AJ6" i="68"/>
  <c r="AI6" i="68"/>
  <c r="AE28" i="68" s="1"/>
  <c r="AH6" i="68"/>
  <c r="AG6" i="68"/>
  <c r="AF6" i="68"/>
  <c r="AB28" i="68" s="1"/>
  <c r="AE6" i="68"/>
  <c r="AA28" i="68" s="1"/>
  <c r="AD6" i="68"/>
  <c r="Z28" i="68" s="1"/>
  <c r="AY45" i="67"/>
  <c r="AY44" i="67"/>
  <c r="AX44" i="67"/>
  <c r="AW44" i="67"/>
  <c r="AV44" i="67"/>
  <c r="AU44" i="67"/>
  <c r="AT44" i="67"/>
  <c r="AS44" i="67"/>
  <c r="AR44" i="67"/>
  <c r="AQ44" i="67"/>
  <c r="AP44" i="67"/>
  <c r="AO44" i="67"/>
  <c r="AN44" i="67"/>
  <c r="AM44" i="67"/>
  <c r="AL44" i="67"/>
  <c r="AK44" i="67"/>
  <c r="AJ44" i="67"/>
  <c r="AI44" i="67"/>
  <c r="AH44" i="67"/>
  <c r="AG44" i="67"/>
  <c r="AF44" i="67"/>
  <c r="AE44" i="67"/>
  <c r="AD44" i="67"/>
  <c r="AC44" i="67"/>
  <c r="AB44" i="67"/>
  <c r="AA44" i="67"/>
  <c r="Z44" i="67"/>
  <c r="Y44" i="67"/>
  <c r="X44" i="67"/>
  <c r="W44" i="67"/>
  <c r="V44" i="67"/>
  <c r="U44" i="67"/>
  <c r="T44" i="67"/>
  <c r="S44" i="67"/>
  <c r="R44" i="67"/>
  <c r="Q44" i="67"/>
  <c r="P44" i="67"/>
  <c r="O44" i="67"/>
  <c r="N44" i="67"/>
  <c r="M44" i="67"/>
  <c r="L44" i="67"/>
  <c r="K44" i="67"/>
  <c r="J44" i="67"/>
  <c r="I44" i="67"/>
  <c r="H44" i="67"/>
  <c r="G44" i="67"/>
  <c r="F44" i="67"/>
  <c r="E44" i="67"/>
  <c r="D44" i="67"/>
  <c r="C44" i="67"/>
  <c r="AY43" i="67"/>
  <c r="AX43" i="67"/>
  <c r="AW43" i="67"/>
  <c r="AV43" i="67"/>
  <c r="AU43" i="67"/>
  <c r="AT43" i="67"/>
  <c r="AS43" i="67"/>
  <c r="AR43" i="67"/>
  <c r="AQ43" i="67"/>
  <c r="AP43" i="67"/>
  <c r="AO43" i="67"/>
  <c r="AN43" i="67"/>
  <c r="AM43" i="67"/>
  <c r="AL43" i="67"/>
  <c r="AK43" i="67"/>
  <c r="AJ43" i="67"/>
  <c r="AI43" i="67"/>
  <c r="AH43" i="67"/>
  <c r="AG43" i="67"/>
  <c r="AF43" i="67"/>
  <c r="AE43" i="67"/>
  <c r="AD43" i="67"/>
  <c r="AC43" i="67"/>
  <c r="AB43" i="67"/>
  <c r="AA43" i="67"/>
  <c r="Z43" i="67"/>
  <c r="Y43" i="67"/>
  <c r="X43" i="67"/>
  <c r="W43" i="67"/>
  <c r="V43" i="67"/>
  <c r="U43" i="67"/>
  <c r="T43" i="67"/>
  <c r="S43" i="67"/>
  <c r="R43" i="67"/>
  <c r="Q43" i="67"/>
  <c r="P43" i="67"/>
  <c r="O43" i="67"/>
  <c r="N43" i="67"/>
  <c r="M43" i="67"/>
  <c r="L43" i="67"/>
  <c r="K43" i="67"/>
  <c r="J43" i="67"/>
  <c r="I43" i="67"/>
  <c r="H43" i="67"/>
  <c r="G43" i="67"/>
  <c r="F43" i="67"/>
  <c r="E43" i="67"/>
  <c r="D43" i="67"/>
  <c r="C43" i="67"/>
  <c r="AY42" i="67"/>
  <c r="AX42" i="67"/>
  <c r="AW42" i="67"/>
  <c r="AV42" i="67"/>
  <c r="AU42" i="67"/>
  <c r="AT42" i="67"/>
  <c r="AS42" i="67"/>
  <c r="AR42" i="67"/>
  <c r="AQ42" i="67"/>
  <c r="AP42" i="67"/>
  <c r="AO42" i="67"/>
  <c r="AN42" i="67"/>
  <c r="AM42" i="67"/>
  <c r="AL42" i="67"/>
  <c r="AK42" i="67"/>
  <c r="AJ42" i="67"/>
  <c r="AI42" i="67"/>
  <c r="AH42" i="67"/>
  <c r="AG42" i="67"/>
  <c r="AF42" i="67"/>
  <c r="AE42" i="67"/>
  <c r="AD42" i="67"/>
  <c r="AC42" i="67"/>
  <c r="AB42" i="67"/>
  <c r="AA42" i="67"/>
  <c r="Z42" i="67"/>
  <c r="Y42" i="67"/>
  <c r="X42" i="67"/>
  <c r="W42" i="67"/>
  <c r="V42" i="67"/>
  <c r="U42" i="67"/>
  <c r="T42" i="67"/>
  <c r="S42" i="67"/>
  <c r="R42" i="67"/>
  <c r="Q42" i="67"/>
  <c r="P42" i="67"/>
  <c r="O42" i="67"/>
  <c r="N42" i="67"/>
  <c r="M42" i="67"/>
  <c r="L42" i="67"/>
  <c r="K42" i="67"/>
  <c r="J42" i="67"/>
  <c r="I42" i="67"/>
  <c r="H42" i="67"/>
  <c r="G42" i="67"/>
  <c r="F42" i="67"/>
  <c r="E42" i="67"/>
  <c r="D42" i="67"/>
  <c r="C42" i="67"/>
  <c r="AY41" i="67"/>
  <c r="AX41" i="67"/>
  <c r="AW41" i="67"/>
  <c r="AV41" i="67"/>
  <c r="AU41" i="67"/>
  <c r="AT41" i="67"/>
  <c r="AS41" i="67"/>
  <c r="AR41" i="67"/>
  <c r="AQ41" i="67"/>
  <c r="AP41" i="67"/>
  <c r="AO41" i="67"/>
  <c r="AN41" i="67"/>
  <c r="AM41" i="67"/>
  <c r="AL41" i="67"/>
  <c r="AK41" i="67"/>
  <c r="AJ41" i="67"/>
  <c r="AI41" i="67"/>
  <c r="AH41" i="67"/>
  <c r="AG41" i="67"/>
  <c r="AF41" i="67"/>
  <c r="AE41" i="67"/>
  <c r="AD41" i="67"/>
  <c r="AC41" i="67"/>
  <c r="AB41" i="67"/>
  <c r="AA41" i="67"/>
  <c r="Z41" i="67"/>
  <c r="Y41" i="67"/>
  <c r="X41" i="67"/>
  <c r="W41" i="67"/>
  <c r="V41" i="67"/>
  <c r="U41" i="67"/>
  <c r="T41" i="67"/>
  <c r="S41" i="67"/>
  <c r="R41" i="67"/>
  <c r="Q41" i="67"/>
  <c r="P41" i="67"/>
  <c r="O41" i="67"/>
  <c r="N41" i="67"/>
  <c r="M41" i="67"/>
  <c r="L41" i="67"/>
  <c r="K41" i="67"/>
  <c r="J41" i="67"/>
  <c r="I41" i="67"/>
  <c r="H41" i="67"/>
  <c r="G41" i="67"/>
  <c r="F41" i="67"/>
  <c r="E41" i="67"/>
  <c r="D41" i="67"/>
  <c r="C41" i="67"/>
  <c r="AY40" i="67"/>
  <c r="AX40" i="67"/>
  <c r="AW40" i="67"/>
  <c r="AV40" i="67"/>
  <c r="AU40" i="67"/>
  <c r="AT40" i="67"/>
  <c r="AS40" i="67"/>
  <c r="AR40" i="67"/>
  <c r="AQ40" i="67"/>
  <c r="AP40" i="67"/>
  <c r="AO40" i="67"/>
  <c r="AN40" i="67"/>
  <c r="AM40" i="67"/>
  <c r="AL40" i="67"/>
  <c r="AK40" i="67"/>
  <c r="AJ40" i="67"/>
  <c r="AI40" i="67"/>
  <c r="AH40" i="67"/>
  <c r="AG40" i="67"/>
  <c r="AF40" i="67"/>
  <c r="AE40" i="67"/>
  <c r="AD40" i="67"/>
  <c r="AC40" i="67"/>
  <c r="AB40" i="67"/>
  <c r="AA40" i="67"/>
  <c r="Z40" i="67"/>
  <c r="Y40" i="67"/>
  <c r="X40" i="67"/>
  <c r="W40" i="67"/>
  <c r="V40" i="67"/>
  <c r="U40" i="67"/>
  <c r="T40" i="67"/>
  <c r="S40" i="67"/>
  <c r="R40" i="67"/>
  <c r="Q40" i="67"/>
  <c r="P40" i="67"/>
  <c r="O40" i="67"/>
  <c r="N40" i="67"/>
  <c r="M40" i="67"/>
  <c r="L40" i="67"/>
  <c r="K40" i="67"/>
  <c r="J40" i="67"/>
  <c r="I40" i="67"/>
  <c r="H40" i="67"/>
  <c r="G40" i="67"/>
  <c r="F40" i="67"/>
  <c r="E40" i="67"/>
  <c r="D40" i="67"/>
  <c r="C40" i="67"/>
  <c r="AY39" i="67"/>
  <c r="AX39" i="67"/>
  <c r="AW39" i="67"/>
  <c r="AV39" i="67"/>
  <c r="AU39" i="67"/>
  <c r="AT39" i="67"/>
  <c r="AS39" i="67"/>
  <c r="AR39" i="67"/>
  <c r="AQ39" i="67"/>
  <c r="AP39" i="67"/>
  <c r="AO39" i="67"/>
  <c r="AN39" i="67"/>
  <c r="AM39" i="67"/>
  <c r="AL39" i="67"/>
  <c r="AK39" i="67"/>
  <c r="AJ39" i="67"/>
  <c r="AI39" i="67"/>
  <c r="AH39" i="67"/>
  <c r="AG39" i="67"/>
  <c r="AF39" i="67"/>
  <c r="AE39" i="67"/>
  <c r="AD39" i="67"/>
  <c r="AC39" i="67"/>
  <c r="AB39" i="67"/>
  <c r="AA39" i="67"/>
  <c r="Z39" i="67"/>
  <c r="Y39" i="67"/>
  <c r="X39" i="67"/>
  <c r="W39" i="67"/>
  <c r="V39" i="67"/>
  <c r="U39" i="67"/>
  <c r="T39" i="67"/>
  <c r="S39" i="67"/>
  <c r="R39" i="67"/>
  <c r="Q39" i="67"/>
  <c r="P39" i="67"/>
  <c r="O39" i="67"/>
  <c r="N39" i="67"/>
  <c r="M39" i="67"/>
  <c r="L39" i="67"/>
  <c r="K39" i="67"/>
  <c r="J39" i="67"/>
  <c r="I39" i="67"/>
  <c r="H39" i="67"/>
  <c r="G39" i="67"/>
  <c r="F39" i="67"/>
  <c r="E39" i="67"/>
  <c r="D39" i="67"/>
  <c r="C39" i="67"/>
  <c r="AY38" i="67"/>
  <c r="AX38" i="67"/>
  <c r="AW38" i="67"/>
  <c r="AV38" i="67"/>
  <c r="AU38" i="67"/>
  <c r="AT38" i="67"/>
  <c r="AS38" i="67"/>
  <c r="AR38" i="67"/>
  <c r="AQ38" i="67"/>
  <c r="AP38" i="67"/>
  <c r="AO38" i="67"/>
  <c r="AN38" i="67"/>
  <c r="AM38" i="67"/>
  <c r="AL38" i="67"/>
  <c r="AK38" i="67"/>
  <c r="AJ38" i="67"/>
  <c r="AI38" i="67"/>
  <c r="AH38" i="67"/>
  <c r="AG38" i="67"/>
  <c r="AF38" i="67"/>
  <c r="AE38" i="67"/>
  <c r="AD38" i="67"/>
  <c r="AC38" i="67"/>
  <c r="AB38" i="67"/>
  <c r="AA38" i="67"/>
  <c r="Z38" i="67"/>
  <c r="Y38" i="67"/>
  <c r="X38" i="67"/>
  <c r="W38" i="67"/>
  <c r="V38" i="67"/>
  <c r="U38" i="67"/>
  <c r="T38" i="67"/>
  <c r="S38" i="67"/>
  <c r="R38" i="67"/>
  <c r="Q38" i="67"/>
  <c r="P38" i="67"/>
  <c r="O38" i="67"/>
  <c r="N38" i="67"/>
  <c r="M38" i="67"/>
  <c r="L38" i="67"/>
  <c r="K38" i="67"/>
  <c r="J38" i="67"/>
  <c r="I38" i="67"/>
  <c r="H38" i="67"/>
  <c r="G38" i="67"/>
  <c r="F38" i="67"/>
  <c r="E38" i="67"/>
  <c r="D38" i="67"/>
  <c r="C38" i="67"/>
  <c r="AY37" i="67"/>
  <c r="AX37" i="67"/>
  <c r="AW37" i="67"/>
  <c r="AV37" i="67"/>
  <c r="AU37" i="67"/>
  <c r="AT37" i="67"/>
  <c r="AS37" i="67"/>
  <c r="AR37" i="67"/>
  <c r="AQ37" i="67"/>
  <c r="AP37" i="67"/>
  <c r="AO37" i="67"/>
  <c r="AN37" i="67"/>
  <c r="AM37" i="67"/>
  <c r="AL37" i="67"/>
  <c r="AK37" i="67"/>
  <c r="AJ37" i="67"/>
  <c r="AI37" i="67"/>
  <c r="AH37" i="67"/>
  <c r="AG37" i="67"/>
  <c r="AF37" i="67"/>
  <c r="AE37" i="67"/>
  <c r="AD37" i="67"/>
  <c r="AC37" i="67"/>
  <c r="AB37" i="67"/>
  <c r="AA37" i="67"/>
  <c r="Z37" i="67"/>
  <c r="Y37" i="67"/>
  <c r="X37" i="67"/>
  <c r="W37" i="67"/>
  <c r="V37" i="67"/>
  <c r="U37" i="67"/>
  <c r="T37" i="67"/>
  <c r="S37" i="67"/>
  <c r="R37" i="67"/>
  <c r="Q37" i="67"/>
  <c r="P37" i="67"/>
  <c r="O37" i="67"/>
  <c r="N37" i="67"/>
  <c r="M37" i="67"/>
  <c r="L37" i="67"/>
  <c r="K37" i="67"/>
  <c r="J37" i="67"/>
  <c r="I37" i="67"/>
  <c r="H37" i="67"/>
  <c r="G37" i="67"/>
  <c r="F37" i="67"/>
  <c r="E37" i="67"/>
  <c r="D37" i="67"/>
  <c r="C37" i="67"/>
  <c r="AY36" i="67"/>
  <c r="AX36" i="67"/>
  <c r="AW36" i="67"/>
  <c r="AV36" i="67"/>
  <c r="AU36" i="67"/>
  <c r="AT36" i="67"/>
  <c r="AS36" i="67"/>
  <c r="AR36" i="67"/>
  <c r="AQ36" i="67"/>
  <c r="AP36" i="67"/>
  <c r="AO36" i="67"/>
  <c r="AN36" i="67"/>
  <c r="AM36" i="67"/>
  <c r="AL36" i="67"/>
  <c r="AK36" i="67"/>
  <c r="AJ36" i="67"/>
  <c r="AI36" i="67"/>
  <c r="AH36" i="67"/>
  <c r="AG36" i="67"/>
  <c r="AF36" i="67"/>
  <c r="AE36" i="67"/>
  <c r="AD36" i="67"/>
  <c r="AC36" i="67"/>
  <c r="AB36" i="67"/>
  <c r="AA36" i="67"/>
  <c r="Z36" i="67"/>
  <c r="Y36" i="67"/>
  <c r="X36" i="67"/>
  <c r="W36" i="67"/>
  <c r="V36" i="67"/>
  <c r="U36" i="67"/>
  <c r="T36" i="67"/>
  <c r="S36" i="67"/>
  <c r="R36" i="67"/>
  <c r="Q36" i="67"/>
  <c r="P36" i="67"/>
  <c r="O36" i="67"/>
  <c r="N36" i="67"/>
  <c r="M36" i="67"/>
  <c r="L36" i="67"/>
  <c r="K36" i="67"/>
  <c r="J36" i="67"/>
  <c r="I36" i="67"/>
  <c r="H36" i="67"/>
  <c r="G36" i="67"/>
  <c r="F36" i="67"/>
  <c r="E36" i="67"/>
  <c r="D36" i="67"/>
  <c r="C36" i="67"/>
  <c r="AY35" i="67"/>
  <c r="AX35" i="67"/>
  <c r="AW35" i="67"/>
  <c r="AV35" i="67"/>
  <c r="AU35" i="67"/>
  <c r="AT35" i="67"/>
  <c r="AS35" i="67"/>
  <c r="AR35" i="67"/>
  <c r="AQ35" i="67"/>
  <c r="AP35" i="67"/>
  <c r="AO35" i="67"/>
  <c r="AN35" i="67"/>
  <c r="AM35" i="67"/>
  <c r="AL35" i="67"/>
  <c r="AK35" i="67"/>
  <c r="AJ35" i="67"/>
  <c r="AI35" i="67"/>
  <c r="AH35" i="67"/>
  <c r="AG35" i="67"/>
  <c r="AF35" i="67"/>
  <c r="AE35" i="67"/>
  <c r="AD35" i="67"/>
  <c r="AC35" i="67"/>
  <c r="AB35" i="67"/>
  <c r="AA35" i="67"/>
  <c r="Z35" i="67"/>
  <c r="Y35" i="67"/>
  <c r="X35" i="67"/>
  <c r="W35" i="67"/>
  <c r="V35" i="67"/>
  <c r="U35" i="67"/>
  <c r="T35" i="67"/>
  <c r="S35" i="67"/>
  <c r="R35" i="67"/>
  <c r="Q35" i="67"/>
  <c r="P35" i="67"/>
  <c r="O35" i="67"/>
  <c r="N35" i="67"/>
  <c r="M35" i="67"/>
  <c r="L35" i="67"/>
  <c r="K35" i="67"/>
  <c r="J35" i="67"/>
  <c r="I35" i="67"/>
  <c r="H35" i="67"/>
  <c r="G35" i="67"/>
  <c r="F35" i="67"/>
  <c r="E35" i="67"/>
  <c r="D35" i="67"/>
  <c r="C35" i="67"/>
  <c r="AY34" i="67"/>
  <c r="AX34" i="67"/>
  <c r="AW34" i="67"/>
  <c r="AV34" i="67"/>
  <c r="AU34" i="67"/>
  <c r="AT34" i="67"/>
  <c r="AS34" i="67"/>
  <c r="AR34" i="67"/>
  <c r="AQ34" i="67"/>
  <c r="AP34" i="67"/>
  <c r="AO34" i="67"/>
  <c r="AN34" i="67"/>
  <c r="AM34" i="67"/>
  <c r="AL34" i="67"/>
  <c r="AK34" i="67"/>
  <c r="AJ34" i="67"/>
  <c r="AI34" i="67"/>
  <c r="AH34" i="67"/>
  <c r="AG34" i="67"/>
  <c r="AF34" i="67"/>
  <c r="AE34" i="67"/>
  <c r="AD34" i="67"/>
  <c r="AC34" i="67"/>
  <c r="AB34" i="67"/>
  <c r="AA34" i="67"/>
  <c r="Z34" i="67"/>
  <c r="Y34" i="67"/>
  <c r="X34" i="67"/>
  <c r="W34" i="67"/>
  <c r="V34" i="67"/>
  <c r="U34" i="67"/>
  <c r="T34" i="67"/>
  <c r="S34" i="67"/>
  <c r="R34" i="67"/>
  <c r="Q34" i="67"/>
  <c r="P34" i="67"/>
  <c r="O34" i="67"/>
  <c r="N34" i="67"/>
  <c r="M34" i="67"/>
  <c r="L34" i="67"/>
  <c r="K34" i="67"/>
  <c r="J34" i="67"/>
  <c r="I34" i="67"/>
  <c r="H34" i="67"/>
  <c r="G34" i="67"/>
  <c r="F34" i="67"/>
  <c r="E34" i="67"/>
  <c r="D34" i="67"/>
  <c r="C34" i="67"/>
  <c r="AY33" i="67"/>
  <c r="AX33" i="67"/>
  <c r="AW33" i="67"/>
  <c r="AV33" i="67"/>
  <c r="AU33" i="67"/>
  <c r="AT33" i="67"/>
  <c r="AS33" i="67"/>
  <c r="AR33" i="67"/>
  <c r="AQ33" i="67"/>
  <c r="AP33" i="67"/>
  <c r="AO33" i="67"/>
  <c r="AN33" i="67"/>
  <c r="AM33" i="67"/>
  <c r="AL33" i="67"/>
  <c r="AK33" i="67"/>
  <c r="AJ33" i="67"/>
  <c r="AI33" i="67"/>
  <c r="AH33" i="67"/>
  <c r="AG33" i="67"/>
  <c r="AF33" i="67"/>
  <c r="AE33" i="67"/>
  <c r="AD33" i="67"/>
  <c r="AC33" i="67"/>
  <c r="AB33" i="67"/>
  <c r="AA33" i="67"/>
  <c r="Z33" i="67"/>
  <c r="Y33" i="67"/>
  <c r="X33" i="67"/>
  <c r="W33" i="67"/>
  <c r="V33" i="67"/>
  <c r="U33" i="67"/>
  <c r="T33" i="67"/>
  <c r="S33" i="67"/>
  <c r="R33" i="67"/>
  <c r="Q33" i="67"/>
  <c r="P33" i="67"/>
  <c r="O33" i="67"/>
  <c r="N33" i="67"/>
  <c r="M33" i="67"/>
  <c r="L33" i="67"/>
  <c r="K33" i="67"/>
  <c r="J33" i="67"/>
  <c r="I33" i="67"/>
  <c r="H33" i="67"/>
  <c r="G33" i="67"/>
  <c r="F33" i="67"/>
  <c r="E33" i="67"/>
  <c r="D33" i="67"/>
  <c r="C33" i="67"/>
  <c r="AY32" i="67"/>
  <c r="AX32" i="67"/>
  <c r="AW32" i="67"/>
  <c r="AV32" i="67"/>
  <c r="AU32" i="67"/>
  <c r="AT32" i="67"/>
  <c r="AS32" i="67"/>
  <c r="AR32" i="67"/>
  <c r="AQ32" i="67"/>
  <c r="AP32" i="67"/>
  <c r="AO32" i="67"/>
  <c r="AN32" i="67"/>
  <c r="AM32" i="67"/>
  <c r="AL32" i="67"/>
  <c r="AK32" i="67"/>
  <c r="AJ32" i="67"/>
  <c r="AI32" i="67"/>
  <c r="AH32" i="67"/>
  <c r="AG32" i="67"/>
  <c r="AF32" i="67"/>
  <c r="AE32" i="67"/>
  <c r="AD32" i="67"/>
  <c r="AC32" i="67"/>
  <c r="AB32" i="67"/>
  <c r="AA32" i="67"/>
  <c r="Z32" i="67"/>
  <c r="Y32" i="67"/>
  <c r="X32" i="67"/>
  <c r="W32" i="67"/>
  <c r="V32" i="67"/>
  <c r="U32" i="67"/>
  <c r="T32" i="67"/>
  <c r="S32" i="67"/>
  <c r="R32" i="67"/>
  <c r="Q32" i="67"/>
  <c r="P32" i="67"/>
  <c r="O32" i="67"/>
  <c r="N32" i="67"/>
  <c r="M32" i="67"/>
  <c r="L32" i="67"/>
  <c r="K32" i="67"/>
  <c r="J32" i="67"/>
  <c r="I32" i="67"/>
  <c r="H32" i="67"/>
  <c r="G32" i="67"/>
  <c r="F32" i="67"/>
  <c r="E32" i="67"/>
  <c r="D32" i="67"/>
  <c r="C32" i="67"/>
  <c r="AY31" i="67"/>
  <c r="AX31" i="67"/>
  <c r="AW31" i="67"/>
  <c r="AV31" i="67"/>
  <c r="AU31" i="67"/>
  <c r="AT31" i="67"/>
  <c r="AS31" i="67"/>
  <c r="AR31" i="67"/>
  <c r="AQ31" i="67"/>
  <c r="AP31" i="67"/>
  <c r="AO31" i="67"/>
  <c r="AN31" i="67"/>
  <c r="AM31" i="67"/>
  <c r="AL31" i="67"/>
  <c r="AK31" i="67"/>
  <c r="AJ31" i="67"/>
  <c r="AI31" i="67"/>
  <c r="AH31" i="67"/>
  <c r="AG31" i="67"/>
  <c r="AF31" i="67"/>
  <c r="AE31" i="67"/>
  <c r="AD31" i="67"/>
  <c r="AC31" i="67"/>
  <c r="AB31" i="67"/>
  <c r="AA31" i="67"/>
  <c r="Z31" i="67"/>
  <c r="Y31" i="67"/>
  <c r="X31" i="67"/>
  <c r="W31" i="67"/>
  <c r="V31" i="67"/>
  <c r="U31" i="67"/>
  <c r="T31" i="67"/>
  <c r="S31" i="67"/>
  <c r="R31" i="67"/>
  <c r="Q31" i="67"/>
  <c r="P31" i="67"/>
  <c r="O31" i="67"/>
  <c r="N31" i="67"/>
  <c r="M31" i="67"/>
  <c r="L31" i="67"/>
  <c r="K31" i="67"/>
  <c r="J31" i="67"/>
  <c r="I31" i="67"/>
  <c r="H31" i="67"/>
  <c r="G31" i="67"/>
  <c r="F31" i="67"/>
  <c r="E31" i="67"/>
  <c r="D31" i="67"/>
  <c r="C31" i="67"/>
  <c r="AY30" i="67"/>
  <c r="AX30" i="67"/>
  <c r="AW30" i="67"/>
  <c r="AV30" i="67"/>
  <c r="AU30" i="67"/>
  <c r="AT30" i="67"/>
  <c r="AS30" i="67"/>
  <c r="AR30" i="67"/>
  <c r="AQ30" i="67"/>
  <c r="AP30" i="67"/>
  <c r="AO30" i="67"/>
  <c r="AN30" i="67"/>
  <c r="AM30" i="67"/>
  <c r="AL30" i="67"/>
  <c r="AK30" i="67"/>
  <c r="AJ30" i="67"/>
  <c r="AI30" i="67"/>
  <c r="AH30" i="67"/>
  <c r="AG30" i="67"/>
  <c r="AF30" i="67"/>
  <c r="AE30" i="67"/>
  <c r="AD30" i="67"/>
  <c r="AC30" i="67"/>
  <c r="AB30" i="67"/>
  <c r="AA30" i="67"/>
  <c r="Z30" i="67"/>
  <c r="Y30" i="67"/>
  <c r="X30" i="67"/>
  <c r="W30" i="67"/>
  <c r="V30" i="67"/>
  <c r="U30" i="67"/>
  <c r="T30" i="67"/>
  <c r="S30" i="67"/>
  <c r="R30" i="67"/>
  <c r="Q30" i="67"/>
  <c r="P30" i="67"/>
  <c r="O30" i="67"/>
  <c r="N30" i="67"/>
  <c r="M30" i="67"/>
  <c r="L30" i="67"/>
  <c r="K30" i="67"/>
  <c r="J30" i="67"/>
  <c r="I30" i="67"/>
  <c r="H30" i="67"/>
  <c r="G30" i="67"/>
  <c r="F30" i="67"/>
  <c r="E30" i="67"/>
  <c r="D30" i="67"/>
  <c r="C30" i="67"/>
  <c r="AY29" i="67"/>
  <c r="AX29" i="67"/>
  <c r="AW29" i="67"/>
  <c r="AV29" i="67"/>
  <c r="AU29" i="67"/>
  <c r="AT29" i="67"/>
  <c r="AS29" i="67"/>
  <c r="AR29" i="67"/>
  <c r="AQ29" i="67"/>
  <c r="AP29" i="67"/>
  <c r="AO29" i="67"/>
  <c r="AN29" i="67"/>
  <c r="AM29" i="67"/>
  <c r="AL29" i="67"/>
  <c r="AK29" i="67"/>
  <c r="AJ29" i="67"/>
  <c r="AI29" i="67"/>
  <c r="AH29" i="67"/>
  <c r="AG29" i="67"/>
  <c r="AF29" i="67"/>
  <c r="AE29" i="67"/>
  <c r="AD29" i="67"/>
  <c r="AC29" i="67"/>
  <c r="AB29" i="67"/>
  <c r="AA29" i="67"/>
  <c r="Z29" i="67"/>
  <c r="Y29" i="67"/>
  <c r="X29" i="67"/>
  <c r="W29" i="67"/>
  <c r="V29" i="67"/>
  <c r="U29" i="67"/>
  <c r="T29" i="67"/>
  <c r="S29" i="67"/>
  <c r="R29" i="67"/>
  <c r="Q29" i="67"/>
  <c r="P29" i="67"/>
  <c r="O29" i="67"/>
  <c r="N29" i="67"/>
  <c r="M29" i="67"/>
  <c r="L29" i="67"/>
  <c r="K29" i="67"/>
  <c r="J29" i="67"/>
  <c r="I29" i="67"/>
  <c r="H29" i="67"/>
  <c r="G29" i="67"/>
  <c r="F29" i="67"/>
  <c r="E29" i="67"/>
  <c r="D29" i="67"/>
  <c r="C29" i="67"/>
  <c r="AY28" i="67"/>
  <c r="AX28" i="67"/>
  <c r="AW28" i="67"/>
  <c r="AV28" i="67"/>
  <c r="AU28" i="67"/>
  <c r="AT28" i="67"/>
  <c r="AS28" i="67"/>
  <c r="AR28" i="67"/>
  <c r="AQ28" i="67"/>
  <c r="AP28" i="67"/>
  <c r="AO28" i="67"/>
  <c r="AN28"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O28" i="67"/>
  <c r="N28" i="67"/>
  <c r="M28" i="67"/>
  <c r="L28" i="67"/>
  <c r="K28" i="67"/>
  <c r="J28" i="67"/>
  <c r="I28" i="67"/>
  <c r="H28" i="67"/>
  <c r="G28" i="67"/>
  <c r="F28" i="67"/>
  <c r="E28" i="67"/>
  <c r="D28" i="67"/>
  <c r="C28" i="67"/>
  <c r="BS23" i="67"/>
  <c r="AX23" i="67"/>
  <c r="AX45" i="67" s="1"/>
  <c r="AW23" i="67"/>
  <c r="AV23" i="67"/>
  <c r="AV45" i="67" s="1"/>
  <c r="AU23" i="67"/>
  <c r="AU45" i="67" s="1"/>
  <c r="AT23" i="67"/>
  <c r="AS23" i="67"/>
  <c r="AR23" i="67"/>
  <c r="AQ23" i="67"/>
  <c r="AP23" i="67"/>
  <c r="AO23" i="67"/>
  <c r="AN23" i="67"/>
  <c r="AM23" i="67"/>
  <c r="AL23" i="67"/>
  <c r="AK23" i="67"/>
  <c r="AJ23" i="67"/>
  <c r="AI23" i="67"/>
  <c r="AH23" i="67"/>
  <c r="AH45" i="67" s="1"/>
  <c r="AG23" i="67"/>
  <c r="AF23" i="67"/>
  <c r="AE23" i="67"/>
  <c r="AD23" i="67"/>
  <c r="AC23" i="67"/>
  <c r="AB23" i="67"/>
  <c r="AA23" i="67"/>
  <c r="Z23" i="67"/>
  <c r="X23" i="67"/>
  <c r="W23" i="67"/>
  <c r="V23" i="67"/>
  <c r="U23" i="67"/>
  <c r="U45" i="67" s="1"/>
  <c r="T23" i="67"/>
  <c r="S23" i="67"/>
  <c r="R23" i="67"/>
  <c r="Q23" i="67"/>
  <c r="P23" i="67"/>
  <c r="O23" i="67"/>
  <c r="N23" i="67"/>
  <c r="M23" i="67"/>
  <c r="L23" i="67"/>
  <c r="K23" i="67"/>
  <c r="J23" i="67"/>
  <c r="I23" i="67"/>
  <c r="H23" i="67"/>
  <c r="G23" i="67"/>
  <c r="F23" i="67"/>
  <c r="E23" i="67"/>
  <c r="D23" i="67"/>
  <c r="C23" i="67"/>
  <c r="BS22" i="67"/>
  <c r="BR22" i="67"/>
  <c r="BQ22" i="67"/>
  <c r="BP22" i="67"/>
  <c r="BO22" i="67"/>
  <c r="BN22" i="67"/>
  <c r="BM22" i="67"/>
  <c r="BL22" i="67"/>
  <c r="BK22" i="67"/>
  <c r="BJ22" i="67"/>
  <c r="BI22" i="67"/>
  <c r="BH22" i="67"/>
  <c r="BG22" i="67"/>
  <c r="BS21" i="67"/>
  <c r="BR21" i="67"/>
  <c r="BQ21" i="67"/>
  <c r="BP21" i="67"/>
  <c r="BO21" i="67"/>
  <c r="BN21" i="67"/>
  <c r="BM21" i="67"/>
  <c r="BL21" i="67"/>
  <c r="BK21" i="67"/>
  <c r="BJ21" i="67"/>
  <c r="BI21" i="67"/>
  <c r="BH21" i="67"/>
  <c r="BG21" i="67"/>
  <c r="BS20" i="67"/>
  <c r="BR20" i="67"/>
  <c r="BQ20" i="67"/>
  <c r="BP20" i="67"/>
  <c r="BO20" i="67"/>
  <c r="BN20" i="67"/>
  <c r="BM20" i="67"/>
  <c r="BL20" i="67"/>
  <c r="BK20" i="67"/>
  <c r="BJ20" i="67"/>
  <c r="BI20" i="67"/>
  <c r="BH20" i="67"/>
  <c r="BG20" i="67"/>
  <c r="BS19" i="67"/>
  <c r="BR19" i="67"/>
  <c r="BQ19" i="67"/>
  <c r="BP19" i="67"/>
  <c r="BO19" i="67"/>
  <c r="BJ41" i="67" s="1"/>
  <c r="BN19" i="67"/>
  <c r="BM19" i="67"/>
  <c r="BL19" i="67"/>
  <c r="BK19" i="67"/>
  <c r="BJ19" i="67"/>
  <c r="BI19" i="67"/>
  <c r="BH19" i="67"/>
  <c r="BG19" i="67"/>
  <c r="BS18" i="67"/>
  <c r="BR18" i="67"/>
  <c r="BQ18" i="67"/>
  <c r="BP18" i="67"/>
  <c r="BO18" i="67"/>
  <c r="BJ40" i="67" s="1"/>
  <c r="BN18" i="67"/>
  <c r="BM18" i="67"/>
  <c r="BL18" i="67"/>
  <c r="BK18" i="67"/>
  <c r="BJ18" i="67"/>
  <c r="BI18" i="67"/>
  <c r="BH18" i="67"/>
  <c r="BG18" i="67"/>
  <c r="BS17" i="67"/>
  <c r="BR17" i="67"/>
  <c r="BQ17" i="67"/>
  <c r="BP17" i="67"/>
  <c r="BO17" i="67"/>
  <c r="BN17" i="67"/>
  <c r="BM17" i="67"/>
  <c r="BL17" i="67"/>
  <c r="BK17" i="67"/>
  <c r="BJ17" i="67"/>
  <c r="BI17" i="67"/>
  <c r="BH17" i="67"/>
  <c r="BG17" i="67"/>
  <c r="BS16" i="67"/>
  <c r="BR16" i="67"/>
  <c r="BQ16" i="67"/>
  <c r="BP16" i="67"/>
  <c r="BO16" i="67"/>
  <c r="BN16" i="67"/>
  <c r="BM16" i="67"/>
  <c r="BL16" i="67"/>
  <c r="BK16" i="67"/>
  <c r="BJ16" i="67"/>
  <c r="BI16" i="67"/>
  <c r="BH16" i="67"/>
  <c r="BG16" i="67"/>
  <c r="BS15" i="67"/>
  <c r="BR15" i="67"/>
  <c r="BQ15" i="67"/>
  <c r="BP15" i="67"/>
  <c r="BO15" i="67"/>
  <c r="BN15" i="67"/>
  <c r="BM15" i="67"/>
  <c r="BL15" i="67"/>
  <c r="BK15" i="67"/>
  <c r="BJ15" i="67"/>
  <c r="BI15" i="67"/>
  <c r="BH15" i="67"/>
  <c r="BG15" i="67"/>
  <c r="BS14" i="67"/>
  <c r="BR14" i="67"/>
  <c r="BQ14" i="67"/>
  <c r="BP14" i="67"/>
  <c r="BO14" i="67"/>
  <c r="BN14" i="67"/>
  <c r="BM14" i="67"/>
  <c r="BL14" i="67"/>
  <c r="BK14" i="67"/>
  <c r="BJ14" i="67"/>
  <c r="BI14" i="67"/>
  <c r="BH14" i="67"/>
  <c r="BG14" i="67"/>
  <c r="BS13" i="67"/>
  <c r="BR13" i="67"/>
  <c r="BQ13" i="67"/>
  <c r="BP13" i="67"/>
  <c r="BO13" i="67"/>
  <c r="BN13" i="67"/>
  <c r="BM13" i="67"/>
  <c r="BL13" i="67"/>
  <c r="BK13" i="67"/>
  <c r="BJ13" i="67"/>
  <c r="BI13" i="67"/>
  <c r="BH13" i="67"/>
  <c r="BG13" i="67"/>
  <c r="BS12" i="67"/>
  <c r="BR12" i="67"/>
  <c r="BQ12" i="67"/>
  <c r="BP12" i="67"/>
  <c r="BO12" i="67"/>
  <c r="BN12" i="67"/>
  <c r="BM12" i="67"/>
  <c r="BL12" i="67"/>
  <c r="BK12" i="67"/>
  <c r="BJ12" i="67"/>
  <c r="BI12" i="67"/>
  <c r="BH12" i="67"/>
  <c r="BG12" i="67"/>
  <c r="BS11" i="67"/>
  <c r="BR11" i="67"/>
  <c r="BQ11" i="67"/>
  <c r="BP11" i="67"/>
  <c r="BO11" i="67"/>
  <c r="BN11" i="67"/>
  <c r="BM11" i="67"/>
  <c r="BL11" i="67"/>
  <c r="BK11" i="67"/>
  <c r="BJ11" i="67"/>
  <c r="BI11" i="67"/>
  <c r="BH11" i="67"/>
  <c r="BG11" i="67"/>
  <c r="BS10" i="67"/>
  <c r="BR10" i="67"/>
  <c r="BQ10" i="67"/>
  <c r="BP10" i="67"/>
  <c r="BO10" i="67"/>
  <c r="BN10" i="67"/>
  <c r="BM10" i="67"/>
  <c r="BL10" i="67"/>
  <c r="BK10" i="67"/>
  <c r="BJ10" i="67"/>
  <c r="BI10" i="67"/>
  <c r="BH10" i="67"/>
  <c r="BG10" i="67"/>
  <c r="BS9" i="67"/>
  <c r="BR9" i="67"/>
  <c r="BQ9" i="67"/>
  <c r="BP9" i="67"/>
  <c r="BO9" i="67"/>
  <c r="BN9" i="67"/>
  <c r="BM9" i="67"/>
  <c r="BL9" i="67"/>
  <c r="BK9" i="67"/>
  <c r="BJ9" i="67"/>
  <c r="BI9" i="67"/>
  <c r="BH9" i="67"/>
  <c r="BG9" i="67"/>
  <c r="BS8" i="67"/>
  <c r="BR8" i="67"/>
  <c r="BQ8" i="67"/>
  <c r="BP8" i="67"/>
  <c r="BO8" i="67"/>
  <c r="BN8" i="67"/>
  <c r="BM8" i="67"/>
  <c r="BL8" i="67"/>
  <c r="BK8" i="67"/>
  <c r="BJ8" i="67"/>
  <c r="BI8" i="67"/>
  <c r="BH8" i="67"/>
  <c r="BG8" i="67"/>
  <c r="BS7" i="67"/>
  <c r="BR7" i="67"/>
  <c r="BQ7" i="67"/>
  <c r="BP7" i="67"/>
  <c r="BO7" i="67"/>
  <c r="BN7" i="67"/>
  <c r="BM7" i="67"/>
  <c r="BL7" i="67"/>
  <c r="BK7" i="67"/>
  <c r="BJ7" i="67"/>
  <c r="BI7" i="67"/>
  <c r="BH7" i="67"/>
  <c r="BG7" i="67"/>
  <c r="BS6" i="67"/>
  <c r="BR6" i="67"/>
  <c r="BQ6" i="67"/>
  <c r="BP6" i="67"/>
  <c r="BO6" i="67"/>
  <c r="BN6" i="67"/>
  <c r="BM6" i="67"/>
  <c r="BL6" i="67"/>
  <c r="BK6" i="67"/>
  <c r="BJ6" i="67"/>
  <c r="BI6" i="67"/>
  <c r="BH6" i="67"/>
  <c r="BG6" i="67"/>
  <c r="BS45" i="66"/>
  <c r="BS44" i="66"/>
  <c r="BR44" i="66"/>
  <c r="BQ44" i="66"/>
  <c r="BP44" i="66"/>
  <c r="BO44" i="66"/>
  <c r="BN44" i="66"/>
  <c r="BM44" i="66"/>
  <c r="BL44" i="66"/>
  <c r="BK44" i="66"/>
  <c r="BJ44" i="66"/>
  <c r="BI44" i="66"/>
  <c r="BH44" i="66"/>
  <c r="BG44" i="66"/>
  <c r="BF44" i="66"/>
  <c r="BE44" i="66"/>
  <c r="BD44" i="66"/>
  <c r="BC44" i="66"/>
  <c r="BB44" i="66"/>
  <c r="BA44" i="66"/>
  <c r="AZ44" i="66"/>
  <c r="AY44" i="66"/>
  <c r="AX44" i="66"/>
  <c r="AW44" i="66"/>
  <c r="AV44" i="66"/>
  <c r="AU44" i="66"/>
  <c r="AT44" i="66"/>
  <c r="AS44" i="66"/>
  <c r="AR44" i="66"/>
  <c r="AQ44" i="66"/>
  <c r="AP44" i="66"/>
  <c r="AO44" i="66"/>
  <c r="AN44" i="66"/>
  <c r="AM44" i="66"/>
  <c r="AL44" i="66"/>
  <c r="AK44" i="66"/>
  <c r="AJ44" i="66"/>
  <c r="AI44" i="66"/>
  <c r="AH44" i="66"/>
  <c r="AG44" i="66"/>
  <c r="AF44" i="66"/>
  <c r="AE44" i="66"/>
  <c r="AD44" i="66"/>
  <c r="AC44" i="66"/>
  <c r="AB44" i="66"/>
  <c r="AA44" i="66"/>
  <c r="Z44" i="66"/>
  <c r="Y44" i="66"/>
  <c r="X44" i="66"/>
  <c r="W44" i="66"/>
  <c r="V44" i="66"/>
  <c r="U44" i="66"/>
  <c r="T44" i="66"/>
  <c r="S44" i="66"/>
  <c r="R44" i="66"/>
  <c r="Q44" i="66"/>
  <c r="P44" i="66"/>
  <c r="O44" i="66"/>
  <c r="N44" i="66"/>
  <c r="M44" i="66"/>
  <c r="L44" i="66"/>
  <c r="K44" i="66"/>
  <c r="J44" i="66"/>
  <c r="I44" i="66"/>
  <c r="H44" i="66"/>
  <c r="G44" i="66"/>
  <c r="F44" i="66"/>
  <c r="E44" i="66"/>
  <c r="D44" i="66"/>
  <c r="C44" i="66"/>
  <c r="BS43" i="66"/>
  <c r="BR43" i="66"/>
  <c r="BQ43" i="66"/>
  <c r="BP43" i="66"/>
  <c r="BO43" i="66"/>
  <c r="BN43" i="66"/>
  <c r="BM43" i="66"/>
  <c r="BL43" i="66"/>
  <c r="BK43" i="66"/>
  <c r="BJ43" i="66"/>
  <c r="BI43" i="66"/>
  <c r="BH43" i="66"/>
  <c r="BG43" i="66"/>
  <c r="BF43" i="66"/>
  <c r="BE43" i="66"/>
  <c r="BD43" i="66"/>
  <c r="BC43" i="66"/>
  <c r="BB43" i="66"/>
  <c r="BA43" i="66"/>
  <c r="AZ43" i="66"/>
  <c r="AY43" i="66"/>
  <c r="AX43" i="66"/>
  <c r="AW43" i="66"/>
  <c r="AV43" i="66"/>
  <c r="AU43" i="66"/>
  <c r="AT43" i="66"/>
  <c r="AS43" i="66"/>
  <c r="AR43" i="66"/>
  <c r="AQ43" i="66"/>
  <c r="AP43" i="66"/>
  <c r="AO43" i="66"/>
  <c r="AN43" i="66"/>
  <c r="AM43" i="66"/>
  <c r="AL43" i="66"/>
  <c r="AK43" i="66"/>
  <c r="AJ43" i="66"/>
  <c r="AI43" i="66"/>
  <c r="AH43" i="66"/>
  <c r="AG43" i="66"/>
  <c r="AF43" i="66"/>
  <c r="AE43" i="66"/>
  <c r="AD43" i="66"/>
  <c r="AC43" i="66"/>
  <c r="AB43" i="66"/>
  <c r="AA43" i="66"/>
  <c r="Z43" i="66"/>
  <c r="Y43" i="66"/>
  <c r="X43" i="66"/>
  <c r="W43" i="66"/>
  <c r="V43" i="66"/>
  <c r="U43" i="66"/>
  <c r="T43" i="66"/>
  <c r="S43" i="66"/>
  <c r="R43" i="66"/>
  <c r="Q43" i="66"/>
  <c r="P43" i="66"/>
  <c r="O43" i="66"/>
  <c r="N43" i="66"/>
  <c r="M43" i="66"/>
  <c r="L43" i="66"/>
  <c r="K43" i="66"/>
  <c r="J43" i="66"/>
  <c r="I43" i="66"/>
  <c r="H43" i="66"/>
  <c r="G43" i="66"/>
  <c r="F43" i="66"/>
  <c r="E43" i="66"/>
  <c r="D43" i="66"/>
  <c r="C43" i="66"/>
  <c r="BS42" i="66"/>
  <c r="BR42" i="66"/>
  <c r="BQ42" i="66"/>
  <c r="BP42" i="66"/>
  <c r="BO42" i="66"/>
  <c r="BN42" i="66"/>
  <c r="BM42" i="66"/>
  <c r="BL42" i="66"/>
  <c r="BK42" i="66"/>
  <c r="BJ42" i="66"/>
  <c r="BI42" i="66"/>
  <c r="BH42" i="66"/>
  <c r="BG42" i="66"/>
  <c r="BF42" i="66"/>
  <c r="BE42" i="66"/>
  <c r="BD42" i="66"/>
  <c r="BC42" i="66"/>
  <c r="BB42" i="66"/>
  <c r="BA42" i="66"/>
  <c r="AZ42" i="66"/>
  <c r="AY42" i="66"/>
  <c r="AX42" i="66"/>
  <c r="AW42" i="66"/>
  <c r="AV42" i="66"/>
  <c r="AU42" i="66"/>
  <c r="AT42" i="66"/>
  <c r="AS42" i="66"/>
  <c r="AR42" i="66"/>
  <c r="AQ42" i="66"/>
  <c r="AP42" i="66"/>
  <c r="AO42" i="66"/>
  <c r="AN42" i="66"/>
  <c r="AM42" i="66"/>
  <c r="AL42" i="66"/>
  <c r="AK42" i="66"/>
  <c r="AJ42" i="66"/>
  <c r="AI42" i="66"/>
  <c r="AH42" i="66"/>
  <c r="AG42" i="66"/>
  <c r="AF42" i="66"/>
  <c r="AE42" i="66"/>
  <c r="AD42" i="66"/>
  <c r="AC42" i="66"/>
  <c r="AB42" i="66"/>
  <c r="AA42" i="66"/>
  <c r="Z42" i="66"/>
  <c r="Y42" i="66"/>
  <c r="X42" i="66"/>
  <c r="W42" i="66"/>
  <c r="V42" i="66"/>
  <c r="U42" i="66"/>
  <c r="T42" i="66"/>
  <c r="S42" i="66"/>
  <c r="R42" i="66"/>
  <c r="Q42" i="66"/>
  <c r="P42" i="66"/>
  <c r="O42" i="66"/>
  <c r="N42" i="66"/>
  <c r="M42" i="66"/>
  <c r="L42" i="66"/>
  <c r="K42" i="66"/>
  <c r="J42" i="66"/>
  <c r="I42" i="66"/>
  <c r="H42" i="66"/>
  <c r="G42" i="66"/>
  <c r="F42" i="66"/>
  <c r="E42" i="66"/>
  <c r="D42" i="66"/>
  <c r="C42" i="66"/>
  <c r="BS41" i="66"/>
  <c r="BR41" i="66"/>
  <c r="BQ41" i="66"/>
  <c r="BP41" i="66"/>
  <c r="BO41" i="66"/>
  <c r="BN41" i="66"/>
  <c r="BM41" i="66"/>
  <c r="BL41" i="66"/>
  <c r="BK41" i="66"/>
  <c r="BJ41" i="66"/>
  <c r="BI41" i="66"/>
  <c r="BH41" i="66"/>
  <c r="BG41" i="66"/>
  <c r="BF41" i="66"/>
  <c r="BE41" i="66"/>
  <c r="BD41" i="66"/>
  <c r="BC41" i="66"/>
  <c r="BB41" i="66"/>
  <c r="BA41" i="66"/>
  <c r="AZ41" i="66"/>
  <c r="AY41" i="66"/>
  <c r="AX41" i="66"/>
  <c r="AW41" i="66"/>
  <c r="AV41" i="66"/>
  <c r="AU41" i="66"/>
  <c r="AT41" i="66"/>
  <c r="AS41" i="66"/>
  <c r="AR41" i="66"/>
  <c r="AQ41" i="66"/>
  <c r="AP41" i="66"/>
  <c r="AO41" i="66"/>
  <c r="AN41" i="66"/>
  <c r="AM41" i="66"/>
  <c r="AL41" i="66"/>
  <c r="AK41" i="66"/>
  <c r="AJ41" i="66"/>
  <c r="AI41" i="66"/>
  <c r="AH41" i="66"/>
  <c r="AG41" i="66"/>
  <c r="AF41" i="66"/>
  <c r="AE41" i="66"/>
  <c r="AD41" i="66"/>
  <c r="AC41" i="66"/>
  <c r="AB41" i="66"/>
  <c r="AA41" i="66"/>
  <c r="Z41" i="66"/>
  <c r="Y41" i="66"/>
  <c r="X41" i="66"/>
  <c r="W41" i="66"/>
  <c r="V41" i="66"/>
  <c r="U41" i="66"/>
  <c r="T41" i="66"/>
  <c r="S41" i="66"/>
  <c r="R41" i="66"/>
  <c r="Q41" i="66"/>
  <c r="P41" i="66"/>
  <c r="O41" i="66"/>
  <c r="N41" i="66"/>
  <c r="M41" i="66"/>
  <c r="L41" i="66"/>
  <c r="K41" i="66"/>
  <c r="J41" i="66"/>
  <c r="I41" i="66"/>
  <c r="H41" i="66"/>
  <c r="G41" i="66"/>
  <c r="F41" i="66"/>
  <c r="E41" i="66"/>
  <c r="D41" i="66"/>
  <c r="C41" i="66"/>
  <c r="BS40" i="66"/>
  <c r="BR40" i="66"/>
  <c r="BQ40" i="66"/>
  <c r="BP40" i="66"/>
  <c r="BO40" i="66"/>
  <c r="BN40" i="66"/>
  <c r="BM40" i="66"/>
  <c r="BL40" i="66"/>
  <c r="BK40" i="66"/>
  <c r="BJ40" i="66"/>
  <c r="BI40" i="66"/>
  <c r="BH40" i="66"/>
  <c r="BG40" i="66"/>
  <c r="BF40" i="66"/>
  <c r="BE40" i="66"/>
  <c r="BD40" i="66"/>
  <c r="BC40" i="66"/>
  <c r="BB40" i="66"/>
  <c r="BA40" i="66"/>
  <c r="AZ40" i="66"/>
  <c r="AY40" i="66"/>
  <c r="AX40" i="66"/>
  <c r="AW40" i="66"/>
  <c r="AV40" i="66"/>
  <c r="AU40" i="66"/>
  <c r="AT40" i="66"/>
  <c r="AS40" i="66"/>
  <c r="AR40" i="66"/>
  <c r="AQ40" i="66"/>
  <c r="AP40" i="66"/>
  <c r="AO40" i="66"/>
  <c r="AN40" i="66"/>
  <c r="AM40" i="66"/>
  <c r="AL40" i="66"/>
  <c r="AK40" i="66"/>
  <c r="AJ40" i="66"/>
  <c r="AI40" i="66"/>
  <c r="AH40" i="66"/>
  <c r="AG40" i="66"/>
  <c r="AF40" i="66"/>
  <c r="AE40" i="66"/>
  <c r="AD40" i="66"/>
  <c r="AC40" i="66"/>
  <c r="AB40" i="66"/>
  <c r="AA40" i="66"/>
  <c r="Z40" i="66"/>
  <c r="Y40" i="66"/>
  <c r="X40" i="66"/>
  <c r="W40" i="66"/>
  <c r="V40" i="66"/>
  <c r="U40" i="66"/>
  <c r="T40" i="66"/>
  <c r="S40" i="66"/>
  <c r="R40" i="66"/>
  <c r="Q40" i="66"/>
  <c r="P40" i="66"/>
  <c r="O40" i="66"/>
  <c r="N40" i="66"/>
  <c r="M40" i="66"/>
  <c r="L40" i="66"/>
  <c r="K40" i="66"/>
  <c r="J40" i="66"/>
  <c r="I40" i="66"/>
  <c r="H40" i="66"/>
  <c r="G40" i="66"/>
  <c r="F40" i="66"/>
  <c r="E40" i="66"/>
  <c r="D40" i="66"/>
  <c r="C40" i="66"/>
  <c r="BS39" i="66"/>
  <c r="BR39" i="66"/>
  <c r="BQ39" i="66"/>
  <c r="BP39" i="66"/>
  <c r="BO39" i="66"/>
  <c r="BN39" i="66"/>
  <c r="BM39" i="66"/>
  <c r="BL39" i="66"/>
  <c r="BK39" i="66"/>
  <c r="BJ39" i="66"/>
  <c r="BI39" i="66"/>
  <c r="BH39" i="66"/>
  <c r="BG39" i="66"/>
  <c r="BF39" i="66"/>
  <c r="BE39" i="66"/>
  <c r="BD39" i="66"/>
  <c r="BC39" i="66"/>
  <c r="BB39" i="66"/>
  <c r="BA39" i="66"/>
  <c r="AZ39" i="66"/>
  <c r="AY39" i="66"/>
  <c r="AX39" i="66"/>
  <c r="AW39" i="66"/>
  <c r="AV39" i="66"/>
  <c r="AU39" i="66"/>
  <c r="AT39" i="66"/>
  <c r="AS39" i="66"/>
  <c r="AR39" i="66"/>
  <c r="AQ39" i="66"/>
  <c r="AP39" i="66"/>
  <c r="AO39" i="66"/>
  <c r="AN39" i="66"/>
  <c r="AM39" i="66"/>
  <c r="AL39" i="66"/>
  <c r="AK39" i="66"/>
  <c r="AJ39" i="66"/>
  <c r="AI39" i="66"/>
  <c r="AH39" i="66"/>
  <c r="AG39" i="66"/>
  <c r="AF39" i="66"/>
  <c r="AE39" i="66"/>
  <c r="AD39" i="66"/>
  <c r="AC39" i="66"/>
  <c r="AB39" i="66"/>
  <c r="AA39" i="66"/>
  <c r="Z39" i="66"/>
  <c r="Y39" i="66"/>
  <c r="X39" i="66"/>
  <c r="W39" i="66"/>
  <c r="V39" i="66"/>
  <c r="U39" i="66"/>
  <c r="T39" i="66"/>
  <c r="S39" i="66"/>
  <c r="R39" i="66"/>
  <c r="Q39" i="66"/>
  <c r="P39" i="66"/>
  <c r="O39" i="66"/>
  <c r="N39" i="66"/>
  <c r="M39" i="66"/>
  <c r="L39" i="66"/>
  <c r="K39" i="66"/>
  <c r="J39" i="66"/>
  <c r="I39" i="66"/>
  <c r="H39" i="66"/>
  <c r="G39" i="66"/>
  <c r="F39" i="66"/>
  <c r="E39" i="66"/>
  <c r="D39" i="66"/>
  <c r="C39" i="66"/>
  <c r="BS38" i="66"/>
  <c r="BR38" i="66"/>
  <c r="BQ38" i="66"/>
  <c r="BP38" i="66"/>
  <c r="BO38" i="66"/>
  <c r="BN38" i="66"/>
  <c r="BM38" i="66"/>
  <c r="BL38" i="66"/>
  <c r="BK38" i="66"/>
  <c r="BJ38" i="66"/>
  <c r="BI38" i="66"/>
  <c r="BH38" i="66"/>
  <c r="BG38" i="66"/>
  <c r="BF38" i="66"/>
  <c r="BE38" i="66"/>
  <c r="BD38" i="66"/>
  <c r="BC38" i="66"/>
  <c r="BB38" i="66"/>
  <c r="BA38" i="66"/>
  <c r="AZ38" i="66"/>
  <c r="AY38" i="66"/>
  <c r="AX38" i="66"/>
  <c r="AW38" i="66"/>
  <c r="AV38" i="66"/>
  <c r="AU38" i="66"/>
  <c r="AT38" i="66"/>
  <c r="AS38" i="66"/>
  <c r="AR38" i="66"/>
  <c r="AQ38" i="66"/>
  <c r="AP38" i="66"/>
  <c r="AO38" i="66"/>
  <c r="AN38" i="66"/>
  <c r="AM38" i="66"/>
  <c r="AL38" i="66"/>
  <c r="AK38" i="66"/>
  <c r="AJ38" i="66"/>
  <c r="AI38" i="66"/>
  <c r="AH38" i="66"/>
  <c r="AG38" i="66"/>
  <c r="AF38" i="66"/>
  <c r="AE38" i="66"/>
  <c r="AD38" i="66"/>
  <c r="AC38" i="66"/>
  <c r="AB38" i="66"/>
  <c r="AA38" i="66"/>
  <c r="Z38" i="66"/>
  <c r="Y38" i="66"/>
  <c r="X38" i="66"/>
  <c r="W38" i="66"/>
  <c r="V38" i="66"/>
  <c r="U38" i="66"/>
  <c r="T38" i="66"/>
  <c r="S38" i="66"/>
  <c r="R38" i="66"/>
  <c r="Q38" i="66"/>
  <c r="P38" i="66"/>
  <c r="O38" i="66"/>
  <c r="N38" i="66"/>
  <c r="M38" i="66"/>
  <c r="L38" i="66"/>
  <c r="K38" i="66"/>
  <c r="J38" i="66"/>
  <c r="I38" i="66"/>
  <c r="H38" i="66"/>
  <c r="G38" i="66"/>
  <c r="F38" i="66"/>
  <c r="E38" i="66"/>
  <c r="D38" i="66"/>
  <c r="C38" i="66"/>
  <c r="BS37" i="66"/>
  <c r="BR37" i="66"/>
  <c r="BQ37" i="66"/>
  <c r="BP37" i="66"/>
  <c r="BO37" i="66"/>
  <c r="BN37" i="66"/>
  <c r="BM37" i="66"/>
  <c r="BL37" i="66"/>
  <c r="BK37" i="66"/>
  <c r="BJ37" i="66"/>
  <c r="BI37" i="66"/>
  <c r="BH37" i="66"/>
  <c r="BG37" i="66"/>
  <c r="BF37" i="66"/>
  <c r="BE37" i="66"/>
  <c r="BD37" i="66"/>
  <c r="BC37" i="66"/>
  <c r="BB37" i="66"/>
  <c r="BA37" i="66"/>
  <c r="AZ37" i="66"/>
  <c r="AY37" i="66"/>
  <c r="AX37" i="66"/>
  <c r="AW37" i="66"/>
  <c r="AV37" i="66"/>
  <c r="AU37" i="66"/>
  <c r="AT37" i="66"/>
  <c r="AS37" i="66"/>
  <c r="AR37" i="66"/>
  <c r="AQ37" i="66"/>
  <c r="AP37" i="66"/>
  <c r="AO37" i="66"/>
  <c r="AN37" i="66"/>
  <c r="AM37" i="66"/>
  <c r="AL37" i="66"/>
  <c r="AK37" i="66"/>
  <c r="AJ37" i="66"/>
  <c r="AI37" i="66"/>
  <c r="AH37" i="66"/>
  <c r="AG37" i="66"/>
  <c r="AF37" i="66"/>
  <c r="AE37" i="66"/>
  <c r="AD37" i="66"/>
  <c r="AC37" i="66"/>
  <c r="AB37" i="66"/>
  <c r="AA37" i="66"/>
  <c r="Z37" i="66"/>
  <c r="Y37" i="66"/>
  <c r="X37" i="66"/>
  <c r="W37" i="66"/>
  <c r="V37" i="66"/>
  <c r="U37" i="66"/>
  <c r="T37" i="66"/>
  <c r="S37" i="66"/>
  <c r="R37" i="66"/>
  <c r="Q37" i="66"/>
  <c r="P37" i="66"/>
  <c r="O37" i="66"/>
  <c r="N37" i="66"/>
  <c r="M37" i="66"/>
  <c r="L37" i="66"/>
  <c r="K37" i="66"/>
  <c r="J37" i="66"/>
  <c r="I37" i="66"/>
  <c r="H37" i="66"/>
  <c r="G37" i="66"/>
  <c r="F37" i="66"/>
  <c r="E37" i="66"/>
  <c r="D37" i="66"/>
  <c r="C37" i="66"/>
  <c r="BS36" i="66"/>
  <c r="BR36" i="66"/>
  <c r="BQ36" i="66"/>
  <c r="BP36" i="66"/>
  <c r="BO36" i="66"/>
  <c r="BN36" i="66"/>
  <c r="BM36" i="66"/>
  <c r="BL36" i="66"/>
  <c r="BK36" i="66"/>
  <c r="BJ36" i="66"/>
  <c r="BI36" i="66"/>
  <c r="BH36" i="66"/>
  <c r="BG36" i="66"/>
  <c r="BF36" i="66"/>
  <c r="BE36" i="66"/>
  <c r="BD36" i="66"/>
  <c r="BC36" i="66"/>
  <c r="BB36" i="66"/>
  <c r="BA36" i="66"/>
  <c r="AZ36" i="66"/>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BS35" i="66"/>
  <c r="BR35" i="66"/>
  <c r="BQ35" i="66"/>
  <c r="BP35" i="66"/>
  <c r="BO35" i="66"/>
  <c r="BN35" i="66"/>
  <c r="BM35" i="66"/>
  <c r="BL35" i="66"/>
  <c r="BK35" i="66"/>
  <c r="BJ35" i="66"/>
  <c r="BI35" i="66"/>
  <c r="BH35" i="66"/>
  <c r="BG35" i="66"/>
  <c r="BF35" i="66"/>
  <c r="BE35" i="66"/>
  <c r="BD35" i="66"/>
  <c r="BC35" i="66"/>
  <c r="BB35" i="66"/>
  <c r="BA35" i="66"/>
  <c r="AZ35" i="66"/>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S34" i="66"/>
  <c r="BR34" i="66"/>
  <c r="BQ34" i="66"/>
  <c r="BP34" i="66"/>
  <c r="BO34" i="66"/>
  <c r="BN34" i="66"/>
  <c r="BM34" i="66"/>
  <c r="BL34" i="66"/>
  <c r="BK34" i="66"/>
  <c r="BJ34" i="66"/>
  <c r="BI34" i="66"/>
  <c r="BH34" i="66"/>
  <c r="BG34" i="66"/>
  <c r="BF34" i="66"/>
  <c r="BE34" i="66"/>
  <c r="BD34" i="66"/>
  <c r="BC34" i="66"/>
  <c r="BB34" i="66"/>
  <c r="BA34" i="66"/>
  <c r="AZ34" i="66"/>
  <c r="AY34" i="66"/>
  <c r="AX34" i="66"/>
  <c r="AW34" i="66"/>
  <c r="AV34" i="66"/>
  <c r="AU34" i="66"/>
  <c r="AT34" i="66"/>
  <c r="AS34" i="66"/>
  <c r="AR34" i="66"/>
  <c r="AQ34" i="66"/>
  <c r="AP34" i="66"/>
  <c r="AO34" i="66"/>
  <c r="AN34" i="66"/>
  <c r="AM34" i="66"/>
  <c r="AL34" i="66"/>
  <c r="AK34" i="66"/>
  <c r="AJ34" i="66"/>
  <c r="AI34" i="66"/>
  <c r="AH34" i="66"/>
  <c r="AG34" i="66"/>
  <c r="AF34" i="66"/>
  <c r="AE34" i="66"/>
  <c r="AD34" i="66"/>
  <c r="AC34" i="66"/>
  <c r="AB34" i="66"/>
  <c r="AA34" i="66"/>
  <c r="Z34" i="66"/>
  <c r="Y34" i="66"/>
  <c r="X34" i="66"/>
  <c r="W34" i="66"/>
  <c r="V34" i="66"/>
  <c r="U34" i="66"/>
  <c r="T34" i="66"/>
  <c r="S34" i="66"/>
  <c r="R34" i="66"/>
  <c r="Q34" i="66"/>
  <c r="P34" i="66"/>
  <c r="O34" i="66"/>
  <c r="N34" i="66"/>
  <c r="M34" i="66"/>
  <c r="L34" i="66"/>
  <c r="K34" i="66"/>
  <c r="J34" i="66"/>
  <c r="I34" i="66"/>
  <c r="H34" i="66"/>
  <c r="G34" i="66"/>
  <c r="F34" i="66"/>
  <c r="E34" i="66"/>
  <c r="D34" i="66"/>
  <c r="C34" i="66"/>
  <c r="BS33" i="66"/>
  <c r="BR33" i="66"/>
  <c r="BQ33" i="66"/>
  <c r="BP33" i="66"/>
  <c r="BO33" i="66"/>
  <c r="BN33" i="66"/>
  <c r="BM33" i="66"/>
  <c r="BL33" i="66"/>
  <c r="BK33" i="66"/>
  <c r="BJ33" i="66"/>
  <c r="BI33" i="66"/>
  <c r="BH33" i="66"/>
  <c r="BG33" i="66"/>
  <c r="BF33" i="66"/>
  <c r="BE33" i="66"/>
  <c r="BD33" i="66"/>
  <c r="BC33" i="66"/>
  <c r="BB33" i="66"/>
  <c r="BA33" i="66"/>
  <c r="AZ33" i="66"/>
  <c r="AY33" i="66"/>
  <c r="AX33" i="66"/>
  <c r="AW33" i="66"/>
  <c r="AV33" i="66"/>
  <c r="AU33" i="66"/>
  <c r="AT33" i="66"/>
  <c r="AS33" i="66"/>
  <c r="AR33" i="66"/>
  <c r="AQ33" i="66"/>
  <c r="AP33" i="66"/>
  <c r="AO33" i="66"/>
  <c r="AN33" i="66"/>
  <c r="AM33" i="66"/>
  <c r="AL33" i="66"/>
  <c r="AK33" i="66"/>
  <c r="AJ33" i="66"/>
  <c r="AI33" i="66"/>
  <c r="AH33" i="66"/>
  <c r="AG33" i="66"/>
  <c r="AF33" i="66"/>
  <c r="AE33" i="66"/>
  <c r="AD33" i="66"/>
  <c r="AC33" i="66"/>
  <c r="AB33" i="66"/>
  <c r="AA33" i="66"/>
  <c r="Z33" i="66"/>
  <c r="Y33" i="66"/>
  <c r="X33" i="66"/>
  <c r="W33" i="66"/>
  <c r="V33" i="66"/>
  <c r="U33" i="66"/>
  <c r="T33" i="66"/>
  <c r="S33" i="66"/>
  <c r="R33" i="66"/>
  <c r="Q33" i="66"/>
  <c r="P33" i="66"/>
  <c r="O33" i="66"/>
  <c r="N33" i="66"/>
  <c r="M33" i="66"/>
  <c r="L33" i="66"/>
  <c r="K33" i="66"/>
  <c r="J33" i="66"/>
  <c r="I33" i="66"/>
  <c r="H33" i="66"/>
  <c r="G33" i="66"/>
  <c r="F33" i="66"/>
  <c r="E33" i="66"/>
  <c r="D33" i="66"/>
  <c r="C33" i="66"/>
  <c r="BS32" i="66"/>
  <c r="BR32" i="66"/>
  <c r="BQ32" i="66"/>
  <c r="BP32" i="66"/>
  <c r="BO32" i="66"/>
  <c r="BN32" i="66"/>
  <c r="BM32" i="66"/>
  <c r="BL32" i="66"/>
  <c r="BK32" i="66"/>
  <c r="BJ32" i="66"/>
  <c r="BI32" i="66"/>
  <c r="BH32" i="66"/>
  <c r="BG32" i="66"/>
  <c r="BF32" i="66"/>
  <c r="BE32" i="66"/>
  <c r="BD32" i="66"/>
  <c r="BC32" i="66"/>
  <c r="BB32" i="66"/>
  <c r="BA32" i="66"/>
  <c r="AZ32" i="66"/>
  <c r="AY32" i="66"/>
  <c r="AX32" i="66"/>
  <c r="AW32" i="66"/>
  <c r="AV32" i="66"/>
  <c r="AU32" i="66"/>
  <c r="AT32" i="66"/>
  <c r="AS32" i="66"/>
  <c r="AR32" i="66"/>
  <c r="AQ32" i="66"/>
  <c r="AP32" i="66"/>
  <c r="AO32" i="66"/>
  <c r="AN32" i="66"/>
  <c r="AM32" i="66"/>
  <c r="AL32" i="66"/>
  <c r="AK32" i="66"/>
  <c r="AJ32" i="66"/>
  <c r="AI32" i="66"/>
  <c r="AH32" i="66"/>
  <c r="AG32" i="66"/>
  <c r="AF32" i="66"/>
  <c r="AE32" i="66"/>
  <c r="AD32" i="66"/>
  <c r="AC32" i="66"/>
  <c r="AB32" i="66"/>
  <c r="AA32" i="66"/>
  <c r="Z32" i="66"/>
  <c r="Y32" i="66"/>
  <c r="X32" i="66"/>
  <c r="W32" i="66"/>
  <c r="V32" i="66"/>
  <c r="U32" i="66"/>
  <c r="T32" i="66"/>
  <c r="S32" i="66"/>
  <c r="R32" i="66"/>
  <c r="Q32" i="66"/>
  <c r="P32" i="66"/>
  <c r="O32" i="66"/>
  <c r="N32" i="66"/>
  <c r="M32" i="66"/>
  <c r="L32" i="66"/>
  <c r="K32" i="66"/>
  <c r="J32" i="66"/>
  <c r="I32" i="66"/>
  <c r="H32" i="66"/>
  <c r="G32" i="66"/>
  <c r="F32" i="66"/>
  <c r="E32" i="66"/>
  <c r="D32" i="66"/>
  <c r="C32" i="66"/>
  <c r="BS31" i="66"/>
  <c r="BR31" i="66"/>
  <c r="BQ31" i="66"/>
  <c r="BP31" i="66"/>
  <c r="BO31" i="66"/>
  <c r="BN31" i="66"/>
  <c r="BM31" i="66"/>
  <c r="BL31" i="66"/>
  <c r="BK31" i="66"/>
  <c r="BJ31" i="66"/>
  <c r="BI31" i="66"/>
  <c r="BH31" i="66"/>
  <c r="BG31" i="66"/>
  <c r="BF31" i="66"/>
  <c r="BE31" i="66"/>
  <c r="BD31" i="66"/>
  <c r="BC31" i="66"/>
  <c r="BB31" i="66"/>
  <c r="BA31" i="66"/>
  <c r="AZ31" i="66"/>
  <c r="AY31" i="66"/>
  <c r="AX31" i="66"/>
  <c r="AW31" i="66"/>
  <c r="AV31" i="66"/>
  <c r="AU31" i="66"/>
  <c r="AT31" i="66"/>
  <c r="AS31" i="66"/>
  <c r="AR31" i="66"/>
  <c r="AQ31" i="66"/>
  <c r="AP31" i="66"/>
  <c r="AO31" i="66"/>
  <c r="AN31" i="66"/>
  <c r="AM31" i="66"/>
  <c r="AL31" i="66"/>
  <c r="AK31" i="66"/>
  <c r="AJ31" i="66"/>
  <c r="AI31" i="66"/>
  <c r="AH31" i="66"/>
  <c r="AG31" i="66"/>
  <c r="AF31" i="66"/>
  <c r="AE31" i="66"/>
  <c r="AD31" i="66"/>
  <c r="AC31" i="66"/>
  <c r="AB31" i="66"/>
  <c r="AA31" i="66"/>
  <c r="Z31" i="66"/>
  <c r="Y31" i="66"/>
  <c r="X31" i="66"/>
  <c r="W31" i="66"/>
  <c r="V31" i="66"/>
  <c r="U31" i="66"/>
  <c r="T31" i="66"/>
  <c r="S31" i="66"/>
  <c r="R31" i="66"/>
  <c r="Q31" i="66"/>
  <c r="P31" i="66"/>
  <c r="O31" i="66"/>
  <c r="N31" i="66"/>
  <c r="M31" i="66"/>
  <c r="L31" i="66"/>
  <c r="K31" i="66"/>
  <c r="J31" i="66"/>
  <c r="I31" i="66"/>
  <c r="H31" i="66"/>
  <c r="G31" i="66"/>
  <c r="F31" i="66"/>
  <c r="E31" i="66"/>
  <c r="D31" i="66"/>
  <c r="C31" i="66"/>
  <c r="BS30" i="66"/>
  <c r="BR30" i="66"/>
  <c r="BQ30" i="66"/>
  <c r="BP30" i="66"/>
  <c r="BO30" i="66"/>
  <c r="BN30" i="66"/>
  <c r="BM30" i="66"/>
  <c r="BL30" i="66"/>
  <c r="BK30" i="66"/>
  <c r="BJ30" i="66"/>
  <c r="BI30" i="66"/>
  <c r="BH30" i="66"/>
  <c r="BG30" i="66"/>
  <c r="BF30" i="66"/>
  <c r="BE30" i="66"/>
  <c r="BD30" i="66"/>
  <c r="BC30" i="66"/>
  <c r="BB30" i="66"/>
  <c r="BA30" i="66"/>
  <c r="AZ30" i="66"/>
  <c r="AY30" i="66"/>
  <c r="AX30" i="66"/>
  <c r="AW30" i="66"/>
  <c r="AV30" i="66"/>
  <c r="AU30" i="66"/>
  <c r="AT30" i="66"/>
  <c r="AS30" i="66"/>
  <c r="AR30" i="66"/>
  <c r="AQ30" i="66"/>
  <c r="AP30" i="66"/>
  <c r="AO30" i="66"/>
  <c r="AN30" i="66"/>
  <c r="AM30" i="66"/>
  <c r="AL30" i="66"/>
  <c r="AK30" i="66"/>
  <c r="AJ30" i="66"/>
  <c r="AI30" i="66"/>
  <c r="AH30" i="66"/>
  <c r="AG30" i="66"/>
  <c r="AF30" i="66"/>
  <c r="AE30" i="66"/>
  <c r="AD30" i="66"/>
  <c r="AC30" i="66"/>
  <c r="AB30" i="66"/>
  <c r="AA30" i="66"/>
  <c r="Z30" i="66"/>
  <c r="Y30" i="66"/>
  <c r="X30" i="66"/>
  <c r="W30" i="66"/>
  <c r="V30" i="66"/>
  <c r="U30" i="66"/>
  <c r="T30" i="66"/>
  <c r="S30" i="66"/>
  <c r="R30" i="66"/>
  <c r="Q30" i="66"/>
  <c r="P30" i="66"/>
  <c r="O30" i="66"/>
  <c r="N30" i="66"/>
  <c r="M30" i="66"/>
  <c r="L30" i="66"/>
  <c r="K30" i="66"/>
  <c r="J30" i="66"/>
  <c r="I30" i="66"/>
  <c r="H30" i="66"/>
  <c r="G30" i="66"/>
  <c r="F30" i="66"/>
  <c r="E30" i="66"/>
  <c r="D30" i="66"/>
  <c r="C30" i="66"/>
  <c r="BS29" i="66"/>
  <c r="BR29" i="66"/>
  <c r="BQ29" i="66"/>
  <c r="BP29" i="66"/>
  <c r="BO29" i="66"/>
  <c r="BN29" i="66"/>
  <c r="BM29" i="66"/>
  <c r="BL29" i="66"/>
  <c r="BK29" i="66"/>
  <c r="BJ29" i="66"/>
  <c r="BI29" i="66"/>
  <c r="BH29" i="66"/>
  <c r="BG29" i="66"/>
  <c r="BF29" i="66"/>
  <c r="BE29" i="66"/>
  <c r="BD29" i="66"/>
  <c r="BC29" i="66"/>
  <c r="BB29" i="66"/>
  <c r="BA29" i="66"/>
  <c r="AZ29" i="66"/>
  <c r="AY29" i="66"/>
  <c r="AX29" i="66"/>
  <c r="AW29" i="66"/>
  <c r="AV29" i="66"/>
  <c r="AU29" i="66"/>
  <c r="AT29" i="66"/>
  <c r="AS29" i="66"/>
  <c r="AR29" i="66"/>
  <c r="AQ29" i="66"/>
  <c r="AP29" i="66"/>
  <c r="AO29" i="66"/>
  <c r="AN29" i="66"/>
  <c r="AM29" i="66"/>
  <c r="AL29" i="66"/>
  <c r="AK29" i="66"/>
  <c r="AJ29" i="66"/>
  <c r="AI29" i="66"/>
  <c r="AH29" i="66"/>
  <c r="AG29" i="66"/>
  <c r="AF29" i="66"/>
  <c r="AE29" i="66"/>
  <c r="AD29" i="66"/>
  <c r="AC29" i="66"/>
  <c r="AB29" i="66"/>
  <c r="AA29" i="66"/>
  <c r="Z29" i="66"/>
  <c r="Y29" i="66"/>
  <c r="X29" i="66"/>
  <c r="W29" i="66"/>
  <c r="V29" i="66"/>
  <c r="U29" i="66"/>
  <c r="T29" i="66"/>
  <c r="S29" i="66"/>
  <c r="R29" i="66"/>
  <c r="Q29" i="66"/>
  <c r="P29" i="66"/>
  <c r="O29" i="66"/>
  <c r="N29" i="66"/>
  <c r="M29" i="66"/>
  <c r="L29" i="66"/>
  <c r="K29" i="66"/>
  <c r="J29" i="66"/>
  <c r="I29" i="66"/>
  <c r="H29" i="66"/>
  <c r="G29" i="66"/>
  <c r="F29" i="66"/>
  <c r="E29" i="66"/>
  <c r="D29" i="66"/>
  <c r="C29" i="66"/>
  <c r="BS28" i="66"/>
  <c r="BR28" i="66"/>
  <c r="BQ28" i="66"/>
  <c r="BP28" i="66"/>
  <c r="BO28" i="66"/>
  <c r="BN28" i="66"/>
  <c r="BM28" i="66"/>
  <c r="BL28" i="66"/>
  <c r="BK28" i="66"/>
  <c r="BJ28" i="66"/>
  <c r="BI28" i="66"/>
  <c r="BH28" i="66"/>
  <c r="BG28" i="66"/>
  <c r="BF28" i="66"/>
  <c r="BE28" i="66"/>
  <c r="BD28" i="66"/>
  <c r="BC28" i="66"/>
  <c r="BB28" i="66"/>
  <c r="BA28" i="66"/>
  <c r="AZ28" i="66"/>
  <c r="AY28" i="66"/>
  <c r="AX28" i="66"/>
  <c r="AW28" i="66"/>
  <c r="AV28" i="66"/>
  <c r="AU28" i="66"/>
  <c r="AT28" i="66"/>
  <c r="AS28" i="66"/>
  <c r="AR28" i="66"/>
  <c r="AQ28" i="66"/>
  <c r="AP28" i="66"/>
  <c r="AO28" i="66"/>
  <c r="AN28" i="66"/>
  <c r="AM28" i="66"/>
  <c r="AL28" i="66"/>
  <c r="AK28" i="66"/>
  <c r="AJ28" i="66"/>
  <c r="AI28" i="66"/>
  <c r="AH28" i="66"/>
  <c r="AG28" i="66"/>
  <c r="AF28" i="66"/>
  <c r="AE28" i="66"/>
  <c r="AD28" i="66"/>
  <c r="AC28" i="66"/>
  <c r="AB28" i="66"/>
  <c r="AA28" i="66"/>
  <c r="Z28" i="66"/>
  <c r="Y28" i="66"/>
  <c r="X28" i="66"/>
  <c r="W28" i="66"/>
  <c r="V28" i="66"/>
  <c r="U28" i="66"/>
  <c r="T28" i="66"/>
  <c r="S28" i="66"/>
  <c r="R28" i="66"/>
  <c r="Q28" i="66"/>
  <c r="P28" i="66"/>
  <c r="O28" i="66"/>
  <c r="N28" i="66"/>
  <c r="M28" i="66"/>
  <c r="L28" i="66"/>
  <c r="K28" i="66"/>
  <c r="J28" i="66"/>
  <c r="I28" i="66"/>
  <c r="H28" i="66"/>
  <c r="G28" i="66"/>
  <c r="F28" i="66"/>
  <c r="E28" i="66"/>
  <c r="D28" i="66"/>
  <c r="C28" i="66"/>
  <c r="CR23" i="66"/>
  <c r="BR23" i="66"/>
  <c r="BR45" i="66" s="1"/>
  <c r="BQ23" i="66"/>
  <c r="BQ45" i="66" s="1"/>
  <c r="BP23" i="66"/>
  <c r="BP45" i="66" s="1"/>
  <c r="BO23" i="66"/>
  <c r="BO45" i="66" s="1"/>
  <c r="BN23" i="66"/>
  <c r="BM23" i="66"/>
  <c r="BL23" i="66"/>
  <c r="BK23" i="66"/>
  <c r="BK45" i="66" s="1"/>
  <c r="BJ23" i="66"/>
  <c r="BI23" i="66"/>
  <c r="BH23" i="66"/>
  <c r="BG23" i="66"/>
  <c r="BF23" i="66"/>
  <c r="BE23" i="66"/>
  <c r="BD23" i="66"/>
  <c r="BC23" i="66"/>
  <c r="BC45" i="66" s="1"/>
  <c r="BB23" i="66"/>
  <c r="BB45" i="66" s="1"/>
  <c r="BA23" i="66"/>
  <c r="BA45" i="66" s="1"/>
  <c r="AZ23" i="66"/>
  <c r="AY23" i="66"/>
  <c r="AY45" i="66" s="1"/>
  <c r="AX23" i="66"/>
  <c r="AW23" i="66"/>
  <c r="AV23" i="66"/>
  <c r="AU23" i="66"/>
  <c r="AT23" i="66"/>
  <c r="AR23" i="66"/>
  <c r="AR45" i="66" s="1"/>
  <c r="AQ23" i="66"/>
  <c r="AP23" i="66"/>
  <c r="AO23" i="66"/>
  <c r="AO45" i="66" s="1"/>
  <c r="AN23" i="66"/>
  <c r="AM23" i="66"/>
  <c r="CJ23" i="66" s="1"/>
  <c r="AL23" i="66"/>
  <c r="AL45" i="66" s="1"/>
  <c r="AK23" i="66"/>
  <c r="AK45" i="66" s="1"/>
  <c r="AJ23" i="66"/>
  <c r="AJ45" i="66" s="1"/>
  <c r="AI23" i="66"/>
  <c r="AH23" i="66"/>
  <c r="AG23" i="66"/>
  <c r="AF23" i="66"/>
  <c r="AE23" i="66"/>
  <c r="CH23" i="66" s="1"/>
  <c r="AD23" i="66"/>
  <c r="AD45" i="66" s="1"/>
  <c r="AC23" i="66"/>
  <c r="AB23" i="66"/>
  <c r="AA23" i="66"/>
  <c r="W45" i="66" s="1"/>
  <c r="Z23" i="66"/>
  <c r="Y23" i="66"/>
  <c r="X23" i="66"/>
  <c r="V23" i="66"/>
  <c r="U23" i="66"/>
  <c r="U45" i="66" s="1"/>
  <c r="T23" i="66"/>
  <c r="T45" i="66" s="1"/>
  <c r="S23" i="66"/>
  <c r="R23" i="66"/>
  <c r="Q23" i="66"/>
  <c r="P23" i="66"/>
  <c r="O23" i="66"/>
  <c r="N23" i="66"/>
  <c r="M23" i="66"/>
  <c r="M45" i="66" s="1"/>
  <c r="L23" i="66"/>
  <c r="K23" i="66"/>
  <c r="J23" i="66"/>
  <c r="I23" i="66"/>
  <c r="H23" i="66"/>
  <c r="G23" i="66"/>
  <c r="F23" i="66"/>
  <c r="E23" i="66"/>
  <c r="E45" i="66" s="1"/>
  <c r="D23" i="66"/>
  <c r="D45" i="66" s="1"/>
  <c r="C23" i="66"/>
  <c r="C45" i="66" s="1"/>
  <c r="CR22" i="66"/>
  <c r="CQ22" i="66"/>
  <c r="CP22" i="66"/>
  <c r="CO22" i="66"/>
  <c r="CN22" i="66"/>
  <c r="CM22" i="66"/>
  <c r="CL22" i="66"/>
  <c r="CK22" i="66"/>
  <c r="CJ22" i="66"/>
  <c r="CI22" i="66"/>
  <c r="CH22" i="66"/>
  <c r="CG22" i="66"/>
  <c r="CF22" i="66"/>
  <c r="CE22" i="66"/>
  <c r="CD22" i="66"/>
  <c r="CC22" i="66"/>
  <c r="BY44" i="66" s="1"/>
  <c r="CB22" i="66"/>
  <c r="CA22" i="66"/>
  <c r="BW44" i="66" s="1"/>
  <c r="CR21" i="66"/>
  <c r="CQ21" i="66"/>
  <c r="CP21" i="66"/>
  <c r="CO21" i="66"/>
  <c r="CN21" i="66"/>
  <c r="CM21" i="66"/>
  <c r="CL21" i="66"/>
  <c r="CK21" i="66"/>
  <c r="CJ21" i="66"/>
  <c r="CI21" i="66"/>
  <c r="CH21" i="66"/>
  <c r="CG21" i="66"/>
  <c r="CF21" i="66"/>
  <c r="CE21" i="66"/>
  <c r="CD21" i="66"/>
  <c r="CC21" i="66"/>
  <c r="CB21" i="66"/>
  <c r="CA21" i="66"/>
  <c r="BW43" i="66" s="1"/>
  <c r="CR20" i="66"/>
  <c r="CQ20" i="66"/>
  <c r="CP20" i="66"/>
  <c r="CO20" i="66"/>
  <c r="CN20" i="66"/>
  <c r="CM20" i="66"/>
  <c r="CL20" i="66"/>
  <c r="CK20" i="66"/>
  <c r="CJ20" i="66"/>
  <c r="CI20" i="66"/>
  <c r="CH20" i="66"/>
  <c r="CG20" i="66"/>
  <c r="CC42" i="66" s="1"/>
  <c r="CF20" i="66"/>
  <c r="CE20" i="66"/>
  <c r="CD20" i="66"/>
  <c r="CC20" i="66"/>
  <c r="CB20" i="66"/>
  <c r="CA20" i="66"/>
  <c r="BW42" i="66" s="1"/>
  <c r="CR19" i="66"/>
  <c r="CQ19" i="66"/>
  <c r="CP19" i="66"/>
  <c r="CO19" i="66"/>
  <c r="CN19" i="66"/>
  <c r="CM19" i="66"/>
  <c r="CL19" i="66"/>
  <c r="CK19" i="66"/>
  <c r="CJ19" i="66"/>
  <c r="CI19" i="66"/>
  <c r="CD41" i="66" s="1"/>
  <c r="CH19" i="66"/>
  <c r="CG19" i="66"/>
  <c r="CB41" i="66" s="1"/>
  <c r="CF19" i="66"/>
  <c r="CA41" i="66" s="1"/>
  <c r="CE19" i="66"/>
  <c r="CD19" i="66"/>
  <c r="CC19" i="66"/>
  <c r="CB19" i="66"/>
  <c r="CA19" i="66"/>
  <c r="BW41" i="66" s="1"/>
  <c r="CR18" i="66"/>
  <c r="CQ18" i="66"/>
  <c r="CP18" i="66"/>
  <c r="CO18" i="66"/>
  <c r="CN18" i="66"/>
  <c r="CM18" i="66"/>
  <c r="CL18" i="66"/>
  <c r="CK18" i="66"/>
  <c r="CG40" i="66" s="1"/>
  <c r="CJ18" i="66"/>
  <c r="CI18" i="66"/>
  <c r="CH18" i="66"/>
  <c r="CG18" i="66"/>
  <c r="CF18" i="66"/>
  <c r="CE18" i="66"/>
  <c r="CD18" i="66"/>
  <c r="CC18" i="66"/>
  <c r="CB18" i="66"/>
  <c r="CA18" i="66"/>
  <c r="BW40" i="66" s="1"/>
  <c r="CR17" i="66"/>
  <c r="CQ17" i="66"/>
  <c r="CP17" i="66"/>
  <c r="CO17" i="66"/>
  <c r="CN17" i="66"/>
  <c r="CM17" i="66"/>
  <c r="CL17" i="66"/>
  <c r="CK17" i="66"/>
  <c r="CJ17" i="66"/>
  <c r="CI17" i="66"/>
  <c r="CH17" i="66"/>
  <c r="CG17" i="66"/>
  <c r="CF17" i="66"/>
  <c r="CE17" i="66"/>
  <c r="CD17" i="66"/>
  <c r="CC17" i="66"/>
  <c r="CB17" i="66"/>
  <c r="CA17" i="66"/>
  <c r="BW39" i="66" s="1"/>
  <c r="CR16" i="66"/>
  <c r="CQ16" i="66"/>
  <c r="CP16" i="66"/>
  <c r="CO16" i="66"/>
  <c r="CN16" i="66"/>
  <c r="CM16" i="66"/>
  <c r="CL16" i="66"/>
  <c r="CK16" i="66"/>
  <c r="CJ16" i="66"/>
  <c r="CI16" i="66"/>
  <c r="CH16" i="66"/>
  <c r="CG16" i="66"/>
  <c r="CF16" i="66"/>
  <c r="CE16" i="66"/>
  <c r="CD16" i="66"/>
  <c r="CC16" i="66"/>
  <c r="CB16" i="66"/>
  <c r="CA16" i="66"/>
  <c r="BW38" i="66" s="1"/>
  <c r="CR15" i="66"/>
  <c r="CQ15" i="66"/>
  <c r="CP15" i="66"/>
  <c r="CO15" i="66"/>
  <c r="CN15" i="66"/>
  <c r="CM15" i="66"/>
  <c r="CL15" i="66"/>
  <c r="CK15" i="66"/>
  <c r="CJ15" i="66"/>
  <c r="CI15" i="66"/>
  <c r="CH15" i="66"/>
  <c r="CG15" i="66"/>
  <c r="CF15" i="66"/>
  <c r="CE15" i="66"/>
  <c r="CD15" i="66"/>
  <c r="BZ37" i="66" s="1"/>
  <c r="CC15" i="66"/>
  <c r="CB15" i="66"/>
  <c r="CA15" i="66"/>
  <c r="BW37" i="66" s="1"/>
  <c r="CR14" i="66"/>
  <c r="CQ14" i="66"/>
  <c r="CP14" i="66"/>
  <c r="CO14" i="66"/>
  <c r="CN14" i="66"/>
  <c r="CM14" i="66"/>
  <c r="CI36" i="66" s="1"/>
  <c r="CL14" i="66"/>
  <c r="CK14" i="66"/>
  <c r="CJ14" i="66"/>
  <c r="CI14" i="66"/>
  <c r="CH14" i="66"/>
  <c r="CG14" i="66"/>
  <c r="CF14" i="66"/>
  <c r="CE14" i="66"/>
  <c r="CD14" i="66"/>
  <c r="CC14" i="66"/>
  <c r="CB14" i="66"/>
  <c r="CA14" i="66"/>
  <c r="BW36" i="66" s="1"/>
  <c r="CR13" i="66"/>
  <c r="CQ13" i="66"/>
  <c r="CP13" i="66"/>
  <c r="CO13" i="66"/>
  <c r="CN13" i="66"/>
  <c r="CM13" i="66"/>
  <c r="CL13" i="66"/>
  <c r="CK13" i="66"/>
  <c r="CJ13" i="66"/>
  <c r="CI13" i="66"/>
  <c r="CH13" i="66"/>
  <c r="CG13" i="66"/>
  <c r="CF13" i="66"/>
  <c r="CE13" i="66"/>
  <c r="CD13" i="66"/>
  <c r="CC13" i="66"/>
  <c r="CB13" i="66"/>
  <c r="BX35" i="66" s="1"/>
  <c r="CA13" i="66"/>
  <c r="BW35" i="66" s="1"/>
  <c r="CR12" i="66"/>
  <c r="CQ12" i="66"/>
  <c r="CP12" i="66"/>
  <c r="CO12" i="66"/>
  <c r="CN12" i="66"/>
  <c r="CM12" i="66"/>
  <c r="CL12" i="66"/>
  <c r="CK12" i="66"/>
  <c r="CJ12" i="66"/>
  <c r="CI12" i="66"/>
  <c r="CH12" i="66"/>
  <c r="CG12" i="66"/>
  <c r="CF12" i="66"/>
  <c r="CE12" i="66"/>
  <c r="CD12" i="66"/>
  <c r="CC12" i="66"/>
  <c r="CB12" i="66"/>
  <c r="CA12" i="66"/>
  <c r="BW34" i="66" s="1"/>
  <c r="CR11" i="66"/>
  <c r="CQ11" i="66"/>
  <c r="CP11" i="66"/>
  <c r="CO11" i="66"/>
  <c r="CN11" i="66"/>
  <c r="CM11" i="66"/>
  <c r="CL11" i="66"/>
  <c r="CK11" i="66"/>
  <c r="CJ11" i="66"/>
  <c r="CI11" i="66"/>
  <c r="CH11" i="66"/>
  <c r="CG11" i="66"/>
  <c r="CF11" i="66"/>
  <c r="CE11" i="66"/>
  <c r="CD11" i="66"/>
  <c r="CC11" i="66"/>
  <c r="CB11" i="66"/>
  <c r="CA11" i="66"/>
  <c r="BW33" i="66" s="1"/>
  <c r="CR10" i="66"/>
  <c r="CQ10" i="66"/>
  <c r="CP10" i="66"/>
  <c r="CO10" i="66"/>
  <c r="CN10" i="66"/>
  <c r="CM10" i="66"/>
  <c r="CL10" i="66"/>
  <c r="CK10" i="66"/>
  <c r="CJ10" i="66"/>
  <c r="CI10" i="66"/>
  <c r="CH10" i="66"/>
  <c r="CG10" i="66"/>
  <c r="CF10" i="66"/>
  <c r="CE10" i="66"/>
  <c r="CA32" i="66" s="1"/>
  <c r="CD10" i="66"/>
  <c r="CC10" i="66"/>
  <c r="CB10" i="66"/>
  <c r="CA10" i="66"/>
  <c r="BW32" i="66" s="1"/>
  <c r="CR9" i="66"/>
  <c r="CQ9" i="66"/>
  <c r="CP9" i="66"/>
  <c r="CO9" i="66"/>
  <c r="CN9" i="66"/>
  <c r="CM9" i="66"/>
  <c r="CL9" i="66"/>
  <c r="CK9" i="66"/>
  <c r="CJ9" i="66"/>
  <c r="CI9" i="66"/>
  <c r="CH9" i="66"/>
  <c r="CG9" i="66"/>
  <c r="CF9" i="66"/>
  <c r="CE9" i="66"/>
  <c r="CD9" i="66"/>
  <c r="CC9" i="66"/>
  <c r="CB9" i="66"/>
  <c r="CA9" i="66"/>
  <c r="BW31" i="66" s="1"/>
  <c r="CR8" i="66"/>
  <c r="CQ8" i="66"/>
  <c r="CP8" i="66"/>
  <c r="CO8" i="66"/>
  <c r="CN8" i="66"/>
  <c r="CM8" i="66"/>
  <c r="CL8" i="66"/>
  <c r="CK8" i="66"/>
  <c r="CJ8" i="66"/>
  <c r="CI8" i="66"/>
  <c r="CH8" i="66"/>
  <c r="CG8" i="66"/>
  <c r="CF8" i="66"/>
  <c r="CE8" i="66"/>
  <c r="CD8" i="66"/>
  <c r="CC8" i="66"/>
  <c r="CB8" i="66"/>
  <c r="CA8" i="66"/>
  <c r="BW30" i="66" s="1"/>
  <c r="CR7" i="66"/>
  <c r="CQ7" i="66"/>
  <c r="CP7" i="66"/>
  <c r="CO7" i="66"/>
  <c r="CN7" i="66"/>
  <c r="CJ29" i="66" s="1"/>
  <c r="CM7" i="66"/>
  <c r="CL7" i="66"/>
  <c r="CK7" i="66"/>
  <c r="CJ7" i="66"/>
  <c r="CI7" i="66"/>
  <c r="CH7" i="66"/>
  <c r="CG7" i="66"/>
  <c r="CF7" i="66"/>
  <c r="CE7" i="66"/>
  <c r="CD7" i="66"/>
  <c r="CC7" i="66"/>
  <c r="CB7" i="66"/>
  <c r="CA7" i="66"/>
  <c r="CR6" i="66"/>
  <c r="CQ6" i="66"/>
  <c r="CP6" i="66"/>
  <c r="CL28" i="66" s="1"/>
  <c r="CO6" i="66"/>
  <c r="CN6" i="66"/>
  <c r="CM6" i="66"/>
  <c r="CL6" i="66"/>
  <c r="CK6" i="66"/>
  <c r="CJ6" i="66"/>
  <c r="CI6" i="66"/>
  <c r="CH6" i="66"/>
  <c r="CG6" i="66"/>
  <c r="CF6" i="66"/>
  <c r="CE6" i="66"/>
  <c r="CD6" i="66"/>
  <c r="CC6" i="66"/>
  <c r="CB6" i="66"/>
  <c r="CA6" i="66"/>
  <c r="BW28" i="66" s="1"/>
  <c r="AY45" i="65"/>
  <c r="AX45" i="65"/>
  <c r="AY44" i="65"/>
  <c r="AX44" i="65"/>
  <c r="AW44" i="65"/>
  <c r="AV44" i="65"/>
  <c r="AU44" i="65"/>
  <c r="AT44" i="65"/>
  <c r="AS44" i="65"/>
  <c r="AR44" i="65"/>
  <c r="AQ44" i="65"/>
  <c r="AP44" i="65"/>
  <c r="AO44" i="65"/>
  <c r="AN44" i="65"/>
  <c r="AM44" i="65"/>
  <c r="AL44" i="65"/>
  <c r="AK44" i="65"/>
  <c r="AJ44" i="65"/>
  <c r="AF44" i="65"/>
  <c r="AE44" i="65"/>
  <c r="X44" i="65"/>
  <c r="W44" i="65"/>
  <c r="V44" i="65"/>
  <c r="T44" i="65"/>
  <c r="R44" i="65"/>
  <c r="P44" i="65"/>
  <c r="O44" i="65"/>
  <c r="N44" i="65"/>
  <c r="M44" i="65"/>
  <c r="L44" i="65"/>
  <c r="K44" i="65"/>
  <c r="J44" i="65"/>
  <c r="I44" i="65"/>
  <c r="G44" i="65"/>
  <c r="E44" i="65"/>
  <c r="D44" i="65"/>
  <c r="C44" i="65"/>
  <c r="AY43" i="65"/>
  <c r="AX43" i="65"/>
  <c r="AW43" i="65"/>
  <c r="AV43" i="65"/>
  <c r="AU43" i="65"/>
  <c r="AT43" i="65"/>
  <c r="AS43" i="65"/>
  <c r="AR43" i="65"/>
  <c r="AQ43" i="65"/>
  <c r="AP43" i="65"/>
  <c r="AO43" i="65"/>
  <c r="AN43" i="65"/>
  <c r="AM43" i="65"/>
  <c r="AL43" i="65"/>
  <c r="AK43" i="65"/>
  <c r="AJ43" i="65"/>
  <c r="AI43" i="65"/>
  <c r="AH43" i="65"/>
  <c r="AG43" i="65"/>
  <c r="AF43" i="65"/>
  <c r="AE43" i="65"/>
  <c r="AD43" i="65"/>
  <c r="AC43" i="65"/>
  <c r="AB43" i="65"/>
  <c r="AA43" i="65"/>
  <c r="Z43" i="65"/>
  <c r="X43" i="65"/>
  <c r="W43" i="65"/>
  <c r="V43" i="65"/>
  <c r="U43" i="65"/>
  <c r="T43" i="65"/>
  <c r="S43" i="65"/>
  <c r="R43" i="65"/>
  <c r="Q43" i="65"/>
  <c r="P43" i="65"/>
  <c r="O43" i="65"/>
  <c r="N43" i="65"/>
  <c r="M43" i="65"/>
  <c r="L43" i="65"/>
  <c r="K43" i="65"/>
  <c r="J43" i="65"/>
  <c r="I43" i="65"/>
  <c r="H43" i="65"/>
  <c r="G43" i="65"/>
  <c r="F43" i="65"/>
  <c r="E43" i="65"/>
  <c r="D43" i="65"/>
  <c r="C43" i="65"/>
  <c r="AY42" i="65"/>
  <c r="AX42" i="65"/>
  <c r="AW42" i="65"/>
  <c r="AV42" i="65"/>
  <c r="AU42" i="65"/>
  <c r="AT42" i="65"/>
  <c r="AS42" i="65"/>
  <c r="AR42" i="65"/>
  <c r="AQ42" i="65"/>
  <c r="AP42" i="65"/>
  <c r="AO42" i="65"/>
  <c r="AN42" i="65"/>
  <c r="AM42" i="65"/>
  <c r="AL42" i="65"/>
  <c r="AK42" i="65"/>
  <c r="AJ42" i="65"/>
  <c r="AI42" i="65"/>
  <c r="AH42" i="65"/>
  <c r="AG42" i="65"/>
  <c r="AF42" i="65"/>
  <c r="AE42" i="65"/>
  <c r="AD42" i="65"/>
  <c r="AC42" i="65"/>
  <c r="AB42" i="65"/>
  <c r="AA42" i="65"/>
  <c r="Z42" i="65"/>
  <c r="Y42" i="65"/>
  <c r="X42" i="65"/>
  <c r="W42" i="65"/>
  <c r="V42" i="65"/>
  <c r="T42" i="65"/>
  <c r="S42" i="65"/>
  <c r="R42" i="65"/>
  <c r="Q42" i="65"/>
  <c r="P42" i="65"/>
  <c r="O42" i="65"/>
  <c r="N42" i="65"/>
  <c r="M42" i="65"/>
  <c r="L42" i="65"/>
  <c r="K42" i="65"/>
  <c r="J42" i="65"/>
  <c r="I42" i="65"/>
  <c r="H42" i="65"/>
  <c r="G42" i="65"/>
  <c r="F42" i="65"/>
  <c r="E42" i="65"/>
  <c r="D42" i="65"/>
  <c r="C42" i="65"/>
  <c r="AY41" i="65"/>
  <c r="AX41" i="65"/>
  <c r="AW41" i="65"/>
  <c r="AV41" i="65"/>
  <c r="AU41" i="65"/>
  <c r="AT41" i="65"/>
  <c r="AS41" i="65"/>
  <c r="AR41" i="65"/>
  <c r="AQ41" i="65"/>
  <c r="AP41" i="65"/>
  <c r="AO41" i="65"/>
  <c r="AN41" i="65"/>
  <c r="AM41" i="65"/>
  <c r="AL41" i="65"/>
  <c r="AK41" i="65"/>
  <c r="AJ41" i="65"/>
  <c r="AI41" i="65"/>
  <c r="AH41" i="65"/>
  <c r="AG41" i="65"/>
  <c r="AF41" i="65"/>
  <c r="AE41" i="65"/>
  <c r="AD41" i="65"/>
  <c r="AC41" i="65"/>
  <c r="AB41" i="65"/>
  <c r="AA41" i="65"/>
  <c r="Z41" i="65"/>
  <c r="Y41" i="65"/>
  <c r="X41" i="65"/>
  <c r="W41" i="65"/>
  <c r="V41" i="65"/>
  <c r="U41" i="65"/>
  <c r="T41" i="65"/>
  <c r="S41" i="65"/>
  <c r="R41" i="65"/>
  <c r="Q41" i="65"/>
  <c r="P41" i="65"/>
  <c r="O41" i="65"/>
  <c r="N41" i="65"/>
  <c r="M41" i="65"/>
  <c r="L41" i="65"/>
  <c r="K41" i="65"/>
  <c r="J41" i="65"/>
  <c r="I41" i="65"/>
  <c r="H41" i="65"/>
  <c r="G41" i="65"/>
  <c r="F41" i="65"/>
  <c r="E41" i="65"/>
  <c r="D41" i="65"/>
  <c r="AY40" i="65"/>
  <c r="AX40" i="65"/>
  <c r="AW40" i="65"/>
  <c r="AV40" i="65"/>
  <c r="AU40" i="65"/>
  <c r="AT40" i="65"/>
  <c r="AS40" i="65"/>
  <c r="AR40" i="65"/>
  <c r="AQ40" i="65"/>
  <c r="AP40" i="65"/>
  <c r="AO40" i="65"/>
  <c r="AN40" i="65"/>
  <c r="AM40" i="65"/>
  <c r="AL40" i="65"/>
  <c r="AK40" i="65"/>
  <c r="AJ40" i="65"/>
  <c r="AI40" i="65"/>
  <c r="AH40" i="65"/>
  <c r="AG40" i="65"/>
  <c r="AF40" i="65"/>
  <c r="AE40" i="65"/>
  <c r="AD40" i="65"/>
  <c r="AC40" i="65"/>
  <c r="AB40" i="65"/>
  <c r="AA40" i="65"/>
  <c r="Z40" i="65"/>
  <c r="Y40" i="65"/>
  <c r="X40" i="65"/>
  <c r="W40" i="65"/>
  <c r="V40" i="65"/>
  <c r="U40" i="65"/>
  <c r="T40" i="65"/>
  <c r="S40" i="65"/>
  <c r="R40" i="65"/>
  <c r="Q40" i="65"/>
  <c r="P40" i="65"/>
  <c r="O40" i="65"/>
  <c r="N40" i="65"/>
  <c r="M40" i="65"/>
  <c r="L40" i="65"/>
  <c r="K40" i="65"/>
  <c r="J40" i="65"/>
  <c r="I40" i="65"/>
  <c r="H40" i="65"/>
  <c r="G40" i="65"/>
  <c r="F40" i="65"/>
  <c r="E40" i="65"/>
  <c r="D40" i="65"/>
  <c r="C40" i="65"/>
  <c r="AY39" i="65"/>
  <c r="AX39" i="65"/>
  <c r="AW39" i="65"/>
  <c r="AV39" i="65"/>
  <c r="AU39" i="65"/>
  <c r="AT39" i="65"/>
  <c r="AS39" i="65"/>
  <c r="AR39" i="65"/>
  <c r="AQ39" i="65"/>
  <c r="AP39" i="65"/>
  <c r="AO39" i="65"/>
  <c r="AN39" i="65"/>
  <c r="AM39" i="65"/>
  <c r="AL39" i="65"/>
  <c r="AK39" i="65"/>
  <c r="AJ39" i="65"/>
  <c r="AI39" i="65"/>
  <c r="AH39" i="65"/>
  <c r="AG39" i="65"/>
  <c r="AF39" i="65"/>
  <c r="AE39" i="65"/>
  <c r="AD39" i="65"/>
  <c r="AC39" i="65"/>
  <c r="AB39" i="65"/>
  <c r="AA39" i="65"/>
  <c r="Z39" i="65"/>
  <c r="Y39" i="65"/>
  <c r="X39" i="65"/>
  <c r="W39" i="65"/>
  <c r="V39" i="65"/>
  <c r="U39" i="65"/>
  <c r="T39" i="65"/>
  <c r="S39" i="65"/>
  <c r="R39" i="65"/>
  <c r="Q39" i="65"/>
  <c r="P39" i="65"/>
  <c r="O39" i="65"/>
  <c r="N39" i="65"/>
  <c r="M39" i="65"/>
  <c r="L39" i="65"/>
  <c r="K39" i="65"/>
  <c r="J39" i="65"/>
  <c r="I39" i="65"/>
  <c r="H39" i="65"/>
  <c r="G39" i="65"/>
  <c r="F39" i="65"/>
  <c r="E39" i="65"/>
  <c r="D39" i="65"/>
  <c r="C39" i="65"/>
  <c r="AY38" i="65"/>
  <c r="AX38" i="65"/>
  <c r="AW38" i="65"/>
  <c r="AV38" i="65"/>
  <c r="AU38" i="65"/>
  <c r="AT38" i="65"/>
  <c r="AS38" i="65"/>
  <c r="AR38" i="65"/>
  <c r="AQ38" i="65"/>
  <c r="AP38" i="65"/>
  <c r="AO38" i="65"/>
  <c r="AN38" i="65"/>
  <c r="AM38" i="65"/>
  <c r="AL38" i="65"/>
  <c r="AK38" i="65"/>
  <c r="AJ38" i="65"/>
  <c r="AI38" i="65"/>
  <c r="AH38" i="65"/>
  <c r="AG38" i="65"/>
  <c r="AF38" i="65"/>
  <c r="AD38" i="65"/>
  <c r="AC38" i="65"/>
  <c r="AB38" i="65"/>
  <c r="AA38" i="65"/>
  <c r="Z38" i="65"/>
  <c r="X38" i="65"/>
  <c r="W38" i="65"/>
  <c r="V38" i="65"/>
  <c r="U38" i="65"/>
  <c r="T38" i="65"/>
  <c r="S38" i="65"/>
  <c r="R38" i="65"/>
  <c r="Q38" i="65"/>
  <c r="P38" i="65"/>
  <c r="O38" i="65"/>
  <c r="N38" i="65"/>
  <c r="M38" i="65"/>
  <c r="L38" i="65"/>
  <c r="K38" i="65"/>
  <c r="J38" i="65"/>
  <c r="I38" i="65"/>
  <c r="H38" i="65"/>
  <c r="G38" i="65"/>
  <c r="F38" i="65"/>
  <c r="E38" i="65"/>
  <c r="D38" i="65"/>
  <c r="C38" i="65"/>
  <c r="AY37" i="65"/>
  <c r="AX37" i="65"/>
  <c r="AW37" i="65"/>
  <c r="AV37" i="65"/>
  <c r="AU37" i="65"/>
  <c r="AT37" i="65"/>
  <c r="AS37" i="65"/>
  <c r="AR37" i="65"/>
  <c r="AQ37" i="65"/>
  <c r="AP37" i="65"/>
  <c r="AO37" i="65"/>
  <c r="AN37" i="65"/>
  <c r="AM37" i="65"/>
  <c r="AL37" i="65"/>
  <c r="AK37" i="65"/>
  <c r="AJ37" i="65"/>
  <c r="AI37" i="65"/>
  <c r="AH37" i="65"/>
  <c r="AG37" i="65"/>
  <c r="AF37" i="65"/>
  <c r="AE37" i="65"/>
  <c r="AD37" i="65"/>
  <c r="AC37" i="65"/>
  <c r="AB37" i="65"/>
  <c r="AA37" i="65"/>
  <c r="Z37" i="65"/>
  <c r="Y37" i="65"/>
  <c r="X37" i="65"/>
  <c r="W37" i="65"/>
  <c r="V37" i="65"/>
  <c r="U37" i="65"/>
  <c r="T37" i="65"/>
  <c r="S37" i="65"/>
  <c r="R37" i="65"/>
  <c r="Q37" i="65"/>
  <c r="P37" i="65"/>
  <c r="O37" i="65"/>
  <c r="N37" i="65"/>
  <c r="M37" i="65"/>
  <c r="L37" i="65"/>
  <c r="K37" i="65"/>
  <c r="J37" i="65"/>
  <c r="I37" i="65"/>
  <c r="H37" i="65"/>
  <c r="G37" i="65"/>
  <c r="F37" i="65"/>
  <c r="E37" i="65"/>
  <c r="D37" i="65"/>
  <c r="C37" i="65"/>
  <c r="AY36" i="65"/>
  <c r="AX36" i="65"/>
  <c r="AW36" i="65"/>
  <c r="AV36" i="65"/>
  <c r="AU36" i="65"/>
  <c r="AT36" i="65"/>
  <c r="AS36" i="65"/>
  <c r="AR36" i="65"/>
  <c r="AQ36" i="65"/>
  <c r="AP36" i="65"/>
  <c r="AO36" i="65"/>
  <c r="AN36" i="65"/>
  <c r="AM36" i="65"/>
  <c r="AL36" i="65"/>
  <c r="AK36" i="65"/>
  <c r="AJ36" i="65"/>
  <c r="AI36" i="65"/>
  <c r="AH36" i="65"/>
  <c r="AG36" i="65"/>
  <c r="AF36" i="65"/>
  <c r="AE36" i="65"/>
  <c r="AD36" i="65"/>
  <c r="AC36" i="65"/>
  <c r="AB36" i="65"/>
  <c r="AA36" i="65"/>
  <c r="Z36" i="65"/>
  <c r="Y36" i="65"/>
  <c r="X36" i="65"/>
  <c r="W36" i="65"/>
  <c r="V36" i="65"/>
  <c r="U36" i="65"/>
  <c r="T36" i="65"/>
  <c r="S36" i="65"/>
  <c r="R36" i="65"/>
  <c r="Q36" i="65"/>
  <c r="P36" i="65"/>
  <c r="O36" i="65"/>
  <c r="N36" i="65"/>
  <c r="M36" i="65"/>
  <c r="L36" i="65"/>
  <c r="K36" i="65"/>
  <c r="J36" i="65"/>
  <c r="I36" i="65"/>
  <c r="H36" i="65"/>
  <c r="G36" i="65"/>
  <c r="F36" i="65"/>
  <c r="E36" i="65"/>
  <c r="D36" i="65"/>
  <c r="C36" i="65"/>
  <c r="AY35" i="65"/>
  <c r="AX35" i="65"/>
  <c r="AW35" i="65"/>
  <c r="AV35" i="65"/>
  <c r="AU35" i="65"/>
  <c r="AT35" i="65"/>
  <c r="AS35" i="65"/>
  <c r="AR35" i="65"/>
  <c r="AQ35" i="65"/>
  <c r="AP35" i="65"/>
  <c r="AO35" i="65"/>
  <c r="AN35" i="65"/>
  <c r="AM35" i="65"/>
  <c r="AL35" i="65"/>
  <c r="AK35" i="65"/>
  <c r="AJ35" i="65"/>
  <c r="AI35" i="65"/>
  <c r="AG35" i="65"/>
  <c r="AF35" i="65"/>
  <c r="AE35" i="65"/>
  <c r="AD35" i="65"/>
  <c r="AC35" i="65"/>
  <c r="AB35" i="65"/>
  <c r="AA35" i="65"/>
  <c r="Z35" i="65"/>
  <c r="X35" i="65"/>
  <c r="W35" i="65"/>
  <c r="V35" i="65"/>
  <c r="U35" i="65"/>
  <c r="T35" i="65"/>
  <c r="S35" i="65"/>
  <c r="R35" i="65"/>
  <c r="Q35" i="65"/>
  <c r="P35" i="65"/>
  <c r="O35" i="65"/>
  <c r="N35" i="65"/>
  <c r="M35" i="65"/>
  <c r="L35" i="65"/>
  <c r="K35" i="65"/>
  <c r="J35" i="65"/>
  <c r="I35" i="65"/>
  <c r="H35" i="65"/>
  <c r="G35" i="65"/>
  <c r="F35" i="65"/>
  <c r="E35" i="65"/>
  <c r="D35" i="65"/>
  <c r="C35" i="65"/>
  <c r="AY34" i="65"/>
  <c r="AX34" i="65"/>
  <c r="AW34" i="65"/>
  <c r="AV34" i="65"/>
  <c r="AU34" i="65"/>
  <c r="AT34" i="65"/>
  <c r="AS34" i="65"/>
  <c r="AR34" i="65"/>
  <c r="AQ34" i="65"/>
  <c r="AP34" i="65"/>
  <c r="AO34" i="65"/>
  <c r="AN34" i="65"/>
  <c r="AM34" i="65"/>
  <c r="AL34" i="65"/>
  <c r="AK34" i="65"/>
  <c r="AJ34" i="65"/>
  <c r="AI34" i="65"/>
  <c r="AH34" i="65"/>
  <c r="AG34" i="65"/>
  <c r="AF34" i="65"/>
  <c r="AE34" i="65"/>
  <c r="AD34" i="65"/>
  <c r="AC34" i="65"/>
  <c r="AB34" i="65"/>
  <c r="AA34" i="65"/>
  <c r="Z34" i="65"/>
  <c r="Y34" i="65"/>
  <c r="X34" i="65"/>
  <c r="W34" i="65"/>
  <c r="V34" i="65"/>
  <c r="T34" i="65"/>
  <c r="S34" i="65"/>
  <c r="R34" i="65"/>
  <c r="Q34" i="65"/>
  <c r="P34" i="65"/>
  <c r="O34" i="65"/>
  <c r="N34" i="65"/>
  <c r="M34" i="65"/>
  <c r="L34" i="65"/>
  <c r="K34" i="65"/>
  <c r="J34" i="65"/>
  <c r="I34" i="65"/>
  <c r="H34" i="65"/>
  <c r="G34" i="65"/>
  <c r="F34" i="65"/>
  <c r="E34" i="65"/>
  <c r="D34" i="65"/>
  <c r="C34" i="65"/>
  <c r="AY33" i="65"/>
  <c r="AX33" i="65"/>
  <c r="AW33" i="65"/>
  <c r="AV33" i="65"/>
  <c r="AU33" i="65"/>
  <c r="AT33" i="65"/>
  <c r="AS33" i="65"/>
  <c r="AR33" i="65"/>
  <c r="AQ33" i="65"/>
  <c r="AP33" i="65"/>
  <c r="AO33" i="65"/>
  <c r="AN33" i="65"/>
  <c r="AM33" i="65"/>
  <c r="AL33" i="65"/>
  <c r="AK33" i="65"/>
  <c r="AJ33" i="65"/>
  <c r="AI33" i="65"/>
  <c r="AH33" i="65"/>
  <c r="AG33" i="65"/>
  <c r="AF33" i="65"/>
  <c r="AE33" i="65"/>
  <c r="AD33" i="65"/>
  <c r="AC33" i="65"/>
  <c r="AB33" i="65"/>
  <c r="AA33" i="65"/>
  <c r="Z33" i="65"/>
  <c r="Y33" i="65"/>
  <c r="X33" i="65"/>
  <c r="W33" i="65"/>
  <c r="V33" i="65"/>
  <c r="U33" i="65"/>
  <c r="T33" i="65"/>
  <c r="S33" i="65"/>
  <c r="R33" i="65"/>
  <c r="Q33" i="65"/>
  <c r="P33" i="65"/>
  <c r="O33" i="65"/>
  <c r="N33" i="65"/>
  <c r="M33" i="65"/>
  <c r="L33" i="65"/>
  <c r="K33" i="65"/>
  <c r="J33" i="65"/>
  <c r="I33" i="65"/>
  <c r="H33" i="65"/>
  <c r="G33" i="65"/>
  <c r="F33" i="65"/>
  <c r="D33" i="65"/>
  <c r="C33" i="65"/>
  <c r="AY32" i="65"/>
  <c r="AX32" i="65"/>
  <c r="AW32" i="65"/>
  <c r="AV32" i="65"/>
  <c r="AU32" i="65"/>
  <c r="AT32" i="65"/>
  <c r="AS32" i="65"/>
  <c r="AR32" i="65"/>
  <c r="AQ32" i="65"/>
  <c r="AP32" i="65"/>
  <c r="AO32" i="65"/>
  <c r="AN32" i="65"/>
  <c r="AM32" i="65"/>
  <c r="AL32" i="65"/>
  <c r="AK32" i="65"/>
  <c r="AJ32" i="65"/>
  <c r="AI32" i="65"/>
  <c r="AH32" i="65"/>
  <c r="AG32" i="65"/>
  <c r="AF32" i="65"/>
  <c r="AE32" i="65"/>
  <c r="AD32" i="65"/>
  <c r="AC32" i="65"/>
  <c r="AB32" i="65"/>
  <c r="AA32" i="65"/>
  <c r="Z32" i="65"/>
  <c r="Y32" i="65"/>
  <c r="X32" i="65"/>
  <c r="W32" i="65"/>
  <c r="V32" i="65"/>
  <c r="U32" i="65"/>
  <c r="T32" i="65"/>
  <c r="S32" i="65"/>
  <c r="R32" i="65"/>
  <c r="Q32" i="65"/>
  <c r="P32" i="65"/>
  <c r="O32" i="65"/>
  <c r="N32" i="65"/>
  <c r="M32" i="65"/>
  <c r="L32" i="65"/>
  <c r="K32" i="65"/>
  <c r="J32" i="65"/>
  <c r="I32" i="65"/>
  <c r="H32" i="65"/>
  <c r="G32" i="65"/>
  <c r="F32" i="65"/>
  <c r="E32" i="65"/>
  <c r="D32" i="65"/>
  <c r="C32" i="65"/>
  <c r="AY31" i="65"/>
  <c r="AX31" i="65"/>
  <c r="AW31" i="65"/>
  <c r="AV31" i="65"/>
  <c r="AU31" i="65"/>
  <c r="AT31" i="65"/>
  <c r="AS31" i="65"/>
  <c r="AR31" i="65"/>
  <c r="AQ31" i="65"/>
  <c r="AP31" i="65"/>
  <c r="AO31" i="65"/>
  <c r="AN31" i="65"/>
  <c r="AM31" i="65"/>
  <c r="AL31" i="65"/>
  <c r="AK31" i="65"/>
  <c r="AJ31" i="65"/>
  <c r="AH31" i="65"/>
  <c r="AG31" i="65"/>
  <c r="AF31" i="65"/>
  <c r="AE31" i="65"/>
  <c r="AD31" i="65"/>
  <c r="AC31" i="65"/>
  <c r="AB31" i="65"/>
  <c r="AA31" i="65"/>
  <c r="Z31" i="65"/>
  <c r="Y31" i="65"/>
  <c r="X31" i="65"/>
  <c r="W31" i="65"/>
  <c r="V31" i="65"/>
  <c r="U31" i="65"/>
  <c r="T31" i="65"/>
  <c r="S31" i="65"/>
  <c r="R31" i="65"/>
  <c r="Q31" i="65"/>
  <c r="P31" i="65"/>
  <c r="O31" i="65"/>
  <c r="N31" i="65"/>
  <c r="M31" i="65"/>
  <c r="L31" i="65"/>
  <c r="K31" i="65"/>
  <c r="J31" i="65"/>
  <c r="I31" i="65"/>
  <c r="H31" i="65"/>
  <c r="G31" i="65"/>
  <c r="F31" i="65"/>
  <c r="E31" i="65"/>
  <c r="D31" i="65"/>
  <c r="C31" i="65"/>
  <c r="AY30" i="65"/>
  <c r="AX30" i="65"/>
  <c r="AW30" i="65"/>
  <c r="AV30" i="65"/>
  <c r="AU30" i="65"/>
  <c r="AT30" i="65"/>
  <c r="AS30" i="65"/>
  <c r="AR30" i="65"/>
  <c r="AQ30" i="65"/>
  <c r="AP30" i="65"/>
  <c r="AO30" i="65"/>
  <c r="AN30" i="65"/>
  <c r="AM30" i="65"/>
  <c r="AL30" i="65"/>
  <c r="AK30" i="65"/>
  <c r="AJ30" i="65"/>
  <c r="AI30" i="65"/>
  <c r="AH30" i="65"/>
  <c r="AG30" i="65"/>
  <c r="AF30" i="65"/>
  <c r="AE30" i="65"/>
  <c r="AD30" i="65"/>
  <c r="AC30" i="65"/>
  <c r="AB30" i="65"/>
  <c r="AA30" i="65"/>
  <c r="Z30" i="65"/>
  <c r="Y30" i="65"/>
  <c r="X30" i="65"/>
  <c r="W30" i="65"/>
  <c r="U30" i="65"/>
  <c r="T30" i="65"/>
  <c r="S30" i="65"/>
  <c r="R30" i="65"/>
  <c r="Q30" i="65"/>
  <c r="P30" i="65"/>
  <c r="O30" i="65"/>
  <c r="N30" i="65"/>
  <c r="M30" i="65"/>
  <c r="L30" i="65"/>
  <c r="K30" i="65"/>
  <c r="J30" i="65"/>
  <c r="I30" i="65"/>
  <c r="H30" i="65"/>
  <c r="G30" i="65"/>
  <c r="F30" i="65"/>
  <c r="E30" i="65"/>
  <c r="D30" i="65"/>
  <c r="C30" i="65"/>
  <c r="AY29" i="65"/>
  <c r="AX29" i="65"/>
  <c r="AW29" i="65"/>
  <c r="AV29" i="65"/>
  <c r="AU29" i="65"/>
  <c r="AT29" i="65"/>
  <c r="AS29" i="65"/>
  <c r="AR29" i="65"/>
  <c r="AQ29" i="65"/>
  <c r="AP29" i="65"/>
  <c r="AO29" i="65"/>
  <c r="AN29" i="65"/>
  <c r="AM29" i="65"/>
  <c r="AL29" i="65"/>
  <c r="AK29" i="65"/>
  <c r="AJ29" i="65"/>
  <c r="AI29" i="65"/>
  <c r="AH29" i="65"/>
  <c r="AG29" i="65"/>
  <c r="AF29" i="65"/>
  <c r="AE29" i="65"/>
  <c r="AD29" i="65"/>
  <c r="AC29" i="65"/>
  <c r="AB29" i="65"/>
  <c r="AA29" i="65"/>
  <c r="Z29" i="65"/>
  <c r="X29" i="65"/>
  <c r="W29" i="65"/>
  <c r="V29" i="65"/>
  <c r="U29" i="65"/>
  <c r="T29" i="65"/>
  <c r="S29" i="65"/>
  <c r="R29" i="65"/>
  <c r="Q29" i="65"/>
  <c r="P29" i="65"/>
  <c r="O29" i="65"/>
  <c r="N29" i="65"/>
  <c r="M29" i="65"/>
  <c r="L29" i="65"/>
  <c r="K29" i="65"/>
  <c r="J29" i="65"/>
  <c r="I29" i="65"/>
  <c r="H29" i="65"/>
  <c r="G29" i="65"/>
  <c r="F29" i="65"/>
  <c r="E29" i="65"/>
  <c r="D29" i="65"/>
  <c r="C29" i="65"/>
  <c r="AY28" i="65"/>
  <c r="AX28" i="65"/>
  <c r="AW28" i="65"/>
  <c r="AV28" i="65"/>
  <c r="AU28" i="65"/>
  <c r="AT28" i="65"/>
  <c r="AS28" i="65"/>
  <c r="AR28" i="65"/>
  <c r="AQ28" i="65"/>
  <c r="AP28" i="65"/>
  <c r="AO28" i="65"/>
  <c r="AN28" i="65"/>
  <c r="AM28" i="65"/>
  <c r="AL28" i="65"/>
  <c r="AK28" i="65"/>
  <c r="AJ28" i="65"/>
  <c r="AI28" i="65"/>
  <c r="AH28" i="65"/>
  <c r="AG28" i="65"/>
  <c r="AF28" i="65"/>
  <c r="AE28" i="65"/>
  <c r="AD28" i="65"/>
  <c r="AC28" i="65"/>
  <c r="AB28" i="65"/>
  <c r="AA28" i="65"/>
  <c r="Z28" i="65"/>
  <c r="Y28" i="65"/>
  <c r="X28" i="65"/>
  <c r="W28" i="65"/>
  <c r="V28" i="65"/>
  <c r="U28" i="65"/>
  <c r="T28" i="65"/>
  <c r="S28" i="65"/>
  <c r="R28" i="65"/>
  <c r="Q28" i="65"/>
  <c r="P28" i="65"/>
  <c r="O28" i="65"/>
  <c r="N28" i="65"/>
  <c r="M28" i="65"/>
  <c r="L28" i="65"/>
  <c r="K28" i="65"/>
  <c r="J28" i="65"/>
  <c r="I28" i="65"/>
  <c r="H28" i="65"/>
  <c r="G28" i="65"/>
  <c r="F28" i="65"/>
  <c r="E28" i="65"/>
  <c r="D28" i="65"/>
  <c r="C28" i="65"/>
  <c r="BS23" i="65"/>
  <c r="AW23" i="65"/>
  <c r="AW45" i="65" s="1"/>
  <c r="AV23" i="65"/>
  <c r="AV45" i="65" s="1"/>
  <c r="AU23" i="65"/>
  <c r="AT23" i="65"/>
  <c r="AT45" i="65" s="1"/>
  <c r="AS23" i="65"/>
  <c r="AR23" i="65"/>
  <c r="AQ23" i="65"/>
  <c r="AP23" i="65"/>
  <c r="AP45" i="65" s="1"/>
  <c r="AO23" i="65"/>
  <c r="AN23" i="65"/>
  <c r="AM23" i="65"/>
  <c r="AM45" i="65" s="1"/>
  <c r="AL23" i="65"/>
  <c r="AL45" i="65" s="1"/>
  <c r="AK23" i="65"/>
  <c r="AK45" i="65" s="1"/>
  <c r="AJ23" i="65"/>
  <c r="AI23" i="65"/>
  <c r="AH23" i="65"/>
  <c r="AG23" i="65"/>
  <c r="AF23" i="65"/>
  <c r="AE23" i="65"/>
  <c r="AD23" i="65"/>
  <c r="AC23" i="65"/>
  <c r="Y45" i="65" s="1"/>
  <c r="AB23" i="65"/>
  <c r="AA23" i="65"/>
  <c r="Z23" i="65"/>
  <c r="X23" i="65"/>
  <c r="W23" i="65"/>
  <c r="BL23" i="65" s="1"/>
  <c r="V23" i="65"/>
  <c r="U23" i="65"/>
  <c r="U45" i="65" s="1"/>
  <c r="T23" i="65"/>
  <c r="S23" i="65"/>
  <c r="R23" i="65"/>
  <c r="Q23" i="65"/>
  <c r="P23" i="65"/>
  <c r="O23" i="65"/>
  <c r="N23" i="65"/>
  <c r="M23" i="65"/>
  <c r="L23" i="65"/>
  <c r="K23" i="65"/>
  <c r="J23" i="65"/>
  <c r="I23" i="65"/>
  <c r="E45" i="65" s="1"/>
  <c r="H23" i="65"/>
  <c r="D45" i="65" s="1"/>
  <c r="G23" i="65"/>
  <c r="F23" i="65"/>
  <c r="BG23" i="65" s="1"/>
  <c r="BS22" i="65"/>
  <c r="BR22" i="65"/>
  <c r="BQ22" i="65"/>
  <c r="BP22" i="65"/>
  <c r="BO22" i="65"/>
  <c r="BN22" i="65"/>
  <c r="BM22" i="65"/>
  <c r="BL22" i="65"/>
  <c r="BK22" i="65"/>
  <c r="BJ22" i="65"/>
  <c r="BI22" i="65"/>
  <c r="BH22" i="65"/>
  <c r="BG22" i="65"/>
  <c r="BS21" i="65"/>
  <c r="BR21" i="65"/>
  <c r="BQ21" i="65"/>
  <c r="BP21" i="65"/>
  <c r="BO21" i="65"/>
  <c r="BN21" i="65"/>
  <c r="BM21" i="65"/>
  <c r="BL21" i="65"/>
  <c r="BK21" i="65"/>
  <c r="BJ21" i="65"/>
  <c r="BI21" i="65"/>
  <c r="BH21" i="65"/>
  <c r="BG21" i="65"/>
  <c r="BS20" i="65"/>
  <c r="BR20" i="65"/>
  <c r="BQ20" i="65"/>
  <c r="BP20" i="65"/>
  <c r="BO20" i="65"/>
  <c r="BN20" i="65"/>
  <c r="BM20" i="65"/>
  <c r="BL20" i="65"/>
  <c r="BK20" i="65"/>
  <c r="BJ20" i="65"/>
  <c r="BI20" i="65"/>
  <c r="BH20" i="65"/>
  <c r="BG20" i="65"/>
  <c r="BS19" i="65"/>
  <c r="BR19" i="65"/>
  <c r="BQ19" i="65"/>
  <c r="BP19" i="65"/>
  <c r="BO19" i="65"/>
  <c r="BN19" i="65"/>
  <c r="BM19" i="65"/>
  <c r="BL19" i="65"/>
  <c r="BK19" i="65"/>
  <c r="BJ19" i="65"/>
  <c r="BI19" i="65"/>
  <c r="BH19" i="65"/>
  <c r="BG19" i="65"/>
  <c r="BS18" i="65"/>
  <c r="BR18" i="65"/>
  <c r="BQ18" i="65"/>
  <c r="BM40" i="65" s="1"/>
  <c r="BP18" i="65"/>
  <c r="BO18" i="65"/>
  <c r="BN18" i="65"/>
  <c r="BM18" i="65"/>
  <c r="BL18" i="65"/>
  <c r="BK18" i="65"/>
  <c r="BJ18" i="65"/>
  <c r="BI18" i="65"/>
  <c r="BH18" i="65"/>
  <c r="BG18" i="65"/>
  <c r="BS17" i="65"/>
  <c r="BR17" i="65"/>
  <c r="BQ17" i="65"/>
  <c r="BP17" i="65"/>
  <c r="BO17" i="65"/>
  <c r="BN17" i="65"/>
  <c r="BJ39" i="65" s="1"/>
  <c r="BM17" i="65"/>
  <c r="BL17" i="65"/>
  <c r="BK17" i="65"/>
  <c r="BJ17" i="65"/>
  <c r="BI17" i="65"/>
  <c r="BH17" i="65"/>
  <c r="BG17" i="65"/>
  <c r="BS16" i="65"/>
  <c r="BR16" i="65"/>
  <c r="BQ16" i="65"/>
  <c r="BP16" i="65"/>
  <c r="BO16" i="65"/>
  <c r="BN16" i="65"/>
  <c r="BM16" i="65"/>
  <c r="BL16" i="65"/>
  <c r="BK16" i="65"/>
  <c r="BG38" i="65" s="1"/>
  <c r="BJ16" i="65"/>
  <c r="BI16" i="65"/>
  <c r="BH16" i="65"/>
  <c r="BG16" i="65"/>
  <c r="BS15" i="65"/>
  <c r="BR15" i="65"/>
  <c r="BQ15" i="65"/>
  <c r="BP15" i="65"/>
  <c r="BO15" i="65"/>
  <c r="BN15" i="65"/>
  <c r="BM15" i="65"/>
  <c r="BL15" i="65"/>
  <c r="BK15" i="65"/>
  <c r="BJ15" i="65"/>
  <c r="BF37" i="65" s="1"/>
  <c r="BI15" i="65"/>
  <c r="BH15" i="65"/>
  <c r="BG15" i="65"/>
  <c r="BS14" i="65"/>
  <c r="BR14" i="65"/>
  <c r="BQ14" i="65"/>
  <c r="BP14" i="65"/>
  <c r="BO14" i="65"/>
  <c r="BN14" i="65"/>
  <c r="BM14" i="65"/>
  <c r="BL14" i="65"/>
  <c r="BK14" i="65"/>
  <c r="BJ14" i="65"/>
  <c r="BI14" i="65"/>
  <c r="BH14" i="65"/>
  <c r="BG14" i="65"/>
  <c r="BC36" i="65" s="1"/>
  <c r="BS13" i="65"/>
  <c r="BR13" i="65"/>
  <c r="BQ13" i="65"/>
  <c r="BP13" i="65"/>
  <c r="BO13" i="65"/>
  <c r="BN13" i="65"/>
  <c r="BM13" i="65"/>
  <c r="BL13" i="65"/>
  <c r="BK13" i="65"/>
  <c r="BJ13" i="65"/>
  <c r="BI13" i="65"/>
  <c r="BH13" i="65"/>
  <c r="BG13" i="65"/>
  <c r="BS12" i="65"/>
  <c r="BR12" i="65"/>
  <c r="BQ12" i="65"/>
  <c r="BP12" i="65"/>
  <c r="BO12" i="65"/>
  <c r="BN12" i="65"/>
  <c r="BM12" i="65"/>
  <c r="BL12" i="65"/>
  <c r="BK12" i="65"/>
  <c r="BJ12" i="65"/>
  <c r="BI12" i="65"/>
  <c r="BH12" i="65"/>
  <c r="BG12" i="65"/>
  <c r="BS11" i="65"/>
  <c r="BR11" i="65"/>
  <c r="BN33" i="65" s="1"/>
  <c r="BQ11" i="65"/>
  <c r="BP11" i="65"/>
  <c r="BO11" i="65"/>
  <c r="BN11" i="65"/>
  <c r="BM11" i="65"/>
  <c r="BL11" i="65"/>
  <c r="BK11" i="65"/>
  <c r="BJ11" i="65"/>
  <c r="BI11" i="65"/>
  <c r="BH11" i="65"/>
  <c r="BG11" i="65"/>
  <c r="BS10" i="65"/>
  <c r="BR10" i="65"/>
  <c r="BQ10" i="65"/>
  <c r="BP10" i="65"/>
  <c r="BO10" i="65"/>
  <c r="BN10" i="65"/>
  <c r="BM10" i="65"/>
  <c r="BL10" i="65"/>
  <c r="BK10" i="65"/>
  <c r="BJ10" i="65"/>
  <c r="BI10" i="65"/>
  <c r="BH10" i="65"/>
  <c r="BG10" i="65"/>
  <c r="BS9" i="65"/>
  <c r="BR9" i="65"/>
  <c r="BQ9" i="65"/>
  <c r="BP9" i="65"/>
  <c r="BO9" i="65"/>
  <c r="BN9" i="65"/>
  <c r="BM9" i="65"/>
  <c r="BL9" i="65"/>
  <c r="BK9" i="65"/>
  <c r="BJ9" i="65"/>
  <c r="BI9" i="65"/>
  <c r="BH9" i="65"/>
  <c r="BG9" i="65"/>
  <c r="BS8" i="65"/>
  <c r="BR8" i="65"/>
  <c r="BQ8" i="65"/>
  <c r="BP8" i="65"/>
  <c r="BO8" i="65"/>
  <c r="BN8" i="65"/>
  <c r="BM8" i="65"/>
  <c r="BL8" i="65"/>
  <c r="BK8" i="65"/>
  <c r="BJ8" i="65"/>
  <c r="BI8" i="65"/>
  <c r="BH8" i="65"/>
  <c r="BG8" i="65"/>
  <c r="BS7" i="65"/>
  <c r="BR7" i="65"/>
  <c r="BQ7" i="65"/>
  <c r="BP7" i="65"/>
  <c r="BO7" i="65"/>
  <c r="BN7" i="65"/>
  <c r="BM7" i="65"/>
  <c r="BL7" i="65"/>
  <c r="BK7" i="65"/>
  <c r="BJ7" i="65"/>
  <c r="BI7" i="65"/>
  <c r="BH7" i="65"/>
  <c r="BD29" i="65" s="1"/>
  <c r="BG7" i="65"/>
  <c r="BS6" i="65"/>
  <c r="BR6" i="65"/>
  <c r="BQ6" i="65"/>
  <c r="BP6" i="65"/>
  <c r="BO6" i="65"/>
  <c r="BN6" i="65"/>
  <c r="BM6" i="65"/>
  <c r="BL6" i="65"/>
  <c r="BK6" i="65"/>
  <c r="BJ6" i="65"/>
  <c r="BI6" i="65"/>
  <c r="BH6" i="65"/>
  <c r="BG6" i="65"/>
  <c r="AH45" i="64"/>
  <c r="Z45" i="64"/>
  <c r="Y45" i="64"/>
  <c r="Q45" i="64"/>
  <c r="P45" i="64"/>
  <c r="H45" i="64"/>
  <c r="G45" i="64"/>
  <c r="D45" i="64"/>
  <c r="AV44" i="64"/>
  <c r="AU44" i="64"/>
  <c r="AO44" i="64"/>
  <c r="AN44" i="64"/>
  <c r="AM44" i="64"/>
  <c r="AL44" i="64"/>
  <c r="AK44" i="64"/>
  <c r="AJ44" i="64"/>
  <c r="AI44" i="64"/>
  <c r="AH44" i="64"/>
  <c r="AG44" i="64"/>
  <c r="AF44" i="64"/>
  <c r="AE44" i="64"/>
  <c r="AD44" i="64"/>
  <c r="AC44" i="64"/>
  <c r="AB44" i="64"/>
  <c r="AA44" i="64"/>
  <c r="Z44" i="64"/>
  <c r="Y44" i="64"/>
  <c r="X44" i="64"/>
  <c r="W44" i="64"/>
  <c r="V44" i="64"/>
  <c r="U44" i="64"/>
  <c r="T44" i="64"/>
  <c r="S44" i="64"/>
  <c r="R44" i="64"/>
  <c r="Q44" i="64"/>
  <c r="P44" i="64"/>
  <c r="O44" i="64"/>
  <c r="N44" i="64"/>
  <c r="L44" i="64"/>
  <c r="K44" i="64"/>
  <c r="J44" i="64"/>
  <c r="I44" i="64"/>
  <c r="H44" i="64"/>
  <c r="G44" i="64"/>
  <c r="F44" i="64"/>
  <c r="E44" i="64"/>
  <c r="D44" i="64"/>
  <c r="AX43" i="64"/>
  <c r="AT43" i="64"/>
  <c r="AR43" i="64"/>
  <c r="AP43" i="64"/>
  <c r="AO43" i="64"/>
  <c r="AN43" i="64"/>
  <c r="AM43" i="64"/>
  <c r="AL43" i="64"/>
  <c r="AK43" i="64"/>
  <c r="AJ43" i="64"/>
  <c r="AI43" i="64"/>
  <c r="AH43" i="64"/>
  <c r="AG43" i="64"/>
  <c r="AF43" i="64"/>
  <c r="AE43" i="64"/>
  <c r="AD43" i="64"/>
  <c r="AC43" i="64"/>
  <c r="AB43" i="64"/>
  <c r="AA43" i="64"/>
  <c r="Z43" i="64"/>
  <c r="Y43" i="64"/>
  <c r="X43" i="64"/>
  <c r="W43" i="64"/>
  <c r="V43" i="64"/>
  <c r="U43" i="64"/>
  <c r="T43" i="64"/>
  <c r="S43" i="64"/>
  <c r="R43" i="64"/>
  <c r="Q43" i="64"/>
  <c r="P43" i="64"/>
  <c r="O43" i="64"/>
  <c r="N43" i="64"/>
  <c r="M43" i="64"/>
  <c r="L43" i="64"/>
  <c r="K43" i="64"/>
  <c r="J43" i="64"/>
  <c r="I43" i="64"/>
  <c r="H43" i="64"/>
  <c r="G43" i="64"/>
  <c r="F43" i="64"/>
  <c r="E43" i="64"/>
  <c r="D43" i="64"/>
  <c r="C43" i="64"/>
  <c r="AS42" i="64"/>
  <c r="AR42" i="64"/>
  <c r="AO42" i="64"/>
  <c r="AN42" i="64"/>
  <c r="AM42" i="64"/>
  <c r="AL42" i="64"/>
  <c r="AK42" i="64"/>
  <c r="AJ42" i="64"/>
  <c r="AI42" i="64"/>
  <c r="AH42" i="64"/>
  <c r="AG42" i="64"/>
  <c r="AF42" i="64"/>
  <c r="AE42" i="64"/>
  <c r="AD42" i="64"/>
  <c r="AC42" i="64"/>
  <c r="AB42" i="64"/>
  <c r="Y42" i="64"/>
  <c r="X42" i="64"/>
  <c r="V42" i="64"/>
  <c r="U42" i="64"/>
  <c r="T42" i="64"/>
  <c r="P42" i="64"/>
  <c r="O42" i="64"/>
  <c r="L42" i="64"/>
  <c r="K42" i="64"/>
  <c r="AY41" i="64"/>
  <c r="AV41" i="64"/>
  <c r="AP41" i="64"/>
  <c r="AO41" i="64"/>
  <c r="AN41" i="64"/>
  <c r="AM41" i="64"/>
  <c r="AL41" i="64"/>
  <c r="AK41" i="64"/>
  <c r="AJ41" i="64"/>
  <c r="AI41" i="64"/>
  <c r="AH41" i="64"/>
  <c r="AG41" i="64"/>
  <c r="AE41" i="64"/>
  <c r="AD41" i="64"/>
  <c r="AC41" i="64"/>
  <c r="AB41" i="64"/>
  <c r="AA41" i="64"/>
  <c r="Z41" i="64"/>
  <c r="X41" i="64"/>
  <c r="V41" i="64"/>
  <c r="S41" i="64"/>
  <c r="R41" i="64"/>
  <c r="Q41" i="64"/>
  <c r="P41" i="64"/>
  <c r="H41" i="64"/>
  <c r="F41" i="64"/>
  <c r="E41" i="64"/>
  <c r="D41" i="64"/>
  <c r="C41" i="64"/>
  <c r="AY40" i="64"/>
  <c r="AS40" i="64"/>
  <c r="AO40" i="64"/>
  <c r="AN40" i="64"/>
  <c r="AM40" i="64"/>
  <c r="AL40" i="64"/>
  <c r="AK40" i="64"/>
  <c r="AJ40" i="64"/>
  <c r="AI40" i="64"/>
  <c r="AH40" i="64"/>
  <c r="AG40" i="64"/>
  <c r="AF40" i="64"/>
  <c r="AE40" i="64"/>
  <c r="AD40" i="64"/>
  <c r="AC40" i="64"/>
  <c r="AB40" i="64"/>
  <c r="AA40" i="64"/>
  <c r="Z40" i="64"/>
  <c r="Y40" i="64"/>
  <c r="X40" i="64"/>
  <c r="W40" i="64"/>
  <c r="V40" i="64"/>
  <c r="U40" i="64"/>
  <c r="T40" i="64"/>
  <c r="S40" i="64"/>
  <c r="R40" i="64"/>
  <c r="Q40" i="64"/>
  <c r="P40" i="64"/>
  <c r="O40" i="64"/>
  <c r="N40" i="64"/>
  <c r="M40" i="64"/>
  <c r="L40" i="64"/>
  <c r="K40" i="64"/>
  <c r="J40" i="64"/>
  <c r="I40" i="64"/>
  <c r="H40" i="64"/>
  <c r="G40" i="64"/>
  <c r="F40" i="64"/>
  <c r="E40" i="64"/>
  <c r="D40" i="64"/>
  <c r="C40" i="64"/>
  <c r="AT39" i="64"/>
  <c r="AS39" i="64"/>
  <c r="AR39" i="64"/>
  <c r="AO39" i="64"/>
  <c r="AN39" i="64"/>
  <c r="AM39" i="64"/>
  <c r="AL39" i="64"/>
  <c r="AK39" i="64"/>
  <c r="AJ39" i="64"/>
  <c r="AI39" i="64"/>
  <c r="AH39" i="64"/>
  <c r="AG39" i="64"/>
  <c r="AF39" i="64"/>
  <c r="AE39" i="64"/>
  <c r="AD39" i="64"/>
  <c r="AC39" i="64"/>
  <c r="AB39" i="64"/>
  <c r="AA39" i="64"/>
  <c r="Z39" i="64"/>
  <c r="X39" i="64"/>
  <c r="W39" i="64"/>
  <c r="T39" i="64"/>
  <c r="Q39" i="64"/>
  <c r="P39" i="64"/>
  <c r="O39" i="64"/>
  <c r="N39" i="64"/>
  <c r="M39" i="64"/>
  <c r="L39" i="64"/>
  <c r="K39" i="64"/>
  <c r="J39" i="64"/>
  <c r="H39" i="64"/>
  <c r="G39" i="64"/>
  <c r="F39" i="64"/>
  <c r="E39" i="64"/>
  <c r="D39" i="64"/>
  <c r="C39" i="64"/>
  <c r="AW38" i="64"/>
  <c r="AV38" i="64"/>
  <c r="AU38" i="64"/>
  <c r="AO38" i="64"/>
  <c r="AN38" i="64"/>
  <c r="AM38" i="64"/>
  <c r="AL38" i="64"/>
  <c r="AK38" i="64"/>
  <c r="AJ38" i="64"/>
  <c r="AI38" i="64"/>
  <c r="AH38" i="64"/>
  <c r="AG38" i="64"/>
  <c r="AF38" i="64"/>
  <c r="AE38" i="64"/>
  <c r="AD38" i="64"/>
  <c r="AC38" i="64"/>
  <c r="AB38" i="64"/>
  <c r="AA38" i="64"/>
  <c r="Z38" i="64"/>
  <c r="Y38" i="64"/>
  <c r="X38" i="64"/>
  <c r="W38" i="64"/>
  <c r="V38" i="64"/>
  <c r="T38" i="64"/>
  <c r="S38" i="64"/>
  <c r="R38" i="64"/>
  <c r="Q38" i="64"/>
  <c r="P38" i="64"/>
  <c r="L38" i="64"/>
  <c r="K38" i="64"/>
  <c r="I38" i="64"/>
  <c r="H38" i="64"/>
  <c r="G38" i="64"/>
  <c r="F38" i="64"/>
  <c r="E38" i="64"/>
  <c r="C38" i="64"/>
  <c r="AX37" i="64"/>
  <c r="AR37" i="64"/>
  <c r="AO37" i="64"/>
  <c r="AN37" i="64"/>
  <c r="AM37" i="64"/>
  <c r="AL37" i="64"/>
  <c r="AK37" i="64"/>
  <c r="AJ37" i="64"/>
  <c r="AI37" i="64"/>
  <c r="AH37" i="64"/>
  <c r="AG37" i="64"/>
  <c r="AF37" i="64"/>
  <c r="AE37" i="64"/>
  <c r="AD37" i="64"/>
  <c r="AC37" i="64"/>
  <c r="AB37" i="64"/>
  <c r="AA37" i="64"/>
  <c r="Z37" i="64"/>
  <c r="Y37" i="64"/>
  <c r="X37" i="64"/>
  <c r="W37" i="64"/>
  <c r="V37" i="64"/>
  <c r="U37" i="64"/>
  <c r="T37" i="64"/>
  <c r="S37" i="64"/>
  <c r="R37" i="64"/>
  <c r="Q37" i="64"/>
  <c r="P37" i="64"/>
  <c r="O37" i="64"/>
  <c r="N37" i="64"/>
  <c r="M37" i="64"/>
  <c r="L37" i="64"/>
  <c r="K37" i="64"/>
  <c r="J37" i="64"/>
  <c r="I37" i="64"/>
  <c r="H37" i="64"/>
  <c r="G37" i="64"/>
  <c r="F37" i="64"/>
  <c r="E37" i="64"/>
  <c r="D37" i="64"/>
  <c r="C37" i="64"/>
  <c r="AX36" i="64"/>
  <c r="AW36" i="64"/>
  <c r="AO36" i="64"/>
  <c r="AN36" i="64"/>
  <c r="AM36" i="64"/>
  <c r="AL36" i="64"/>
  <c r="AK36" i="64"/>
  <c r="AJ36" i="64"/>
  <c r="AI36" i="64"/>
  <c r="AH36" i="64"/>
  <c r="AG36" i="64"/>
  <c r="AF36" i="64"/>
  <c r="AE36" i="64"/>
  <c r="AD36" i="64"/>
  <c r="AC36" i="64"/>
  <c r="AB36" i="64"/>
  <c r="AA36" i="64"/>
  <c r="Z36" i="64"/>
  <c r="Y36" i="64"/>
  <c r="X36" i="64"/>
  <c r="W36" i="64"/>
  <c r="V36" i="64"/>
  <c r="U36" i="64"/>
  <c r="T36" i="64"/>
  <c r="S36" i="64"/>
  <c r="R36" i="64"/>
  <c r="Q36" i="64"/>
  <c r="P36" i="64"/>
  <c r="O36" i="64"/>
  <c r="N36" i="64"/>
  <c r="M36" i="64"/>
  <c r="L36" i="64"/>
  <c r="K36" i="64"/>
  <c r="J36" i="64"/>
  <c r="I36" i="64"/>
  <c r="H36" i="64"/>
  <c r="G36" i="64"/>
  <c r="F36" i="64"/>
  <c r="E36" i="64"/>
  <c r="D36" i="64"/>
  <c r="C36" i="64"/>
  <c r="AX35" i="64"/>
  <c r="AV35" i="64"/>
  <c r="AP35" i="64"/>
  <c r="AO35" i="64"/>
  <c r="AN35" i="64"/>
  <c r="AM35" i="64"/>
  <c r="AL35" i="64"/>
  <c r="AK35" i="64"/>
  <c r="AJ35" i="64"/>
  <c r="AI35" i="64"/>
  <c r="AH35" i="64"/>
  <c r="AG35" i="64"/>
  <c r="AF35" i="64"/>
  <c r="AE35" i="64"/>
  <c r="AD35" i="64"/>
  <c r="AC35" i="64"/>
  <c r="AB35" i="64"/>
  <c r="AA35" i="64"/>
  <c r="Z35" i="64"/>
  <c r="Y35" i="64"/>
  <c r="X35" i="64"/>
  <c r="W35" i="64"/>
  <c r="V35" i="64"/>
  <c r="U35" i="64"/>
  <c r="T35" i="64"/>
  <c r="S35" i="64"/>
  <c r="R35" i="64"/>
  <c r="Q35" i="64"/>
  <c r="P35" i="64"/>
  <c r="O35" i="64"/>
  <c r="N35" i="64"/>
  <c r="M35" i="64"/>
  <c r="L35" i="64"/>
  <c r="K35" i="64"/>
  <c r="J35" i="64"/>
  <c r="I35" i="64"/>
  <c r="H35" i="64"/>
  <c r="G35" i="64"/>
  <c r="F35" i="64"/>
  <c r="E35" i="64"/>
  <c r="D35" i="64"/>
  <c r="AV34" i="64"/>
  <c r="AS34" i="64"/>
  <c r="AR34" i="64"/>
  <c r="AO34" i="64"/>
  <c r="AN34" i="64"/>
  <c r="AM34" i="64"/>
  <c r="AL34" i="64"/>
  <c r="AK34" i="64"/>
  <c r="AJ34" i="64"/>
  <c r="AI34" i="64"/>
  <c r="AH34" i="64"/>
  <c r="AG34" i="64"/>
  <c r="AF34" i="64"/>
  <c r="AE34" i="64"/>
  <c r="AD34" i="64"/>
  <c r="AC34" i="64"/>
  <c r="AB34" i="64"/>
  <c r="AA34" i="64"/>
  <c r="Z34" i="64"/>
  <c r="Y34" i="64"/>
  <c r="X34" i="64"/>
  <c r="W34" i="64"/>
  <c r="V34" i="64"/>
  <c r="U34" i="64"/>
  <c r="T34" i="64"/>
  <c r="S34" i="64"/>
  <c r="R34" i="64"/>
  <c r="Q34" i="64"/>
  <c r="P34" i="64"/>
  <c r="O34" i="64"/>
  <c r="N34" i="64"/>
  <c r="M34" i="64"/>
  <c r="L34" i="64"/>
  <c r="K34" i="64"/>
  <c r="J34" i="64"/>
  <c r="I34" i="64"/>
  <c r="H34" i="64"/>
  <c r="G34" i="64"/>
  <c r="F34" i="64"/>
  <c r="E34" i="64"/>
  <c r="D34" i="64"/>
  <c r="C34" i="64"/>
  <c r="AV33" i="64"/>
  <c r="AU33" i="64"/>
  <c r="AO33" i="64"/>
  <c r="AN33" i="64"/>
  <c r="AM33" i="64"/>
  <c r="AL33" i="64"/>
  <c r="AK33" i="64"/>
  <c r="AJ33" i="64"/>
  <c r="AI33" i="64"/>
  <c r="AH33" i="64"/>
  <c r="AG33" i="64"/>
  <c r="AD33" i="64"/>
  <c r="AB33" i="64"/>
  <c r="AA33" i="64"/>
  <c r="Z33" i="64"/>
  <c r="X33" i="64"/>
  <c r="W33" i="64"/>
  <c r="V33" i="64"/>
  <c r="U33" i="64"/>
  <c r="S33" i="64"/>
  <c r="Q33" i="64"/>
  <c r="O33" i="64"/>
  <c r="N33" i="64"/>
  <c r="M33" i="64"/>
  <c r="L33" i="64"/>
  <c r="K33" i="64"/>
  <c r="J33" i="64"/>
  <c r="H33" i="64"/>
  <c r="G33" i="64"/>
  <c r="F33" i="64"/>
  <c r="AQ32" i="64"/>
  <c r="AO32" i="64"/>
  <c r="AN32" i="64"/>
  <c r="AM32" i="64"/>
  <c r="AL32" i="64"/>
  <c r="AK32" i="64"/>
  <c r="AJ32" i="64"/>
  <c r="AI32" i="64"/>
  <c r="AH32" i="64"/>
  <c r="AG32" i="64"/>
  <c r="AF32" i="64"/>
  <c r="AE32" i="64"/>
  <c r="AC32" i="64"/>
  <c r="AB32" i="64"/>
  <c r="AA32" i="64"/>
  <c r="Z32" i="64"/>
  <c r="T32" i="64"/>
  <c r="S32" i="64"/>
  <c r="R32" i="64"/>
  <c r="Q32" i="64"/>
  <c r="P32" i="64"/>
  <c r="O32" i="64"/>
  <c r="N32" i="64"/>
  <c r="M32" i="64"/>
  <c r="L32" i="64"/>
  <c r="K32" i="64"/>
  <c r="J32" i="64"/>
  <c r="I32" i="64"/>
  <c r="H32" i="64"/>
  <c r="G32" i="64"/>
  <c r="E32" i="64"/>
  <c r="D32" i="64"/>
  <c r="C32" i="64"/>
  <c r="AT31" i="64"/>
  <c r="AS31" i="64"/>
  <c r="AR31" i="64"/>
  <c r="AO31" i="64"/>
  <c r="AN31" i="64"/>
  <c r="AM31" i="64"/>
  <c r="AL31" i="64"/>
  <c r="AK31" i="64"/>
  <c r="AJ31" i="64"/>
  <c r="AI31" i="64"/>
  <c r="AH31" i="64"/>
  <c r="AG31" i="64"/>
  <c r="AF31" i="64"/>
  <c r="AE31" i="64"/>
  <c r="AD31" i="64"/>
  <c r="AC31" i="64"/>
  <c r="AB31" i="64"/>
  <c r="AA31" i="64"/>
  <c r="Z31" i="64"/>
  <c r="Y31" i="64"/>
  <c r="X31" i="64"/>
  <c r="W31" i="64"/>
  <c r="U31" i="64"/>
  <c r="T31" i="64"/>
  <c r="S31" i="64"/>
  <c r="R31" i="64"/>
  <c r="Q31" i="64"/>
  <c r="P31" i="64"/>
  <c r="O31" i="64"/>
  <c r="N31" i="64"/>
  <c r="M31" i="64"/>
  <c r="L31" i="64"/>
  <c r="K31" i="64"/>
  <c r="J31" i="64"/>
  <c r="I31" i="64"/>
  <c r="H31" i="64"/>
  <c r="G31" i="64"/>
  <c r="F31" i="64"/>
  <c r="E31" i="64"/>
  <c r="D31" i="64"/>
  <c r="C31" i="64"/>
  <c r="AO30" i="64"/>
  <c r="AN30" i="64"/>
  <c r="AM30" i="64"/>
  <c r="AL30" i="64"/>
  <c r="AK30" i="64"/>
  <c r="AJ30" i="64"/>
  <c r="AI30" i="64"/>
  <c r="AH30" i="64"/>
  <c r="AG30" i="64"/>
  <c r="AF30" i="64"/>
  <c r="AE30" i="64"/>
  <c r="AD30" i="64"/>
  <c r="AC30" i="64"/>
  <c r="AB30" i="64"/>
  <c r="AA30" i="64"/>
  <c r="Z30" i="64"/>
  <c r="Y30" i="64"/>
  <c r="X30" i="64"/>
  <c r="W30" i="64"/>
  <c r="V30" i="64"/>
  <c r="U30" i="64"/>
  <c r="T30" i="64"/>
  <c r="S30" i="64"/>
  <c r="R30" i="64"/>
  <c r="Q30" i="64"/>
  <c r="P30" i="64"/>
  <c r="O30" i="64"/>
  <c r="N30" i="64"/>
  <c r="M30" i="64"/>
  <c r="L30" i="64"/>
  <c r="K30" i="64"/>
  <c r="J30" i="64"/>
  <c r="I30" i="64"/>
  <c r="H30" i="64"/>
  <c r="G30" i="64"/>
  <c r="F30" i="64"/>
  <c r="E30" i="64"/>
  <c r="D30" i="64"/>
  <c r="C30" i="64"/>
  <c r="AX29" i="64"/>
  <c r="AR29" i="64"/>
  <c r="AO29" i="64"/>
  <c r="AN29" i="64"/>
  <c r="AM29" i="64"/>
  <c r="AL29" i="64"/>
  <c r="AK29" i="64"/>
  <c r="AJ29" i="64"/>
  <c r="AI29" i="64"/>
  <c r="AH29" i="64"/>
  <c r="AG29" i="64"/>
  <c r="AF29" i="64"/>
  <c r="AE29" i="64"/>
  <c r="AD29" i="64"/>
  <c r="AC29" i="64"/>
  <c r="AB29" i="64"/>
  <c r="AA29" i="64"/>
  <c r="Z29" i="64"/>
  <c r="Y29" i="64"/>
  <c r="X29" i="64"/>
  <c r="W29" i="64"/>
  <c r="V29" i="64"/>
  <c r="U29" i="64"/>
  <c r="T29" i="64"/>
  <c r="S29" i="64"/>
  <c r="R29" i="64"/>
  <c r="Q29" i="64"/>
  <c r="P29" i="64"/>
  <c r="O29" i="64"/>
  <c r="N29" i="64"/>
  <c r="M29" i="64"/>
  <c r="L29" i="64"/>
  <c r="K29" i="64"/>
  <c r="J29" i="64"/>
  <c r="I29" i="64"/>
  <c r="H29" i="64"/>
  <c r="F29" i="64"/>
  <c r="E29" i="64"/>
  <c r="D29" i="64"/>
  <c r="C29" i="64"/>
  <c r="AU28" i="64"/>
  <c r="AO28" i="64"/>
  <c r="AN28" i="64"/>
  <c r="AM28" i="64"/>
  <c r="AL28" i="64"/>
  <c r="AK28" i="64"/>
  <c r="AJ28" i="64"/>
  <c r="AI28" i="64"/>
  <c r="AH28" i="64"/>
  <c r="AG28" i="64"/>
  <c r="AF28" i="64"/>
  <c r="AE28" i="64"/>
  <c r="AD28" i="64"/>
  <c r="AC28" i="64"/>
  <c r="AB28" i="64"/>
  <c r="AA28" i="64"/>
  <c r="Z28" i="64"/>
  <c r="Y28" i="64"/>
  <c r="X28" i="64"/>
  <c r="W28" i="64"/>
  <c r="V28" i="64"/>
  <c r="U28" i="64"/>
  <c r="T28" i="64"/>
  <c r="S28" i="64"/>
  <c r="R28" i="64"/>
  <c r="Q28" i="64"/>
  <c r="P28" i="64"/>
  <c r="O28" i="64"/>
  <c r="N28" i="64"/>
  <c r="M28" i="64"/>
  <c r="L28" i="64"/>
  <c r="K28" i="64"/>
  <c r="J28" i="64"/>
  <c r="I28" i="64"/>
  <c r="H28" i="64"/>
  <c r="G28" i="64"/>
  <c r="F28" i="64"/>
  <c r="E28" i="64"/>
  <c r="D28" i="64"/>
  <c r="C28" i="64"/>
  <c r="BC23" i="64"/>
  <c r="BA23" i="64"/>
  <c r="AT23" i="64"/>
  <c r="AS23" i="64"/>
  <c r="AO45" i="64" s="1"/>
  <c r="AR23" i="64"/>
  <c r="AQ23" i="64"/>
  <c r="BD23" i="64" s="1"/>
  <c r="AY45" i="64" s="1"/>
  <c r="AP23" i="64"/>
  <c r="AO23" i="64"/>
  <c r="AN23" i="64"/>
  <c r="AN45" i="64" s="1"/>
  <c r="AM23" i="64"/>
  <c r="AL23" i="64"/>
  <c r="AL45" i="64" s="1"/>
  <c r="AK23" i="64"/>
  <c r="AK45" i="64" s="1"/>
  <c r="AJ23" i="64"/>
  <c r="AI23" i="64"/>
  <c r="AI45" i="64" s="1"/>
  <c r="AH23" i="64"/>
  <c r="AG23" i="64"/>
  <c r="AF23" i="64"/>
  <c r="AB45" i="64" s="1"/>
  <c r="AE23" i="64"/>
  <c r="AD23" i="64"/>
  <c r="AD45" i="64" s="1"/>
  <c r="AC23" i="64"/>
  <c r="AB23" i="64"/>
  <c r="X45" i="64" s="1"/>
  <c r="AA23" i="64"/>
  <c r="W45" i="64" s="1"/>
  <c r="Z23" i="64"/>
  <c r="Y23" i="64"/>
  <c r="X23" i="64"/>
  <c r="T45" i="64" s="1"/>
  <c r="W23" i="64"/>
  <c r="V23" i="64"/>
  <c r="V45" i="64" s="1"/>
  <c r="U23" i="64"/>
  <c r="T23" i="64"/>
  <c r="S23" i="64"/>
  <c r="R23" i="64"/>
  <c r="Q23" i="64"/>
  <c r="P23" i="64"/>
  <c r="L45" i="64" s="1"/>
  <c r="O23" i="64"/>
  <c r="N23" i="64"/>
  <c r="N45" i="64" s="1"/>
  <c r="M23" i="64"/>
  <c r="I45" i="64" s="1"/>
  <c r="L23" i="64"/>
  <c r="K23" i="64"/>
  <c r="AV23" i="64" s="1"/>
  <c r="J23" i="64"/>
  <c r="F45" i="64" s="1"/>
  <c r="I23" i="64"/>
  <c r="E45" i="64" s="1"/>
  <c r="G23" i="64"/>
  <c r="C45" i="64" s="1"/>
  <c r="F23" i="64"/>
  <c r="BD22" i="64"/>
  <c r="AY44" i="64" s="1"/>
  <c r="BC22" i="64"/>
  <c r="AX44" i="64" s="1"/>
  <c r="BB22" i="64"/>
  <c r="BA22" i="64"/>
  <c r="AZ22" i="64"/>
  <c r="AY22" i="64"/>
  <c r="AX22" i="64"/>
  <c r="AS44" i="64" s="1"/>
  <c r="AW22" i="64"/>
  <c r="AR44" i="64" s="1"/>
  <c r="AV22" i="64"/>
  <c r="AQ44" i="64" s="1"/>
  <c r="AU22" i="64"/>
  <c r="AP44" i="64" s="1"/>
  <c r="AT22" i="64"/>
  <c r="BD21" i="64"/>
  <c r="AY43" i="64" s="1"/>
  <c r="BC21" i="64"/>
  <c r="BB21" i="64"/>
  <c r="BA21" i="64"/>
  <c r="AW43" i="64" s="1"/>
  <c r="AZ21" i="64"/>
  <c r="AU43" i="64" s="1"/>
  <c r="AY21" i="64"/>
  <c r="AX21" i="64"/>
  <c r="AW21" i="64"/>
  <c r="AV21" i="64"/>
  <c r="AQ43" i="64" s="1"/>
  <c r="AU21" i="64"/>
  <c r="AT21" i="64"/>
  <c r="BD20" i="64"/>
  <c r="AY42" i="64" s="1"/>
  <c r="BC20" i="64"/>
  <c r="AX42" i="64" s="1"/>
  <c r="BB20" i="64"/>
  <c r="AW42" i="64" s="1"/>
  <c r="BA20" i="64"/>
  <c r="AV42" i="64" s="1"/>
  <c r="AZ20" i="64"/>
  <c r="AY20" i="64"/>
  <c r="AT42" i="64" s="1"/>
  <c r="AX20" i="64"/>
  <c r="AW20" i="64"/>
  <c r="AV20" i="64"/>
  <c r="AU20" i="64"/>
  <c r="AT20" i="64"/>
  <c r="BD19" i="64"/>
  <c r="BC19" i="64"/>
  <c r="BB19" i="64"/>
  <c r="AW41" i="64" s="1"/>
  <c r="BA19" i="64"/>
  <c r="AZ19" i="64"/>
  <c r="AY19" i="64"/>
  <c r="AU41" i="64" s="1"/>
  <c r="AX19" i="64"/>
  <c r="AW19" i="64"/>
  <c r="AV19" i="64"/>
  <c r="AQ41" i="64" s="1"/>
  <c r="AU19" i="64"/>
  <c r="AT19" i="64"/>
  <c r="BD18" i="64"/>
  <c r="BC18" i="64"/>
  <c r="BB18" i="64"/>
  <c r="AX40" i="64" s="1"/>
  <c r="BA18" i="64"/>
  <c r="AZ18" i="64"/>
  <c r="AU40" i="64" s="1"/>
  <c r="AY18" i="64"/>
  <c r="AT40" i="64" s="1"/>
  <c r="AX18" i="64"/>
  <c r="AW18" i="64"/>
  <c r="AR40" i="64" s="1"/>
  <c r="AV18" i="64"/>
  <c r="AQ40" i="64" s="1"/>
  <c r="AU18" i="64"/>
  <c r="AT18" i="64"/>
  <c r="AP40" i="64" s="1"/>
  <c r="BD17" i="64"/>
  <c r="AY39" i="64" s="1"/>
  <c r="BC17" i="64"/>
  <c r="AX39" i="64" s="1"/>
  <c r="BB17" i="64"/>
  <c r="BA17" i="64"/>
  <c r="AZ17" i="64"/>
  <c r="AU39" i="64" s="1"/>
  <c r="AY17" i="64"/>
  <c r="AX17" i="64"/>
  <c r="AW17" i="64"/>
  <c r="AV17" i="64"/>
  <c r="AQ39" i="64" s="1"/>
  <c r="AU17" i="64"/>
  <c r="AP39" i="64" s="1"/>
  <c r="AT17" i="64"/>
  <c r="BD16" i="64"/>
  <c r="BC16" i="64"/>
  <c r="AX38" i="64" s="1"/>
  <c r="BB16" i="64"/>
  <c r="BA16" i="64"/>
  <c r="AZ16" i="64"/>
  <c r="AY16" i="64"/>
  <c r="AT38" i="64" s="1"/>
  <c r="AX16" i="64"/>
  <c r="AS38" i="64" s="1"/>
  <c r="AW16" i="64"/>
  <c r="AV16" i="64"/>
  <c r="AU16" i="64"/>
  <c r="AP38" i="64" s="1"/>
  <c r="AT16" i="64"/>
  <c r="BD15" i="64"/>
  <c r="BC15" i="64"/>
  <c r="AY37" i="64" s="1"/>
  <c r="BB15" i="64"/>
  <c r="BA15" i="64"/>
  <c r="AV37" i="64" s="1"/>
  <c r="AZ15" i="64"/>
  <c r="AY15" i="64"/>
  <c r="AX15" i="64"/>
  <c r="AS37" i="64" s="1"/>
  <c r="AW15" i="64"/>
  <c r="AV15" i="64"/>
  <c r="AU15" i="64"/>
  <c r="AQ37" i="64" s="1"/>
  <c r="AT15" i="64"/>
  <c r="BD14" i="64"/>
  <c r="AY36" i="64" s="1"/>
  <c r="BC14" i="64"/>
  <c r="BB14" i="64"/>
  <c r="BA14" i="64"/>
  <c r="AV36" i="64" s="1"/>
  <c r="AZ14" i="64"/>
  <c r="AU36" i="64" s="1"/>
  <c r="AY14" i="64"/>
  <c r="AX14" i="64"/>
  <c r="AT36" i="64" s="1"/>
  <c r="AW14" i="64"/>
  <c r="AV14" i="64"/>
  <c r="AQ36" i="64" s="1"/>
  <c r="AU14" i="64"/>
  <c r="AP36" i="64" s="1"/>
  <c r="AT14" i="64"/>
  <c r="BD13" i="64"/>
  <c r="AY35" i="64" s="1"/>
  <c r="BC13" i="64"/>
  <c r="BB13" i="64"/>
  <c r="BA13" i="64"/>
  <c r="AZ13" i="64"/>
  <c r="AY13" i="64"/>
  <c r="AT35" i="64" s="1"/>
  <c r="AX13" i="64"/>
  <c r="AS35" i="64" s="1"/>
  <c r="AW13" i="64"/>
  <c r="AV13" i="64"/>
  <c r="AQ35" i="64" s="1"/>
  <c r="AU13" i="64"/>
  <c r="AT13" i="64"/>
  <c r="BD12" i="64"/>
  <c r="AY34" i="64" s="1"/>
  <c r="BC12" i="64"/>
  <c r="BB12" i="64"/>
  <c r="BA12" i="64"/>
  <c r="AZ12" i="64"/>
  <c r="AU34" i="64" s="1"/>
  <c r="AY12" i="64"/>
  <c r="AT34" i="64" s="1"/>
  <c r="AX12" i="64"/>
  <c r="AW12" i="64"/>
  <c r="AV12" i="64"/>
  <c r="AQ34" i="64" s="1"/>
  <c r="AU12" i="64"/>
  <c r="AT12" i="64"/>
  <c r="AP34" i="64" s="1"/>
  <c r="BD11" i="64"/>
  <c r="AY33" i="64" s="1"/>
  <c r="BC11" i="64"/>
  <c r="BB11" i="64"/>
  <c r="AW33" i="64" s="1"/>
  <c r="BA11" i="64"/>
  <c r="AZ11" i="64"/>
  <c r="AY11" i="64"/>
  <c r="AT33" i="64" s="1"/>
  <c r="AX11" i="64"/>
  <c r="AW11" i="64"/>
  <c r="AR33" i="64" s="1"/>
  <c r="AV11" i="64"/>
  <c r="AQ33" i="64" s="1"/>
  <c r="AU11" i="64"/>
  <c r="AT11" i="64"/>
  <c r="BD10" i="64"/>
  <c r="AY32" i="64" s="1"/>
  <c r="BC10" i="64"/>
  <c r="BB10" i="64"/>
  <c r="AX32" i="64" s="1"/>
  <c r="BA10" i="64"/>
  <c r="AZ10" i="64"/>
  <c r="AU32" i="64" s="1"/>
  <c r="AY10" i="64"/>
  <c r="AT32" i="64" s="1"/>
  <c r="AX10" i="64"/>
  <c r="AW10" i="64"/>
  <c r="AR32" i="64" s="1"/>
  <c r="AV10" i="64"/>
  <c r="AU10" i="64"/>
  <c r="AT10" i="64"/>
  <c r="AP32" i="64" s="1"/>
  <c r="BD9" i="64"/>
  <c r="BC9" i="64"/>
  <c r="AX31" i="64" s="1"/>
  <c r="BB9" i="64"/>
  <c r="AW31" i="64" s="1"/>
  <c r="BA9" i="64"/>
  <c r="AZ9" i="64"/>
  <c r="AU31" i="64" s="1"/>
  <c r="AY9" i="64"/>
  <c r="AX9" i="64"/>
  <c r="AW9" i="64"/>
  <c r="AV9" i="64"/>
  <c r="AU9" i="64"/>
  <c r="AP31" i="64" s="1"/>
  <c r="AT9" i="64"/>
  <c r="BD8" i="64"/>
  <c r="AY30" i="64" s="1"/>
  <c r="BC8" i="64"/>
  <c r="AX30" i="64" s="1"/>
  <c r="BB8" i="64"/>
  <c r="AW30" i="64" s="1"/>
  <c r="BA8" i="64"/>
  <c r="AZ8" i="64"/>
  <c r="AV30" i="64" s="1"/>
  <c r="AY8" i="64"/>
  <c r="AX8" i="64"/>
  <c r="AS30" i="64" s="1"/>
  <c r="AW8" i="64"/>
  <c r="AR30" i="64" s="1"/>
  <c r="AV8" i="64"/>
  <c r="AU8" i="64"/>
  <c r="AP30" i="64" s="1"/>
  <c r="AT8" i="64"/>
  <c r="BD7" i="64"/>
  <c r="BC7" i="64"/>
  <c r="BB7" i="64"/>
  <c r="BA7" i="64"/>
  <c r="AV29" i="64" s="1"/>
  <c r="AZ7" i="64"/>
  <c r="AU29" i="64" s="1"/>
  <c r="AY7" i="64"/>
  <c r="AX7" i="64"/>
  <c r="AS29" i="64" s="1"/>
  <c r="AW7" i="64"/>
  <c r="AV7" i="64"/>
  <c r="AU7" i="64"/>
  <c r="AP29" i="64" s="1"/>
  <c r="AT7" i="64"/>
  <c r="BD6" i="64"/>
  <c r="AY28" i="64" s="1"/>
  <c r="BC6" i="64"/>
  <c r="AX28" i="64" s="1"/>
  <c r="BB6" i="64"/>
  <c r="BA6" i="64"/>
  <c r="AV28" i="64" s="1"/>
  <c r="AZ6" i="64"/>
  <c r="AY6" i="64"/>
  <c r="AX6" i="64"/>
  <c r="AS28" i="64" s="1"/>
  <c r="AW6" i="64"/>
  <c r="AV6" i="64"/>
  <c r="AU6" i="64"/>
  <c r="AP28" i="64" s="1"/>
  <c r="AT6" i="64"/>
  <c r="AY45" i="63"/>
  <c r="AY44" i="63"/>
  <c r="AX44" i="63"/>
  <c r="AW44" i="63"/>
  <c r="AV44" i="63"/>
  <c r="AU44" i="63"/>
  <c r="AT44" i="63"/>
  <c r="AS44" i="63"/>
  <c r="AR44" i="63"/>
  <c r="AQ44" i="63"/>
  <c r="AP44" i="63"/>
  <c r="AO44" i="63"/>
  <c r="AN44" i="63"/>
  <c r="AM44" i="63"/>
  <c r="AL44" i="63"/>
  <c r="AK44" i="63"/>
  <c r="AJ44" i="63"/>
  <c r="AI44" i="63"/>
  <c r="AH44" i="63"/>
  <c r="AG44" i="63"/>
  <c r="AE44" i="63"/>
  <c r="AD44" i="63"/>
  <c r="AC44" i="63"/>
  <c r="AB44" i="63"/>
  <c r="AA44" i="63"/>
  <c r="Z44" i="63"/>
  <c r="Y44" i="63"/>
  <c r="X44" i="63"/>
  <c r="W44" i="63"/>
  <c r="V44" i="63"/>
  <c r="U44" i="63"/>
  <c r="T44" i="63"/>
  <c r="S44" i="63"/>
  <c r="R44" i="63"/>
  <c r="Q44" i="63"/>
  <c r="P44" i="63"/>
  <c r="O44" i="63"/>
  <c r="N44" i="63"/>
  <c r="M44" i="63"/>
  <c r="L44" i="63"/>
  <c r="K44" i="63"/>
  <c r="J44" i="63"/>
  <c r="I44" i="63"/>
  <c r="H44" i="63"/>
  <c r="G44" i="63"/>
  <c r="F44" i="63"/>
  <c r="E44" i="63"/>
  <c r="D44" i="63"/>
  <c r="C44" i="63"/>
  <c r="AY43" i="63"/>
  <c r="AX43" i="63"/>
  <c r="AW43" i="63"/>
  <c r="AV43" i="63"/>
  <c r="AU43" i="63"/>
  <c r="AT43" i="63"/>
  <c r="AS43" i="63"/>
  <c r="AR43" i="63"/>
  <c r="AQ43" i="63"/>
  <c r="AP43" i="63"/>
  <c r="AO43" i="63"/>
  <c r="AN43" i="63"/>
  <c r="AM43" i="63"/>
  <c r="AL43" i="63"/>
  <c r="AK43" i="63"/>
  <c r="AJ43" i="63"/>
  <c r="AI43" i="63"/>
  <c r="AH43" i="63"/>
  <c r="AG43" i="63"/>
  <c r="AF43" i="63"/>
  <c r="AE43" i="63"/>
  <c r="AD43" i="63"/>
  <c r="AC43" i="63"/>
  <c r="AB43" i="63"/>
  <c r="AA43" i="63"/>
  <c r="Z43" i="63"/>
  <c r="Y43" i="63"/>
  <c r="X43" i="63"/>
  <c r="W43" i="63"/>
  <c r="V43" i="63"/>
  <c r="U43" i="63"/>
  <c r="T43" i="63"/>
  <c r="S43" i="63"/>
  <c r="R43" i="63"/>
  <c r="Q43" i="63"/>
  <c r="P43" i="63"/>
  <c r="O43" i="63"/>
  <c r="N43" i="63"/>
  <c r="M43" i="63"/>
  <c r="L43" i="63"/>
  <c r="K43" i="63"/>
  <c r="J43" i="63"/>
  <c r="I43" i="63"/>
  <c r="H43" i="63"/>
  <c r="G43" i="63"/>
  <c r="F43" i="63"/>
  <c r="E43" i="63"/>
  <c r="D43" i="63"/>
  <c r="C43" i="63"/>
  <c r="AY42" i="63"/>
  <c r="AX42" i="63"/>
  <c r="AW42" i="63"/>
  <c r="AV42" i="63"/>
  <c r="AU42" i="63"/>
  <c r="AT42" i="63"/>
  <c r="AS42" i="63"/>
  <c r="AR42" i="63"/>
  <c r="AQ42" i="63"/>
  <c r="AP42" i="63"/>
  <c r="AO42" i="63"/>
  <c r="AN42" i="63"/>
  <c r="AM42" i="63"/>
  <c r="AL42" i="63"/>
  <c r="AK42" i="63"/>
  <c r="AJ42" i="63"/>
  <c r="AI42" i="63"/>
  <c r="AH42" i="63"/>
  <c r="AG42" i="63"/>
  <c r="AF42" i="63"/>
  <c r="AE42" i="63"/>
  <c r="AD42" i="63"/>
  <c r="AC42" i="63"/>
  <c r="AB42" i="63"/>
  <c r="AA42" i="63"/>
  <c r="Z42" i="63"/>
  <c r="Y42" i="63"/>
  <c r="X42" i="63"/>
  <c r="W42" i="63"/>
  <c r="V42" i="63"/>
  <c r="U42" i="63"/>
  <c r="T42" i="63"/>
  <c r="S42" i="63"/>
  <c r="R42" i="63"/>
  <c r="Q42" i="63"/>
  <c r="P42" i="63"/>
  <c r="O42" i="63"/>
  <c r="N42" i="63"/>
  <c r="M42" i="63"/>
  <c r="L42" i="63"/>
  <c r="K42" i="63"/>
  <c r="J42" i="63"/>
  <c r="I42" i="63"/>
  <c r="H42" i="63"/>
  <c r="G42" i="63"/>
  <c r="F42" i="63"/>
  <c r="E42" i="63"/>
  <c r="D42" i="63"/>
  <c r="C42" i="63"/>
  <c r="AY41" i="63"/>
  <c r="AX41" i="63"/>
  <c r="AW41" i="63"/>
  <c r="AV41" i="63"/>
  <c r="AU41" i="63"/>
  <c r="AT41" i="63"/>
  <c r="AS41" i="63"/>
  <c r="AR41" i="63"/>
  <c r="AQ41" i="63"/>
  <c r="AP41" i="63"/>
  <c r="AO41" i="63"/>
  <c r="AN41" i="63"/>
  <c r="AM41" i="63"/>
  <c r="AL41" i="63"/>
  <c r="AK41" i="63"/>
  <c r="AJ41" i="63"/>
  <c r="AI41" i="63"/>
  <c r="AH41" i="63"/>
  <c r="AG41" i="63"/>
  <c r="AF41" i="63"/>
  <c r="AE41" i="63"/>
  <c r="AD41" i="63"/>
  <c r="AC41" i="63"/>
  <c r="AB41" i="63"/>
  <c r="AA41" i="63"/>
  <c r="Z41" i="63"/>
  <c r="Y41" i="63"/>
  <c r="X41" i="63"/>
  <c r="W41" i="63"/>
  <c r="V41" i="63"/>
  <c r="U41" i="63"/>
  <c r="T41" i="63"/>
  <c r="S41" i="63"/>
  <c r="R41" i="63"/>
  <c r="Q41" i="63"/>
  <c r="P41" i="63"/>
  <c r="O41" i="63"/>
  <c r="N41" i="63"/>
  <c r="M41" i="63"/>
  <c r="L41" i="63"/>
  <c r="K41" i="63"/>
  <c r="J41" i="63"/>
  <c r="I41" i="63"/>
  <c r="H41" i="63"/>
  <c r="G41" i="63"/>
  <c r="F41" i="63"/>
  <c r="E41" i="63"/>
  <c r="D41" i="63"/>
  <c r="C41" i="63"/>
  <c r="AY40" i="63"/>
  <c r="AX40" i="63"/>
  <c r="AW40" i="63"/>
  <c r="AV40" i="63"/>
  <c r="AU40" i="63"/>
  <c r="AT40" i="63"/>
  <c r="AS40" i="63"/>
  <c r="AR40" i="63"/>
  <c r="AQ40" i="63"/>
  <c r="AP40" i="63"/>
  <c r="AO40" i="63"/>
  <c r="AN40" i="63"/>
  <c r="AM40" i="63"/>
  <c r="AL40" i="63"/>
  <c r="AK40" i="63"/>
  <c r="AJ40" i="63"/>
  <c r="AI40" i="63"/>
  <c r="AH40" i="63"/>
  <c r="AG40" i="63"/>
  <c r="AF40" i="63"/>
  <c r="AE40" i="63"/>
  <c r="AD40" i="63"/>
  <c r="AC40" i="63"/>
  <c r="AB40" i="63"/>
  <c r="AA40" i="63"/>
  <c r="Z40" i="63"/>
  <c r="Y40" i="63"/>
  <c r="X40" i="63"/>
  <c r="W40" i="63"/>
  <c r="V40" i="63"/>
  <c r="U40" i="63"/>
  <c r="T40" i="63"/>
  <c r="S40" i="63"/>
  <c r="R40" i="63"/>
  <c r="Q40" i="63"/>
  <c r="P40" i="63"/>
  <c r="O40" i="63"/>
  <c r="N40" i="63"/>
  <c r="M40" i="63"/>
  <c r="L40" i="63"/>
  <c r="K40" i="63"/>
  <c r="J40" i="63"/>
  <c r="I40" i="63"/>
  <c r="H40" i="63"/>
  <c r="G40" i="63"/>
  <c r="F40" i="63"/>
  <c r="E40" i="63"/>
  <c r="D40" i="63"/>
  <c r="C40" i="63"/>
  <c r="AY39" i="63"/>
  <c r="AX39" i="63"/>
  <c r="AW39" i="63"/>
  <c r="AV39" i="63"/>
  <c r="AU39" i="63"/>
  <c r="AT39" i="63"/>
  <c r="AS39" i="63"/>
  <c r="AR39" i="63"/>
  <c r="AQ39" i="63"/>
  <c r="AP39" i="63"/>
  <c r="AO39" i="63"/>
  <c r="AN39" i="63"/>
  <c r="AM39" i="63"/>
  <c r="AL39" i="63"/>
  <c r="AK39" i="63"/>
  <c r="AJ39" i="63"/>
  <c r="AI39" i="63"/>
  <c r="AH39" i="63"/>
  <c r="AG39" i="63"/>
  <c r="AF39" i="63"/>
  <c r="AE39" i="63"/>
  <c r="AD39" i="63"/>
  <c r="AC39" i="63"/>
  <c r="AB39" i="63"/>
  <c r="AA39" i="63"/>
  <c r="Z39" i="63"/>
  <c r="Y39" i="63"/>
  <c r="X39" i="63"/>
  <c r="W39" i="63"/>
  <c r="V39" i="63"/>
  <c r="U39" i="63"/>
  <c r="T39" i="63"/>
  <c r="S39" i="63"/>
  <c r="R39" i="63"/>
  <c r="Q39" i="63"/>
  <c r="P39" i="63"/>
  <c r="O39" i="63"/>
  <c r="N39" i="63"/>
  <c r="M39" i="63"/>
  <c r="L39" i="63"/>
  <c r="K39" i="63"/>
  <c r="J39" i="63"/>
  <c r="I39" i="63"/>
  <c r="H39" i="63"/>
  <c r="G39" i="63"/>
  <c r="F39" i="63"/>
  <c r="E39" i="63"/>
  <c r="D39" i="63"/>
  <c r="C39" i="63"/>
  <c r="AY38" i="63"/>
  <c r="AX38" i="63"/>
  <c r="AW38" i="63"/>
  <c r="AV38" i="63"/>
  <c r="AU38" i="63"/>
  <c r="AT38" i="63"/>
  <c r="AS38" i="63"/>
  <c r="AR38" i="63"/>
  <c r="AQ38" i="63"/>
  <c r="AP38" i="63"/>
  <c r="AO38" i="63"/>
  <c r="AN38" i="63"/>
  <c r="AM38" i="63"/>
  <c r="AL38" i="63"/>
  <c r="AK38" i="63"/>
  <c r="AJ38" i="63"/>
  <c r="AI38" i="63"/>
  <c r="AH38" i="63"/>
  <c r="AG38" i="63"/>
  <c r="AF38" i="63"/>
  <c r="AE38" i="63"/>
  <c r="AD38" i="63"/>
  <c r="AC38" i="63"/>
  <c r="AB38" i="63"/>
  <c r="AA38" i="63"/>
  <c r="Z38" i="63"/>
  <c r="Y38" i="63"/>
  <c r="X38" i="63"/>
  <c r="W38" i="63"/>
  <c r="V38" i="63"/>
  <c r="U38" i="63"/>
  <c r="T38" i="63"/>
  <c r="S38" i="63"/>
  <c r="R38" i="63"/>
  <c r="Q38" i="63"/>
  <c r="P38" i="63"/>
  <c r="O38" i="63"/>
  <c r="N38" i="63"/>
  <c r="M38" i="63"/>
  <c r="L38" i="63"/>
  <c r="K38" i="63"/>
  <c r="J38" i="63"/>
  <c r="I38" i="63"/>
  <c r="H38" i="63"/>
  <c r="G38" i="63"/>
  <c r="F38" i="63"/>
  <c r="E38" i="63"/>
  <c r="D38" i="63"/>
  <c r="C38" i="63"/>
  <c r="AY37" i="63"/>
  <c r="AX37" i="63"/>
  <c r="AW37" i="63"/>
  <c r="AV37" i="63"/>
  <c r="AU37" i="63"/>
  <c r="AT37" i="63"/>
  <c r="AS37" i="63"/>
  <c r="AR37" i="63"/>
  <c r="AQ37" i="63"/>
  <c r="AP37" i="63"/>
  <c r="AO37" i="63"/>
  <c r="AN37" i="63"/>
  <c r="AM37" i="63"/>
  <c r="AL37" i="63"/>
  <c r="AK37" i="63"/>
  <c r="AJ37" i="63"/>
  <c r="AI37" i="63"/>
  <c r="AH37" i="63"/>
  <c r="AG37" i="63"/>
  <c r="AF37" i="63"/>
  <c r="AE37" i="63"/>
  <c r="AD37" i="63"/>
  <c r="AC37" i="63"/>
  <c r="AB37" i="63"/>
  <c r="AA37" i="63"/>
  <c r="Z37" i="63"/>
  <c r="Y37" i="63"/>
  <c r="X37" i="63"/>
  <c r="W37" i="63"/>
  <c r="V37" i="63"/>
  <c r="U37" i="63"/>
  <c r="T37" i="63"/>
  <c r="S37" i="63"/>
  <c r="R37" i="63"/>
  <c r="Q37" i="63"/>
  <c r="P37" i="63"/>
  <c r="O37" i="63"/>
  <c r="N37" i="63"/>
  <c r="M37" i="63"/>
  <c r="L37" i="63"/>
  <c r="K37" i="63"/>
  <c r="J37" i="63"/>
  <c r="I37" i="63"/>
  <c r="H37" i="63"/>
  <c r="G37" i="63"/>
  <c r="F37" i="63"/>
  <c r="E37" i="63"/>
  <c r="D37" i="63"/>
  <c r="C37" i="63"/>
  <c r="AY36" i="63"/>
  <c r="AX36" i="63"/>
  <c r="AW36" i="63"/>
  <c r="AV36" i="63"/>
  <c r="AU36" i="63"/>
  <c r="AT36" i="63"/>
  <c r="AS36" i="63"/>
  <c r="AR36" i="63"/>
  <c r="AQ36" i="63"/>
  <c r="AP36" i="63"/>
  <c r="AO36" i="63"/>
  <c r="AN36" i="63"/>
  <c r="AM36" i="63"/>
  <c r="AL36" i="63"/>
  <c r="AK36" i="63"/>
  <c r="AJ36" i="63"/>
  <c r="AI36" i="63"/>
  <c r="AH36" i="63"/>
  <c r="AG36" i="63"/>
  <c r="AF36" i="63"/>
  <c r="AE36" i="63"/>
  <c r="AD36" i="63"/>
  <c r="AC36" i="63"/>
  <c r="AB36" i="63"/>
  <c r="AA36" i="63"/>
  <c r="Z36" i="63"/>
  <c r="Y36" i="63"/>
  <c r="X36" i="63"/>
  <c r="W36" i="63"/>
  <c r="V36" i="63"/>
  <c r="U36" i="63"/>
  <c r="T36" i="63"/>
  <c r="S36" i="63"/>
  <c r="R36" i="63"/>
  <c r="Q36" i="63"/>
  <c r="P36" i="63"/>
  <c r="O36" i="63"/>
  <c r="N36" i="63"/>
  <c r="M36" i="63"/>
  <c r="L36" i="63"/>
  <c r="K36" i="63"/>
  <c r="J36" i="63"/>
  <c r="I36" i="63"/>
  <c r="H36" i="63"/>
  <c r="G36" i="63"/>
  <c r="F36" i="63"/>
  <c r="E36" i="63"/>
  <c r="D36" i="63"/>
  <c r="C36" i="63"/>
  <c r="AY35" i="63"/>
  <c r="AX35" i="63"/>
  <c r="AW35" i="63"/>
  <c r="AV35" i="63"/>
  <c r="AU35" i="63"/>
  <c r="AT35" i="63"/>
  <c r="AS35" i="63"/>
  <c r="AR35" i="63"/>
  <c r="AQ35" i="63"/>
  <c r="AP35" i="63"/>
  <c r="AO35" i="63"/>
  <c r="AN35" i="63"/>
  <c r="AM35" i="63"/>
  <c r="AL35" i="63"/>
  <c r="AK35" i="63"/>
  <c r="AJ35" i="63"/>
  <c r="AI35" i="63"/>
  <c r="AH35" i="63"/>
  <c r="AG35" i="63"/>
  <c r="AF35" i="63"/>
  <c r="AE35" i="63"/>
  <c r="AD35" i="63"/>
  <c r="AC35" i="63"/>
  <c r="AB35" i="63"/>
  <c r="AA35" i="63"/>
  <c r="Z35" i="63"/>
  <c r="Y35" i="63"/>
  <c r="X35" i="63"/>
  <c r="W35" i="63"/>
  <c r="V35" i="63"/>
  <c r="U35" i="63"/>
  <c r="T35" i="63"/>
  <c r="S35" i="63"/>
  <c r="R35" i="63"/>
  <c r="Q35" i="63"/>
  <c r="P35" i="63"/>
  <c r="O35" i="63"/>
  <c r="N35" i="63"/>
  <c r="M35" i="63"/>
  <c r="L35" i="63"/>
  <c r="K35" i="63"/>
  <c r="J35" i="63"/>
  <c r="I35" i="63"/>
  <c r="H35" i="63"/>
  <c r="G35" i="63"/>
  <c r="F35" i="63"/>
  <c r="E35" i="63"/>
  <c r="D35" i="63"/>
  <c r="C35" i="63"/>
  <c r="AY34" i="63"/>
  <c r="AX34" i="63"/>
  <c r="AW34" i="63"/>
  <c r="AV34" i="63"/>
  <c r="AU34" i="63"/>
  <c r="AT34" i="63"/>
  <c r="AS34" i="63"/>
  <c r="AR34" i="63"/>
  <c r="AQ34" i="63"/>
  <c r="AP34" i="63"/>
  <c r="AO34" i="63"/>
  <c r="AN34" i="63"/>
  <c r="AM34" i="63"/>
  <c r="AL34" i="63"/>
  <c r="AK34" i="63"/>
  <c r="AJ34" i="63"/>
  <c r="AI34" i="63"/>
  <c r="AH34" i="63"/>
  <c r="AG34" i="63"/>
  <c r="AF34" i="63"/>
  <c r="AE34" i="63"/>
  <c r="AD34" i="63"/>
  <c r="AC34" i="63"/>
  <c r="AB34" i="63"/>
  <c r="AA34" i="63"/>
  <c r="Z34" i="63"/>
  <c r="Y34" i="63"/>
  <c r="X34" i="63"/>
  <c r="W34" i="63"/>
  <c r="V34" i="63"/>
  <c r="U34" i="63"/>
  <c r="T34" i="63"/>
  <c r="S34" i="63"/>
  <c r="R34" i="63"/>
  <c r="Q34" i="63"/>
  <c r="P34" i="63"/>
  <c r="O34" i="63"/>
  <c r="N34" i="63"/>
  <c r="M34" i="63"/>
  <c r="L34" i="63"/>
  <c r="K34" i="63"/>
  <c r="J34" i="63"/>
  <c r="I34" i="63"/>
  <c r="H34" i="63"/>
  <c r="G34" i="63"/>
  <c r="F34" i="63"/>
  <c r="E34" i="63"/>
  <c r="D34" i="63"/>
  <c r="C34" i="63"/>
  <c r="AY33" i="63"/>
  <c r="AX33" i="63"/>
  <c r="AW33" i="63"/>
  <c r="AV33" i="63"/>
  <c r="AU33" i="63"/>
  <c r="AT33" i="63"/>
  <c r="AS33" i="63"/>
  <c r="AR33" i="63"/>
  <c r="AQ33" i="63"/>
  <c r="AP33" i="63"/>
  <c r="AO33" i="63"/>
  <c r="AN33" i="63"/>
  <c r="AM33" i="63"/>
  <c r="AL33" i="63"/>
  <c r="AK33" i="63"/>
  <c r="AJ33" i="63"/>
  <c r="AI33" i="63"/>
  <c r="AH33" i="63"/>
  <c r="AG33" i="63"/>
  <c r="AF33" i="63"/>
  <c r="AE33" i="63"/>
  <c r="AD33" i="63"/>
  <c r="AC33" i="63"/>
  <c r="AB33" i="63"/>
  <c r="AA33" i="63"/>
  <c r="Z33" i="63"/>
  <c r="Y33" i="63"/>
  <c r="X33" i="63"/>
  <c r="W33" i="63"/>
  <c r="V33" i="63"/>
  <c r="U33" i="63"/>
  <c r="T33" i="63"/>
  <c r="S33" i="63"/>
  <c r="R33" i="63"/>
  <c r="Q33" i="63"/>
  <c r="P33" i="63"/>
  <c r="O33" i="63"/>
  <c r="N33" i="63"/>
  <c r="M33" i="63"/>
  <c r="L33" i="63"/>
  <c r="K33" i="63"/>
  <c r="J33" i="63"/>
  <c r="I33" i="63"/>
  <c r="H33" i="63"/>
  <c r="G33" i="63"/>
  <c r="F33" i="63"/>
  <c r="E33" i="63"/>
  <c r="D33" i="63"/>
  <c r="C33" i="63"/>
  <c r="AY32" i="63"/>
  <c r="AX32" i="63"/>
  <c r="AW32" i="63"/>
  <c r="AV32" i="63"/>
  <c r="AU32" i="63"/>
  <c r="AT32" i="63"/>
  <c r="AS32" i="63"/>
  <c r="AR32" i="63"/>
  <c r="AQ32" i="63"/>
  <c r="AP32" i="63"/>
  <c r="AO32" i="63"/>
  <c r="AN32" i="63"/>
  <c r="AM32" i="63"/>
  <c r="AL32" i="63"/>
  <c r="AK32" i="63"/>
  <c r="AJ32" i="63"/>
  <c r="AI32" i="63"/>
  <c r="AH32" i="63"/>
  <c r="AG32" i="63"/>
  <c r="AF32" i="63"/>
  <c r="AE32" i="63"/>
  <c r="AD32" i="63"/>
  <c r="AC32" i="63"/>
  <c r="AB32" i="63"/>
  <c r="AA32" i="63"/>
  <c r="Z32" i="63"/>
  <c r="Y32" i="63"/>
  <c r="X32" i="63"/>
  <c r="W32" i="63"/>
  <c r="V32" i="63"/>
  <c r="U32" i="63"/>
  <c r="T32" i="63"/>
  <c r="S32" i="63"/>
  <c r="R32" i="63"/>
  <c r="Q32" i="63"/>
  <c r="P32" i="63"/>
  <c r="O32" i="63"/>
  <c r="N32" i="63"/>
  <c r="M32" i="63"/>
  <c r="L32" i="63"/>
  <c r="K32" i="63"/>
  <c r="J32" i="63"/>
  <c r="I32" i="63"/>
  <c r="H32" i="63"/>
  <c r="G32" i="63"/>
  <c r="F32" i="63"/>
  <c r="E32" i="63"/>
  <c r="D32" i="63"/>
  <c r="C32" i="63"/>
  <c r="AY31" i="63"/>
  <c r="AX31" i="63"/>
  <c r="AW31" i="63"/>
  <c r="AV31" i="63"/>
  <c r="AU31" i="63"/>
  <c r="AT31" i="63"/>
  <c r="AS31" i="63"/>
  <c r="AR31" i="63"/>
  <c r="AQ31" i="63"/>
  <c r="AP31" i="63"/>
  <c r="AO31" i="63"/>
  <c r="AN31" i="63"/>
  <c r="AM31" i="63"/>
  <c r="AL31" i="63"/>
  <c r="AK31" i="63"/>
  <c r="AJ31" i="63"/>
  <c r="AI31" i="63"/>
  <c r="AH31" i="63"/>
  <c r="AG31" i="63"/>
  <c r="AF31" i="63"/>
  <c r="AE31" i="63"/>
  <c r="AD31" i="63"/>
  <c r="AC31" i="63"/>
  <c r="AB31" i="63"/>
  <c r="AA31" i="63"/>
  <c r="Z31" i="63"/>
  <c r="Y31" i="63"/>
  <c r="X31" i="63"/>
  <c r="W31" i="63"/>
  <c r="V31" i="63"/>
  <c r="U31" i="63"/>
  <c r="T31" i="63"/>
  <c r="S31" i="63"/>
  <c r="R31" i="63"/>
  <c r="Q31" i="63"/>
  <c r="P31" i="63"/>
  <c r="O31" i="63"/>
  <c r="N31" i="63"/>
  <c r="M31" i="63"/>
  <c r="L31" i="63"/>
  <c r="K31" i="63"/>
  <c r="J31" i="63"/>
  <c r="I31" i="63"/>
  <c r="H31" i="63"/>
  <c r="G31" i="63"/>
  <c r="F31" i="63"/>
  <c r="E31" i="63"/>
  <c r="D31" i="63"/>
  <c r="C31" i="63"/>
  <c r="AY30" i="63"/>
  <c r="AX30" i="63"/>
  <c r="AW30" i="63"/>
  <c r="AV30" i="63"/>
  <c r="AU30" i="63"/>
  <c r="AT30" i="63"/>
  <c r="AS30" i="63"/>
  <c r="AR30" i="63"/>
  <c r="AQ30" i="63"/>
  <c r="AP30" i="63"/>
  <c r="AO30" i="63"/>
  <c r="AN30" i="63"/>
  <c r="AM30" i="63"/>
  <c r="AL30" i="63"/>
  <c r="AK30" i="63"/>
  <c r="AJ30" i="63"/>
  <c r="AI30" i="63"/>
  <c r="AH30" i="63"/>
  <c r="AG30" i="63"/>
  <c r="AF30" i="63"/>
  <c r="AE30" i="63"/>
  <c r="AD30" i="63"/>
  <c r="AC30" i="63"/>
  <c r="AB30" i="63"/>
  <c r="AA30" i="63"/>
  <c r="Z30" i="63"/>
  <c r="Y30" i="63"/>
  <c r="X30" i="63"/>
  <c r="W30" i="63"/>
  <c r="V30" i="63"/>
  <c r="U30" i="63"/>
  <c r="T30" i="63"/>
  <c r="S30" i="63"/>
  <c r="R30" i="63"/>
  <c r="Q30" i="63"/>
  <c r="P30" i="63"/>
  <c r="O30" i="63"/>
  <c r="N30" i="63"/>
  <c r="M30" i="63"/>
  <c r="L30" i="63"/>
  <c r="K30" i="63"/>
  <c r="J30" i="63"/>
  <c r="I30" i="63"/>
  <c r="H30" i="63"/>
  <c r="G30" i="63"/>
  <c r="F30" i="63"/>
  <c r="E30" i="63"/>
  <c r="D30" i="63"/>
  <c r="C30" i="63"/>
  <c r="AY29" i="63"/>
  <c r="AX29" i="63"/>
  <c r="AW29" i="63"/>
  <c r="AV29" i="63"/>
  <c r="AU29" i="63"/>
  <c r="AT29" i="63"/>
  <c r="AS29" i="63"/>
  <c r="AR29" i="63"/>
  <c r="AQ29" i="63"/>
  <c r="AP29" i="63"/>
  <c r="AO29" i="63"/>
  <c r="AN29" i="63"/>
  <c r="AM29" i="63"/>
  <c r="AL29" i="63"/>
  <c r="AK29" i="63"/>
  <c r="AJ29" i="63"/>
  <c r="AI29" i="63"/>
  <c r="AH29" i="63"/>
  <c r="AG29" i="63"/>
  <c r="AF29" i="63"/>
  <c r="AE29" i="63"/>
  <c r="AD29" i="63"/>
  <c r="AC29" i="63"/>
  <c r="AB29" i="63"/>
  <c r="AA29" i="63"/>
  <c r="Z29" i="63"/>
  <c r="Y29" i="63"/>
  <c r="X29" i="63"/>
  <c r="W29" i="63"/>
  <c r="V29" i="63"/>
  <c r="U29" i="63"/>
  <c r="T29" i="63"/>
  <c r="S29" i="63"/>
  <c r="R29" i="63"/>
  <c r="Q29" i="63"/>
  <c r="P29" i="63"/>
  <c r="O29" i="63"/>
  <c r="N29" i="63"/>
  <c r="M29" i="63"/>
  <c r="L29" i="63"/>
  <c r="K29" i="63"/>
  <c r="J29" i="63"/>
  <c r="I29" i="63"/>
  <c r="H29" i="63"/>
  <c r="G29" i="63"/>
  <c r="F29" i="63"/>
  <c r="E29" i="63"/>
  <c r="D29" i="63"/>
  <c r="C29" i="63"/>
  <c r="AY28" i="63"/>
  <c r="AX28" i="63"/>
  <c r="AW28" i="63"/>
  <c r="AV28" i="63"/>
  <c r="AU28" i="63"/>
  <c r="AT28" i="63"/>
  <c r="AS28" i="63"/>
  <c r="AR28" i="63"/>
  <c r="AQ28" i="63"/>
  <c r="AP28" i="63"/>
  <c r="AO28" i="63"/>
  <c r="AN28" i="63"/>
  <c r="AM28" i="63"/>
  <c r="AL28" i="63"/>
  <c r="AK28" i="63"/>
  <c r="AJ28" i="63"/>
  <c r="AI28" i="63"/>
  <c r="AH28" i="63"/>
  <c r="AG28" i="63"/>
  <c r="AF28" i="63"/>
  <c r="AE28" i="63"/>
  <c r="AD28" i="63"/>
  <c r="AC28" i="63"/>
  <c r="AB28" i="63"/>
  <c r="AA28" i="63"/>
  <c r="Z28" i="63"/>
  <c r="Y28" i="63"/>
  <c r="X28" i="63"/>
  <c r="W28" i="63"/>
  <c r="V28" i="63"/>
  <c r="U28" i="63"/>
  <c r="T28" i="63"/>
  <c r="S28" i="63"/>
  <c r="R28" i="63"/>
  <c r="Q28" i="63"/>
  <c r="P28" i="63"/>
  <c r="O28" i="63"/>
  <c r="N28" i="63"/>
  <c r="M28" i="63"/>
  <c r="L28" i="63"/>
  <c r="K28" i="63"/>
  <c r="J28" i="63"/>
  <c r="I28" i="63"/>
  <c r="H28" i="63"/>
  <c r="G28" i="63"/>
  <c r="F28" i="63"/>
  <c r="E28" i="63"/>
  <c r="D28" i="63"/>
  <c r="C28" i="63"/>
  <c r="BS23" i="63"/>
  <c r="AX23" i="63"/>
  <c r="AX45" i="63" s="1"/>
  <c r="AW23" i="63"/>
  <c r="AW45" i="63" s="1"/>
  <c r="AV23" i="63"/>
  <c r="AV45" i="63" s="1"/>
  <c r="AU23" i="63"/>
  <c r="AT23" i="63"/>
  <c r="AS23" i="63"/>
  <c r="AR23" i="63"/>
  <c r="AQ23" i="63"/>
  <c r="AP23" i="63"/>
  <c r="AO23" i="63"/>
  <c r="AN23" i="63"/>
  <c r="AM23" i="63"/>
  <c r="AL23" i="63"/>
  <c r="AK23" i="63"/>
  <c r="AJ23" i="63"/>
  <c r="AI23" i="63"/>
  <c r="AH23" i="63"/>
  <c r="AG23" i="63"/>
  <c r="AF23" i="63"/>
  <c r="AE23" i="63"/>
  <c r="AD23" i="63"/>
  <c r="AC23" i="63"/>
  <c r="AB23" i="63"/>
  <c r="AA23" i="63"/>
  <c r="Z23" i="63"/>
  <c r="Y23" i="63"/>
  <c r="X23" i="63"/>
  <c r="W23" i="63"/>
  <c r="V23" i="63"/>
  <c r="V45" i="63" s="1"/>
  <c r="U23" i="63"/>
  <c r="T23" i="63"/>
  <c r="S23" i="63"/>
  <c r="R23" i="63"/>
  <c r="Q23" i="63"/>
  <c r="P23" i="63"/>
  <c r="O23" i="63"/>
  <c r="N23" i="63"/>
  <c r="M23" i="63"/>
  <c r="L23" i="63"/>
  <c r="K23" i="63"/>
  <c r="J23" i="63"/>
  <c r="I23" i="63"/>
  <c r="E45" i="63" s="1"/>
  <c r="H23" i="63"/>
  <c r="D45" i="63" s="1"/>
  <c r="G23" i="63"/>
  <c r="C45" i="63" s="1"/>
  <c r="F23" i="63"/>
  <c r="F45" i="63" s="1"/>
  <c r="BS22" i="63"/>
  <c r="BR22" i="63"/>
  <c r="BQ22" i="63"/>
  <c r="BP22" i="63"/>
  <c r="BO22" i="63"/>
  <c r="BN22" i="63"/>
  <c r="BM22" i="63"/>
  <c r="BL22" i="63"/>
  <c r="BK22" i="63"/>
  <c r="BJ22" i="63"/>
  <c r="BI22" i="63"/>
  <c r="BH22" i="63"/>
  <c r="BG22" i="63"/>
  <c r="BS21" i="63"/>
  <c r="BR21" i="63"/>
  <c r="BQ21" i="63"/>
  <c r="BP21" i="63"/>
  <c r="BO21" i="63"/>
  <c r="BN21" i="63"/>
  <c r="BM21" i="63"/>
  <c r="BL21" i="63"/>
  <c r="BK21" i="63"/>
  <c r="BJ21" i="63"/>
  <c r="BF43" i="63" s="1"/>
  <c r="BI21" i="63"/>
  <c r="BH21" i="63"/>
  <c r="BG21" i="63"/>
  <c r="BS20" i="63"/>
  <c r="BR20" i="63"/>
  <c r="BQ20" i="63"/>
  <c r="BP20" i="63"/>
  <c r="BO20" i="63"/>
  <c r="BN20" i="63"/>
  <c r="BM20" i="63"/>
  <c r="BL20" i="63"/>
  <c r="BK20" i="63"/>
  <c r="BJ20" i="63"/>
  <c r="BI20" i="63"/>
  <c r="BH20" i="63"/>
  <c r="BG20" i="63"/>
  <c r="BS19" i="63"/>
  <c r="BR19" i="63"/>
  <c r="BQ19" i="63"/>
  <c r="BP19" i="63"/>
  <c r="BO19" i="63"/>
  <c r="BN19" i="63"/>
  <c r="BJ41" i="63" s="1"/>
  <c r="BM19" i="63"/>
  <c r="BL19" i="63"/>
  <c r="BH41" i="63" s="1"/>
  <c r="BK19" i="63"/>
  <c r="BJ19" i="63"/>
  <c r="BI19" i="63"/>
  <c r="BH19" i="63"/>
  <c r="BG19" i="63"/>
  <c r="BS18" i="63"/>
  <c r="BR18" i="63"/>
  <c r="BQ18" i="63"/>
  <c r="BP18" i="63"/>
  <c r="BO18" i="63"/>
  <c r="BN18" i="63"/>
  <c r="BM18" i="63"/>
  <c r="BL18" i="63"/>
  <c r="BK18" i="63"/>
  <c r="BF40" i="63" s="1"/>
  <c r="BJ18" i="63"/>
  <c r="BI18" i="63"/>
  <c r="BE40" i="63" s="1"/>
  <c r="BH18" i="63"/>
  <c r="BG18" i="63"/>
  <c r="BS17" i="63"/>
  <c r="BR17" i="63"/>
  <c r="BQ17" i="63"/>
  <c r="BP17" i="63"/>
  <c r="BO17" i="63"/>
  <c r="BN17" i="63"/>
  <c r="BM17" i="63"/>
  <c r="BL17" i="63"/>
  <c r="BK17" i="63"/>
  <c r="BJ17" i="63"/>
  <c r="BF39" i="63" s="1"/>
  <c r="BI17" i="63"/>
  <c r="BH17" i="63"/>
  <c r="BC39" i="63" s="1"/>
  <c r="BG17" i="63"/>
  <c r="BS16" i="63"/>
  <c r="BR16" i="63"/>
  <c r="BQ16" i="63"/>
  <c r="BP16" i="63"/>
  <c r="BO16" i="63"/>
  <c r="BN16" i="63"/>
  <c r="BM16" i="63"/>
  <c r="BL16" i="63"/>
  <c r="BK16" i="63"/>
  <c r="BJ16" i="63"/>
  <c r="BI16" i="63"/>
  <c r="BH16" i="63"/>
  <c r="BG16" i="63"/>
  <c r="BS15" i="63"/>
  <c r="BR15" i="63"/>
  <c r="BN37" i="63" s="1"/>
  <c r="BQ15" i="63"/>
  <c r="BP15" i="63"/>
  <c r="BO15" i="63"/>
  <c r="BN15" i="63"/>
  <c r="BM15" i="63"/>
  <c r="BL15" i="63"/>
  <c r="BK15" i="63"/>
  <c r="BF37" i="63" s="1"/>
  <c r="BJ15" i="63"/>
  <c r="BI15" i="63"/>
  <c r="BH15" i="63"/>
  <c r="BG15" i="63"/>
  <c r="BS14" i="63"/>
  <c r="BR14" i="63"/>
  <c r="BQ14" i="63"/>
  <c r="BP14" i="63"/>
  <c r="BO14" i="63"/>
  <c r="BN14" i="63"/>
  <c r="BM14" i="63"/>
  <c r="BL14" i="63"/>
  <c r="BK14" i="63"/>
  <c r="BJ14" i="63"/>
  <c r="BI14" i="63"/>
  <c r="BH14" i="63"/>
  <c r="BG14" i="63"/>
  <c r="BC36" i="63" s="1"/>
  <c r="BS13" i="63"/>
  <c r="BR13" i="63"/>
  <c r="BQ13" i="63"/>
  <c r="BP13" i="63"/>
  <c r="BO13" i="63"/>
  <c r="BN13" i="63"/>
  <c r="BM13" i="63"/>
  <c r="BL13" i="63"/>
  <c r="BK13" i="63"/>
  <c r="BJ13" i="63"/>
  <c r="BI13" i="63"/>
  <c r="BH13" i="63"/>
  <c r="BG13" i="63"/>
  <c r="BS12" i="63"/>
  <c r="BR12" i="63"/>
  <c r="BQ12" i="63"/>
  <c r="BM34" i="63" s="1"/>
  <c r="BP12" i="63"/>
  <c r="BO12" i="63"/>
  <c r="BK34" i="63" s="1"/>
  <c r="BN12" i="63"/>
  <c r="BM12" i="63"/>
  <c r="BL12" i="63"/>
  <c r="BK12" i="63"/>
  <c r="BJ12" i="63"/>
  <c r="BI12" i="63"/>
  <c r="BE34" i="63" s="1"/>
  <c r="BH12" i="63"/>
  <c r="BG12" i="63"/>
  <c r="BC34" i="63" s="1"/>
  <c r="BS11" i="63"/>
  <c r="BR11" i="63"/>
  <c r="BQ11" i="63"/>
  <c r="BP11" i="63"/>
  <c r="BO11" i="63"/>
  <c r="BN11" i="63"/>
  <c r="BM11" i="63"/>
  <c r="BL11" i="63"/>
  <c r="BK11" i="63"/>
  <c r="BJ11" i="63"/>
  <c r="BI11" i="63"/>
  <c r="BH11" i="63"/>
  <c r="BG11" i="63"/>
  <c r="BS10" i="63"/>
  <c r="BR10" i="63"/>
  <c r="BQ10" i="63"/>
  <c r="BP10" i="63"/>
  <c r="BO10" i="63"/>
  <c r="BN10" i="63"/>
  <c r="BM10" i="63"/>
  <c r="BL10" i="63"/>
  <c r="BK10" i="63"/>
  <c r="BJ10" i="63"/>
  <c r="BI10" i="63"/>
  <c r="BH10" i="63"/>
  <c r="BG10" i="63"/>
  <c r="BS9" i="63"/>
  <c r="BR9" i="63"/>
  <c r="BQ9" i="63"/>
  <c r="BP9" i="63"/>
  <c r="BL31" i="63" s="1"/>
  <c r="BO9" i="63"/>
  <c r="BN9" i="63"/>
  <c r="BM9" i="63"/>
  <c r="BL9" i="63"/>
  <c r="BK9" i="63"/>
  <c r="BJ9" i="63"/>
  <c r="BI9" i="63"/>
  <c r="BH9" i="63"/>
  <c r="BD31" i="63" s="1"/>
  <c r="BG9" i="63"/>
  <c r="BS8" i="63"/>
  <c r="BR8" i="63"/>
  <c r="BQ8" i="63"/>
  <c r="BP8" i="63"/>
  <c r="BO8" i="63"/>
  <c r="BN8" i="63"/>
  <c r="BM8" i="63"/>
  <c r="BL8" i="63"/>
  <c r="BK8" i="63"/>
  <c r="BJ8" i="63"/>
  <c r="BI8" i="63"/>
  <c r="BH8" i="63"/>
  <c r="BG8" i="63"/>
  <c r="BC30" i="63" s="1"/>
  <c r="BS7" i="63"/>
  <c r="BR7" i="63"/>
  <c r="BN29" i="63" s="1"/>
  <c r="BQ7" i="63"/>
  <c r="BP7" i="63"/>
  <c r="BO7" i="63"/>
  <c r="BN7" i="63"/>
  <c r="BM7" i="63"/>
  <c r="BI29" i="63" s="1"/>
  <c r="BL7" i="63"/>
  <c r="BK7" i="63"/>
  <c r="BJ7" i="63"/>
  <c r="BF29" i="63" s="1"/>
  <c r="BI7" i="63"/>
  <c r="BH7" i="63"/>
  <c r="BG7" i="63"/>
  <c r="BS6" i="63"/>
  <c r="BN28" i="63" s="1"/>
  <c r="BR6" i="63"/>
  <c r="BQ6" i="63"/>
  <c r="BP6" i="63"/>
  <c r="BO6" i="63"/>
  <c r="BK28" i="63" s="1"/>
  <c r="BN6" i="63"/>
  <c r="BM6" i="63"/>
  <c r="BI28" i="63" s="1"/>
  <c r="BL6" i="63"/>
  <c r="BK6" i="63"/>
  <c r="BJ6" i="63"/>
  <c r="BI6" i="63"/>
  <c r="BH6" i="63"/>
  <c r="BG6" i="63"/>
  <c r="K38" i="72" l="1"/>
  <c r="K44" i="72"/>
  <c r="T45" i="69"/>
  <c r="AT44" i="69"/>
  <c r="BM42" i="67"/>
  <c r="AU45" i="66"/>
  <c r="CM31" i="66"/>
  <c r="CF31" i="66"/>
  <c r="CE31" i="66"/>
  <c r="H45" i="65"/>
  <c r="BM44" i="65"/>
  <c r="BJ44" i="65"/>
  <c r="BG44" i="65"/>
  <c r="BG43" i="65"/>
  <c r="BD43" i="65"/>
  <c r="BL42" i="65"/>
  <c r="BH35" i="63"/>
  <c r="BE28" i="63"/>
  <c r="BF35" i="63"/>
  <c r="BI30" i="63"/>
  <c r="BG32" i="63"/>
  <c r="BJ31" i="63"/>
  <c r="BC28" i="63"/>
  <c r="BN42" i="63"/>
  <c r="BL33" i="63"/>
  <c r="BD41" i="63"/>
  <c r="BG42" i="65"/>
  <c r="BD42" i="65"/>
  <c r="BN32" i="65"/>
  <c r="BG28" i="65"/>
  <c r="M45" i="65"/>
  <c r="I45" i="65"/>
  <c r="Z45" i="65"/>
  <c r="BM42" i="65"/>
  <c r="BD41" i="65"/>
  <c r="BN40" i="65"/>
  <c r="BG40" i="65"/>
  <c r="BF40" i="65"/>
  <c r="BK39" i="65"/>
  <c r="BD39" i="65"/>
  <c r="BC39" i="65"/>
  <c r="BH38" i="65"/>
  <c r="BL34" i="65"/>
  <c r="BD34" i="65"/>
  <c r="BI33" i="65"/>
  <c r="BI32" i="65"/>
  <c r="BF32" i="65"/>
  <c r="BL31" i="65"/>
  <c r="BK31" i="65"/>
  <c r="BF31" i="65"/>
  <c r="BC31" i="65"/>
  <c r="BC30" i="65"/>
  <c r="BM29" i="65"/>
  <c r="BF29" i="65"/>
  <c r="BE29" i="65"/>
  <c r="BJ28" i="65"/>
  <c r="P45" i="65"/>
  <c r="AD45" i="65"/>
  <c r="W45" i="65"/>
  <c r="K44" i="74"/>
  <c r="K41" i="74"/>
  <c r="K38" i="74"/>
  <c r="K37" i="74"/>
  <c r="K33" i="74"/>
  <c r="K30" i="74"/>
  <c r="K29" i="74"/>
  <c r="K40" i="73"/>
  <c r="K38" i="73"/>
  <c r="K34" i="73"/>
  <c r="K32" i="73"/>
  <c r="K41" i="72"/>
  <c r="AN42" i="69"/>
  <c r="AQ43" i="69"/>
  <c r="AS36" i="69"/>
  <c r="AM43" i="69"/>
  <c r="AT37" i="69"/>
  <c r="Y45" i="69"/>
  <c r="Q45" i="69"/>
  <c r="AP39" i="69"/>
  <c r="AU23" i="69"/>
  <c r="AP45" i="69" s="1"/>
  <c r="I45" i="69"/>
  <c r="AS37" i="69"/>
  <c r="AO34" i="69"/>
  <c r="AP33" i="69"/>
  <c r="AO33" i="69"/>
  <c r="AQ32" i="69"/>
  <c r="AP32" i="69"/>
  <c r="AS31" i="69"/>
  <c r="AS30" i="69"/>
  <c r="AT28" i="69"/>
  <c r="AM28" i="69"/>
  <c r="J45" i="69"/>
  <c r="AT35" i="69"/>
  <c r="BF30" i="67"/>
  <c r="BI29" i="67"/>
  <c r="BF29" i="67"/>
  <c r="BC29" i="67"/>
  <c r="BN29" i="67"/>
  <c r="BF28" i="67"/>
  <c r="BN37" i="67"/>
  <c r="BC36" i="67"/>
  <c r="BH35" i="67"/>
  <c r="BE35" i="67"/>
  <c r="BM34" i="67"/>
  <c r="BE34" i="67"/>
  <c r="BJ33" i="67"/>
  <c r="BE33" i="67"/>
  <c r="BL32" i="67"/>
  <c r="BG32" i="67"/>
  <c r="BL31" i="67"/>
  <c r="BI31" i="67"/>
  <c r="BD31" i="67"/>
  <c r="BL30" i="67"/>
  <c r="CM44" i="66"/>
  <c r="BZ43" i="66"/>
  <c r="CA42" i="66"/>
  <c r="CC41" i="66"/>
  <c r="CE40" i="66"/>
  <c r="CH39" i="66"/>
  <c r="CG39" i="66"/>
  <c r="BX39" i="66"/>
  <c r="CJ38" i="66"/>
  <c r="CI38" i="66"/>
  <c r="CL37" i="66"/>
  <c r="CK37" i="66"/>
  <c r="CM36" i="66"/>
  <c r="BX36" i="66"/>
  <c r="CF35" i="66"/>
  <c r="CE35" i="66"/>
  <c r="BZ35" i="66"/>
  <c r="BY35" i="66"/>
  <c r="CA34" i="66"/>
  <c r="CD33" i="66"/>
  <c r="CC33" i="66"/>
  <c r="CF32" i="66"/>
  <c r="CE32" i="66"/>
  <c r="CH31" i="66"/>
  <c r="CG31" i="66"/>
  <c r="CJ30" i="66"/>
  <c r="CI30" i="66"/>
  <c r="CL29" i="66"/>
  <c r="CK29" i="66"/>
  <c r="CB29" i="66"/>
  <c r="BN44" i="63"/>
  <c r="AJ45" i="63"/>
  <c r="BC42" i="63"/>
  <c r="T45" i="63"/>
  <c r="BE41" i="63"/>
  <c r="BH34" i="63"/>
  <c r="BH42" i="63"/>
  <c r="BD44" i="63"/>
  <c r="BM33" i="63"/>
  <c r="BN40" i="63"/>
  <c r="BK36" i="63"/>
  <c r="BC38" i="63"/>
  <c r="BD37" i="63"/>
  <c r="BN32" i="63"/>
  <c r="BJ32" i="63"/>
  <c r="BG31" i="63"/>
  <c r="BF31" i="63"/>
  <c r="BL30" i="63"/>
  <c r="BD30" i="63"/>
  <c r="BL29" i="63"/>
  <c r="BL42" i="63"/>
  <c r="BE33" i="63"/>
  <c r="I45" i="63"/>
  <c r="BF36" i="63"/>
  <c r="BK35" i="63"/>
  <c r="S45" i="63"/>
  <c r="BJ33" i="63"/>
  <c r="BI33" i="63"/>
  <c r="AP30" i="69"/>
  <c r="AR37" i="69"/>
  <c r="AN41" i="69"/>
  <c r="AS44" i="69"/>
  <c r="N45" i="69"/>
  <c r="AQ35" i="69"/>
  <c r="AM39" i="69"/>
  <c r="AT40" i="69"/>
  <c r="AM29" i="69"/>
  <c r="AT30" i="69"/>
  <c r="AR32" i="69"/>
  <c r="AN36" i="69"/>
  <c r="AS39" i="69"/>
  <c r="AQ41" i="69"/>
  <c r="AP36" i="69"/>
  <c r="R45" i="69"/>
  <c r="AR42" i="69"/>
  <c r="C45" i="69"/>
  <c r="S45" i="69"/>
  <c r="AQ31" i="69"/>
  <c r="AM35" i="69"/>
  <c r="Z45" i="69"/>
  <c r="AP44" i="69"/>
  <c r="AS38" i="69"/>
  <c r="AQ40" i="69"/>
  <c r="AM44" i="69"/>
  <c r="AP28" i="69"/>
  <c r="AO37" i="69"/>
  <c r="AM30" i="69"/>
  <c r="AO35" i="69"/>
  <c r="AM37" i="69"/>
  <c r="AT38" i="69"/>
  <c r="AR40" i="69"/>
  <c r="AP42" i="69"/>
  <c r="AO29" i="69"/>
  <c r="AT32" i="69"/>
  <c r="AS41" i="69"/>
  <c r="AQ29" i="69"/>
  <c r="AO31" i="69"/>
  <c r="AS34" i="69"/>
  <c r="AQ36" i="69"/>
  <c r="AP38" i="69"/>
  <c r="AM40" i="69"/>
  <c r="AT41" i="69"/>
  <c r="AR43" i="69"/>
  <c r="AR29" i="69"/>
  <c r="AP31" i="69"/>
  <c r="AN33" i="69"/>
  <c r="AQ38" i="69"/>
  <c r="AT43" i="69"/>
  <c r="E45" i="69"/>
  <c r="AN31" i="69"/>
  <c r="AT36" i="69"/>
  <c r="AR38" i="69"/>
  <c r="F45" i="69"/>
  <c r="AT29" i="69"/>
  <c r="AR31" i="69"/>
  <c r="AO42" i="69"/>
  <c r="K45" i="69"/>
  <c r="AN30" i="69"/>
  <c r="AS33" i="69"/>
  <c r="AQ28" i="69"/>
  <c r="AO30" i="69"/>
  <c r="AM32" i="69"/>
  <c r="AT33" i="69"/>
  <c r="AR35" i="69"/>
  <c r="AP37" i="69"/>
  <c r="AN39" i="69"/>
  <c r="AS42" i="69"/>
  <c r="AQ44" i="69"/>
  <c r="AS28" i="69"/>
  <c r="AQ30" i="69"/>
  <c r="AM34" i="69"/>
  <c r="M45" i="69"/>
  <c r="AR30" i="69"/>
  <c r="AN34" i="69"/>
  <c r="AQ39" i="69"/>
  <c r="AP41" i="69"/>
  <c r="AN43" i="69"/>
  <c r="K45" i="74"/>
  <c r="K32" i="74"/>
  <c r="K40" i="74"/>
  <c r="K31" i="74"/>
  <c r="K39" i="74"/>
  <c r="K34" i="74"/>
  <c r="K35" i="74"/>
  <c r="K28" i="74"/>
  <c r="K36" i="74"/>
  <c r="K43" i="74"/>
  <c r="K39" i="73"/>
  <c r="K35" i="73"/>
  <c r="K43" i="73"/>
  <c r="K28" i="73"/>
  <c r="K29" i="73"/>
  <c r="K36" i="73"/>
  <c r="K31" i="72"/>
  <c r="K39" i="72"/>
  <c r="K45" i="72"/>
  <c r="K34" i="72"/>
  <c r="K35" i="72"/>
  <c r="K43" i="72"/>
  <c r="Q45" i="67"/>
  <c r="BN28" i="67"/>
  <c r="BM33" i="67"/>
  <c r="BI37" i="67"/>
  <c r="BN44" i="67"/>
  <c r="R45" i="67"/>
  <c r="AI45" i="67"/>
  <c r="BE30" i="67"/>
  <c r="C45" i="67"/>
  <c r="AJ45" i="67"/>
  <c r="BD28" i="67"/>
  <c r="BG29" i="67"/>
  <c r="BJ30" i="67"/>
  <c r="BM31" i="67"/>
  <c r="BC33" i="67"/>
  <c r="BF34" i="67"/>
  <c r="BI35" i="67"/>
  <c r="BL36" i="67"/>
  <c r="BE39" i="67"/>
  <c r="BH40" i="67"/>
  <c r="BK41" i="67"/>
  <c r="BN42" i="67"/>
  <c r="BD44" i="67"/>
  <c r="BH28" i="67"/>
  <c r="BK29" i="67"/>
  <c r="BN30" i="67"/>
  <c r="BD32" i="67"/>
  <c r="BG33" i="67"/>
  <c r="BJ34" i="67"/>
  <c r="BE29" i="67"/>
  <c r="BC28" i="67"/>
  <c r="BK36" i="67"/>
  <c r="BI28" i="67"/>
  <c r="BL29" i="67"/>
  <c r="BH30" i="67"/>
  <c r="BK28" i="67"/>
  <c r="BN23" i="67"/>
  <c r="BD39" i="67"/>
  <c r="BL28" i="67"/>
  <c r="BI38" i="67"/>
  <c r="BL39" i="67"/>
  <c r="BH43" i="67"/>
  <c r="BK44" i="67"/>
  <c r="BM28" i="67"/>
  <c r="J45" i="67"/>
  <c r="AA45" i="67"/>
  <c r="AB45" i="67"/>
  <c r="AR45" i="67"/>
  <c r="BM29" i="67"/>
  <c r="BE31" i="67"/>
  <c r="BH32" i="67"/>
  <c r="BK33" i="67"/>
  <c r="BN34" i="67"/>
  <c r="BD36" i="67"/>
  <c r="BG37" i="67"/>
  <c r="BJ38" i="67"/>
  <c r="BM39" i="67"/>
  <c r="BC41" i="67"/>
  <c r="BF42" i="67"/>
  <c r="BI43" i="67"/>
  <c r="BL44" i="67"/>
  <c r="AG45" i="67"/>
  <c r="BF37" i="67"/>
  <c r="BE42" i="67"/>
  <c r="BG23" i="67"/>
  <c r="AE45" i="67"/>
  <c r="BM23" i="67"/>
  <c r="BI45" i="67" s="1"/>
  <c r="BD29" i="67"/>
  <c r="BG30" i="67"/>
  <c r="BO23" i="67"/>
  <c r="BJ45" i="67" s="1"/>
  <c r="BI30" i="67"/>
  <c r="BG40" i="67"/>
  <c r="BC44" i="67"/>
  <c r="W45" i="67"/>
  <c r="X45" i="67"/>
  <c r="AO45" i="67"/>
  <c r="BJ28" i="67"/>
  <c r="I45" i="67"/>
  <c r="Z45" i="67"/>
  <c r="AP45" i="67"/>
  <c r="BZ33" i="66"/>
  <c r="CH37" i="66"/>
  <c r="BX42" i="66"/>
  <c r="CB33" i="66"/>
  <c r="CJ37" i="66"/>
  <c r="CF39" i="66"/>
  <c r="BX43" i="66"/>
  <c r="CM28" i="66"/>
  <c r="BY43" i="66"/>
  <c r="CC23" i="66"/>
  <c r="CB34" i="66"/>
  <c r="CB32" i="66"/>
  <c r="BZ41" i="66"/>
  <c r="CP23" i="66"/>
  <c r="CD31" i="66"/>
  <c r="BX34" i="66"/>
  <c r="CL43" i="66"/>
  <c r="CJ44" i="66"/>
  <c r="CA33" i="66"/>
  <c r="CI37" i="66"/>
  <c r="J45" i="66"/>
  <c r="BZ28" i="66"/>
  <c r="CJ31" i="66"/>
  <c r="BZ36" i="66"/>
  <c r="CB43" i="66"/>
  <c r="CA44" i="66"/>
  <c r="BZ29" i="66"/>
  <c r="BX30" i="66"/>
  <c r="CL31" i="66"/>
  <c r="CJ32" i="66"/>
  <c r="CL39" i="66"/>
  <c r="CF23" i="66"/>
  <c r="CA29" i="66"/>
  <c r="CB35" i="66"/>
  <c r="CD42" i="66"/>
  <c r="V45" i="66"/>
  <c r="CD28" i="66"/>
  <c r="BY30" i="66"/>
  <c r="BX31" i="66"/>
  <c r="CK32" i="66"/>
  <c r="CJ33" i="66"/>
  <c r="CG34" i="66"/>
  <c r="CC36" i="66"/>
  <c r="BY38" i="66"/>
  <c r="CM39" i="66"/>
  <c r="CK40" i="66"/>
  <c r="CJ41" i="66"/>
  <c r="CG42" i="66"/>
  <c r="CE43" i="66"/>
  <c r="CC44" i="66"/>
  <c r="CQ23" i="66"/>
  <c r="CM45" i="66" s="1"/>
  <c r="CL38" i="66"/>
  <c r="CL30" i="66"/>
  <c r="CJ39" i="66"/>
  <c r="CE36" i="66"/>
  <c r="CC37" i="66"/>
  <c r="CA38" i="66"/>
  <c r="BY39" i="66"/>
  <c r="CM40" i="66"/>
  <c r="CK41" i="66"/>
  <c r="CI42" i="66"/>
  <c r="CG43" i="66"/>
  <c r="CE44" i="66"/>
  <c r="CG28" i="66"/>
  <c r="CD29" i="66"/>
  <c r="CB30" i="66"/>
  <c r="BZ31" i="66"/>
  <c r="BX32" i="66"/>
  <c r="CL33" i="66"/>
  <c r="CJ34" i="66"/>
  <c r="CH35" i="66"/>
  <c r="CF36" i="66"/>
  <c r="CD37" i="66"/>
  <c r="CB38" i="66"/>
  <c r="BZ39" i="66"/>
  <c r="BX40" i="66"/>
  <c r="CL41" i="66"/>
  <c r="CH43" i="66"/>
  <c r="CF44" i="66"/>
  <c r="K45" i="66"/>
  <c r="AB45" i="66"/>
  <c r="BI45" i="66"/>
  <c r="CI34" i="66"/>
  <c r="AC45" i="66"/>
  <c r="CH32" i="66"/>
  <c r="CF41" i="66"/>
  <c r="CE28" i="66"/>
  <c r="CA30" i="66"/>
  <c r="CM32" i="66"/>
  <c r="CG35" i="66"/>
  <c r="L45" i="66"/>
  <c r="BJ45" i="66"/>
  <c r="CH28" i="66"/>
  <c r="CF29" i="66"/>
  <c r="CD30" i="66"/>
  <c r="CB31" i="66"/>
  <c r="BX33" i="66"/>
  <c r="CL34" i="66"/>
  <c r="CJ35" i="66"/>
  <c r="CF37" i="66"/>
  <c r="CD38" i="66"/>
  <c r="CB39" i="66"/>
  <c r="BZ40" i="66"/>
  <c r="CL42" i="66"/>
  <c r="CJ43" i="66"/>
  <c r="CH44" i="66"/>
  <c r="CL23" i="66"/>
  <c r="CG45" i="66" s="1"/>
  <c r="CD34" i="66"/>
  <c r="CH40" i="66"/>
  <c r="CC29" i="66"/>
  <c r="BY31" i="66"/>
  <c r="CK33" i="66"/>
  <c r="AT45" i="66"/>
  <c r="CH29" i="66"/>
  <c r="CF30" i="66"/>
  <c r="CL35" i="66"/>
  <c r="CM42" i="66"/>
  <c r="CI44" i="66"/>
  <c r="CG30" i="66"/>
  <c r="BY34" i="66"/>
  <c r="CM35" i="66"/>
  <c r="CG38" i="66"/>
  <c r="CM43" i="66"/>
  <c r="BX29" i="66"/>
  <c r="CF33" i="66"/>
  <c r="BZ44" i="66"/>
  <c r="CK28" i="66"/>
  <c r="BX37" i="66"/>
  <c r="CC32" i="66"/>
  <c r="CK36" i="66"/>
  <c r="CE39" i="66"/>
  <c r="CC40" i="66"/>
  <c r="BY42" i="66"/>
  <c r="CK44" i="66"/>
  <c r="BX28" i="66"/>
  <c r="CB23" i="66"/>
  <c r="BX45" i="66" s="1"/>
  <c r="R45" i="66"/>
  <c r="AZ45" i="66"/>
  <c r="BK28" i="65"/>
  <c r="BN29" i="65"/>
  <c r="BI38" i="65"/>
  <c r="BL39" i="65"/>
  <c r="BE42" i="65"/>
  <c r="BH43" i="65"/>
  <c r="BK44" i="65"/>
  <c r="BH32" i="65"/>
  <c r="BK33" i="65"/>
  <c r="BN34" i="65"/>
  <c r="BG32" i="65"/>
  <c r="BF36" i="65"/>
  <c r="BD35" i="65"/>
  <c r="BG36" i="65"/>
  <c r="BJ37" i="65"/>
  <c r="R45" i="65"/>
  <c r="BD40" i="65"/>
  <c r="BE40" i="65"/>
  <c r="BH41" i="65"/>
  <c r="BD31" i="65"/>
  <c r="BN28" i="65"/>
  <c r="BH42" i="65"/>
  <c r="BC28" i="65"/>
  <c r="BI30" i="65"/>
  <c r="BH35" i="65"/>
  <c r="BK36" i="65"/>
  <c r="BN37" i="65"/>
  <c r="BC44" i="65"/>
  <c r="BG31" i="65"/>
  <c r="BJ32" i="65"/>
  <c r="BK41" i="65"/>
  <c r="BD30" i="65"/>
  <c r="BJ30" i="65"/>
  <c r="BE33" i="65"/>
  <c r="BH34" i="65"/>
  <c r="BK35" i="65"/>
  <c r="BN36" i="65"/>
  <c r="BD38" i="65"/>
  <c r="BG39" i="65"/>
  <c r="BJ40" i="65"/>
  <c r="BI37" i="65"/>
  <c r="BG29" i="65"/>
  <c r="BC33" i="65"/>
  <c r="BL36" i="65"/>
  <c r="BN42" i="65"/>
  <c r="BN31" i="65"/>
  <c r="BF33" i="65"/>
  <c r="BI34" i="65"/>
  <c r="BL35" i="65"/>
  <c r="J45" i="65"/>
  <c r="AQ45" i="65"/>
  <c r="BJ33" i="65"/>
  <c r="BC35" i="65"/>
  <c r="BL38" i="65"/>
  <c r="BN44" i="65"/>
  <c r="BM31" i="65"/>
  <c r="BI35" i="65"/>
  <c r="BH40" i="65"/>
  <c r="BD44" i="65"/>
  <c r="BK30" i="65"/>
  <c r="BH28" i="65"/>
  <c r="BK29" i="65"/>
  <c r="BN30" i="65"/>
  <c r="BD32" i="65"/>
  <c r="BJ23" i="65"/>
  <c r="BE45" i="65" s="1"/>
  <c r="BE41" i="65"/>
  <c r="F45" i="65"/>
  <c r="BD28" i="65"/>
  <c r="BF34" i="65"/>
  <c r="BE39" i="65"/>
  <c r="BE44" i="65"/>
  <c r="BL29" i="65"/>
  <c r="BJ41" i="65"/>
  <c r="BE34" i="65"/>
  <c r="BG35" i="65"/>
  <c r="Q45" i="65"/>
  <c r="BG34" i="65"/>
  <c r="BL41" i="65"/>
  <c r="AS45" i="65"/>
  <c r="BI41" i="65"/>
  <c r="BF28" i="65"/>
  <c r="BI29" i="65"/>
  <c r="BL30" i="65"/>
  <c r="BM41" i="65"/>
  <c r="BC43" i="65"/>
  <c r="BF44" i="65"/>
  <c r="BH30" i="65"/>
  <c r="BJ36" i="65"/>
  <c r="BG33" i="65"/>
  <c r="BJ34" i="65"/>
  <c r="BM35" i="65"/>
  <c r="BC37" i="65"/>
  <c r="BE43" i="65"/>
  <c r="BH44" i="65"/>
  <c r="AH45" i="65"/>
  <c r="BE37" i="65"/>
  <c r="BM34" i="65"/>
  <c r="BL28" i="65"/>
  <c r="BE31" i="65"/>
  <c r="BD36" i="65"/>
  <c r="BG37" i="65"/>
  <c r="BJ38" i="65"/>
  <c r="BM39" i="65"/>
  <c r="BC41" i="65"/>
  <c r="BF42" i="65"/>
  <c r="BI43" i="65"/>
  <c r="BL44" i="65"/>
  <c r="BM37" i="65"/>
  <c r="BL43" i="65"/>
  <c r="BF30" i="65"/>
  <c r="BI31" i="65"/>
  <c r="BL32" i="65"/>
  <c r="BE35" i="65"/>
  <c r="BH36" i="65"/>
  <c r="BK37" i="65"/>
  <c r="BN38" i="65"/>
  <c r="BG41" i="65"/>
  <c r="BJ42" i="65"/>
  <c r="BM43" i="65"/>
  <c r="BK39" i="63"/>
  <c r="BL39" i="63"/>
  <c r="BJ44" i="63"/>
  <c r="BI38" i="63"/>
  <c r="BH43" i="63"/>
  <c r="BK44" i="63"/>
  <c r="BL44" i="63"/>
  <c r="BE42" i="63"/>
  <c r="BE36" i="63"/>
  <c r="BN30" i="63"/>
  <c r="AG45" i="63"/>
  <c r="AH45" i="63"/>
  <c r="BJ28" i="63"/>
  <c r="BD32" i="63"/>
  <c r="BH38" i="63"/>
  <c r="Q45" i="63"/>
  <c r="BD29" i="63"/>
  <c r="BP23" i="63"/>
  <c r="BE37" i="63"/>
  <c r="BG30" i="63"/>
  <c r="BM42" i="63"/>
  <c r="BC44" i="63"/>
  <c r="BG33" i="63"/>
  <c r="BM35" i="63"/>
  <c r="BJ23" i="63"/>
  <c r="BD39" i="63"/>
  <c r="BD28" i="63"/>
  <c r="BG29" i="63"/>
  <c r="BJ30" i="63"/>
  <c r="BM31" i="63"/>
  <c r="BC33" i="63"/>
  <c r="BF34" i="63"/>
  <c r="BI35" i="63"/>
  <c r="BL36" i="63"/>
  <c r="BI40" i="63"/>
  <c r="BK41" i="63"/>
  <c r="BJ40" i="63"/>
  <c r="BM41" i="63"/>
  <c r="BF32" i="63"/>
  <c r="BL32" i="63"/>
  <c r="BM32" i="63"/>
  <c r="BG35" i="63"/>
  <c r="BJ36" i="63"/>
  <c r="BI41" i="63"/>
  <c r="AI45" i="63"/>
  <c r="BG40" i="63"/>
  <c r="BE29" i="63"/>
  <c r="BM37" i="63"/>
  <c r="BD35" i="63"/>
  <c r="AM45" i="63"/>
  <c r="BK30" i="63"/>
  <c r="BE44" i="63"/>
  <c r="X45" i="63"/>
  <c r="BJ37" i="63"/>
  <c r="BN33" i="63"/>
  <c r="BM38" i="63"/>
  <c r="BF41" i="63"/>
  <c r="BF30" i="63"/>
  <c r="BN31" i="63"/>
  <c r="BG34" i="63"/>
  <c r="H45" i="63"/>
  <c r="Y45" i="63"/>
  <c r="AO45" i="63"/>
  <c r="BG28" i="63"/>
  <c r="BJ29" i="63"/>
  <c r="BM30" i="63"/>
  <c r="BC32" i="63"/>
  <c r="BF33" i="63"/>
  <c r="BI34" i="63"/>
  <c r="BL35" i="63"/>
  <c r="BE38" i="63"/>
  <c r="BH39" i="63"/>
  <c r="BK40" i="63"/>
  <c r="BN41" i="63"/>
  <c r="BD43" i="63"/>
  <c r="BG44" i="63"/>
  <c r="N45" i="63"/>
  <c r="Z45" i="63"/>
  <c r="AP45" i="63"/>
  <c r="BH30" i="63"/>
  <c r="BD34" i="63"/>
  <c r="BK32" i="63"/>
  <c r="AN45" i="63"/>
  <c r="BF28" i="63"/>
  <c r="K45" i="63"/>
  <c r="BN23" i="63"/>
  <c r="AQ45" i="63"/>
  <c r="BM29" i="63"/>
  <c r="BC31" i="63"/>
  <c r="BE32" i="63"/>
  <c r="BH33" i="63"/>
  <c r="BN35" i="63"/>
  <c r="BG38" i="63"/>
  <c r="BD42" i="63"/>
  <c r="BG43" i="63"/>
  <c r="BL34" i="63"/>
  <c r="BH31" i="63"/>
  <c r="BC40" i="63"/>
  <c r="BL43" i="63"/>
  <c r="BE30" i="63"/>
  <c r="BG36" i="63"/>
  <c r="BI42" i="63"/>
  <c r="BL28" i="63"/>
  <c r="BE31" i="63"/>
  <c r="BH32" i="63"/>
  <c r="BK33" i="63"/>
  <c r="BN34" i="63"/>
  <c r="BD36" i="63"/>
  <c r="BG37" i="63"/>
  <c r="BJ38" i="63"/>
  <c r="BM39" i="63"/>
  <c r="BC41" i="63"/>
  <c r="BF42" i="63"/>
  <c r="BI43" i="63"/>
  <c r="BK31" i="63"/>
  <c r="BM28" i="63"/>
  <c r="BC35" i="63"/>
  <c r="BN39" i="63"/>
  <c r="BM44" i="63"/>
  <c r="P45" i="63"/>
  <c r="AF45" i="63"/>
  <c r="BK29" i="63"/>
  <c r="BE35" i="63"/>
  <c r="BI39" i="63"/>
  <c r="BM43" i="63"/>
  <c r="R45" i="63"/>
  <c r="G45" i="63"/>
  <c r="BH37" i="63"/>
  <c r="BK38" i="63"/>
  <c r="BG42" i="63"/>
  <c r="BJ43" i="63"/>
  <c r="BH23" i="63"/>
  <c r="BR23" i="63"/>
  <c r="AU45" i="63"/>
  <c r="BI37" i="63"/>
  <c r="BD38" i="63"/>
  <c r="BG39" i="63"/>
  <c r="BC43" i="63"/>
  <c r="BK43" i="63"/>
  <c r="BF44" i="63"/>
  <c r="BI23" i="63"/>
  <c r="AD45" i="63"/>
  <c r="AW28" i="64"/>
  <c r="AT29" i="64"/>
  <c r="AV31" i="64"/>
  <c r="AS32" i="64"/>
  <c r="AP33" i="64"/>
  <c r="AX33" i="64"/>
  <c r="AR35" i="64"/>
  <c r="AT37" i="64"/>
  <c r="AQ38" i="64"/>
  <c r="AY38" i="64"/>
  <c r="AV39" i="64"/>
  <c r="AX41" i="64"/>
  <c r="AU42" i="64"/>
  <c r="AW44" i="64"/>
  <c r="AF45" i="64"/>
  <c r="AJ45" i="64"/>
  <c r="G45" i="65"/>
  <c r="BI23" i="65"/>
  <c r="BK23" i="65"/>
  <c r="O45" i="65"/>
  <c r="X45" i="65"/>
  <c r="BM23" i="65"/>
  <c r="BH45" i="65" s="1"/>
  <c r="AJ45" i="65"/>
  <c r="BO23" i="65"/>
  <c r="AF45" i="65"/>
  <c r="AR45" i="65"/>
  <c r="BQ23" i="65"/>
  <c r="BF38" i="63"/>
  <c r="BJ42" i="63"/>
  <c r="AQ28" i="64"/>
  <c r="AR28" i="64"/>
  <c r="AW34" i="64"/>
  <c r="AX34" i="64"/>
  <c r="BJ39" i="63"/>
  <c r="BM40" i="63"/>
  <c r="BI44" i="63"/>
  <c r="L45" i="63"/>
  <c r="BL23" i="63"/>
  <c r="BC29" i="63"/>
  <c r="BJ34" i="63"/>
  <c r="BE39" i="63"/>
  <c r="BH40" i="63"/>
  <c r="AL45" i="63"/>
  <c r="AT30" i="64"/>
  <c r="AQ31" i="64"/>
  <c r="AY31" i="64"/>
  <c r="AS33" i="64"/>
  <c r="AU35" i="64"/>
  <c r="AR36" i="64"/>
  <c r="S45" i="64"/>
  <c r="AA45" i="64"/>
  <c r="AM45" i="64"/>
  <c r="AZ23" i="64"/>
  <c r="AU45" i="64" s="1"/>
  <c r="BH36" i="63"/>
  <c r="BL40" i="63"/>
  <c r="BO23" i="63"/>
  <c r="BK45" i="63" s="1"/>
  <c r="BI31" i="63"/>
  <c r="BD33" i="63"/>
  <c r="BJ35" i="63"/>
  <c r="AV45" i="64"/>
  <c r="BK37" i="63"/>
  <c r="BH28" i="63"/>
  <c r="BI32" i="63"/>
  <c r="BI36" i="63"/>
  <c r="BK42" i="63"/>
  <c r="BN43" i="63"/>
  <c r="AR45" i="63"/>
  <c r="BN38" i="63"/>
  <c r="BG41" i="63"/>
  <c r="BH44" i="63"/>
  <c r="W45" i="63"/>
  <c r="BM23" i="63"/>
  <c r="AE45" i="63"/>
  <c r="BG23" i="63"/>
  <c r="BQ23" i="63"/>
  <c r="BL45" i="63" s="1"/>
  <c r="BH29" i="63"/>
  <c r="BL37" i="63"/>
  <c r="AA45" i="63"/>
  <c r="AT45" i="63"/>
  <c r="AW29" i="64"/>
  <c r="BC37" i="63"/>
  <c r="BD40" i="63"/>
  <c r="BE43" i="63"/>
  <c r="BK23" i="63"/>
  <c r="O45" i="63"/>
  <c r="BM36" i="63"/>
  <c r="BL41" i="63"/>
  <c r="BN36" i="63"/>
  <c r="BL38" i="63"/>
  <c r="J45" i="63"/>
  <c r="AB45" i="63"/>
  <c r="AX23" i="64"/>
  <c r="O45" i="64"/>
  <c r="AE45" i="64"/>
  <c r="BB23" i="64"/>
  <c r="AW45" i="64" s="1"/>
  <c r="AQ30" i="64"/>
  <c r="AW37" i="64"/>
  <c r="M45" i="63"/>
  <c r="AC45" i="63"/>
  <c r="AS45" i="63"/>
  <c r="AY23" i="64"/>
  <c r="AT28" i="64"/>
  <c r="AG45" i="64"/>
  <c r="V45" i="65"/>
  <c r="O45" i="66"/>
  <c r="AU37" i="64"/>
  <c r="AR38" i="64"/>
  <c r="AW39" i="64"/>
  <c r="AS43" i="64"/>
  <c r="AP37" i="64"/>
  <c r="R45" i="64"/>
  <c r="BE28" i="65"/>
  <c r="BM28" i="65"/>
  <c r="BH29" i="65"/>
  <c r="BD33" i="65"/>
  <c r="BL33" i="65"/>
  <c r="BJ35" i="65"/>
  <c r="BE36" i="65"/>
  <c r="BM36" i="65"/>
  <c r="BH37" i="65"/>
  <c r="BC38" i="65"/>
  <c r="BK38" i="65"/>
  <c r="BF39" i="65"/>
  <c r="BN39" i="65"/>
  <c r="BI40" i="65"/>
  <c r="BJ43" i="65"/>
  <c r="BM33" i="65"/>
  <c r="BF35" i="65"/>
  <c r="BI36" i="65"/>
  <c r="BL37" i="65"/>
  <c r="AU45" i="65"/>
  <c r="AI45" i="66"/>
  <c r="CI23" i="66"/>
  <c r="CD45" i="66" s="1"/>
  <c r="CK23" i="66"/>
  <c r="CF45" i="66" s="1"/>
  <c r="AQ45" i="66"/>
  <c r="BH45" i="66"/>
  <c r="CO23" i="66"/>
  <c r="CF28" i="66"/>
  <c r="CB42" i="66"/>
  <c r="BX44" i="66"/>
  <c r="AT41" i="64"/>
  <c r="AV43" i="64"/>
  <c r="J45" i="64"/>
  <c r="BF38" i="65"/>
  <c r="BI39" i="65"/>
  <c r="BW29" i="66"/>
  <c r="CA23" i="66"/>
  <c r="BW45" i="66" s="1"/>
  <c r="CK42" i="66"/>
  <c r="CJ42" i="66"/>
  <c r="S45" i="66"/>
  <c r="CE23" i="66"/>
  <c r="CC31" i="66"/>
  <c r="CH36" i="66"/>
  <c r="CG37" i="66"/>
  <c r="CK38" i="66"/>
  <c r="CF40" i="66"/>
  <c r="AV32" i="64"/>
  <c r="AV40" i="64"/>
  <c r="AS41" i="64"/>
  <c r="AW23" i="64"/>
  <c r="AR45" i="64" s="1"/>
  <c r="AU23" i="64"/>
  <c r="AW40" i="64"/>
  <c r="K45" i="64"/>
  <c r="BJ29" i="65"/>
  <c r="BE30" i="65"/>
  <c r="BM30" i="65"/>
  <c r="BH31" i="65"/>
  <c r="BC32" i="65"/>
  <c r="BK32" i="65"/>
  <c r="BE38" i="65"/>
  <c r="BM38" i="65"/>
  <c r="BH39" i="65"/>
  <c r="BC40" i="65"/>
  <c r="BK40" i="65"/>
  <c r="BF41" i="65"/>
  <c r="BN41" i="65"/>
  <c r="BI42" i="65"/>
  <c r="AA45" i="65"/>
  <c r="BN23" i="65"/>
  <c r="BI45" i="65" s="1"/>
  <c r="AI45" i="65"/>
  <c r="BP23" i="65"/>
  <c r="BR23" i="65"/>
  <c r="BC29" i="65"/>
  <c r="BG30" i="65"/>
  <c r="BL40" i="65"/>
  <c r="N45" i="65"/>
  <c r="AE45" i="65"/>
  <c r="CD23" i="66"/>
  <c r="BY45" i="66" s="1"/>
  <c r="CK30" i="66"/>
  <c r="BY32" i="66"/>
  <c r="CK34" i="66"/>
  <c r="CG36" i="66"/>
  <c r="BY40" i="66"/>
  <c r="BZ32" i="66"/>
  <c r="AU30" i="64"/>
  <c r="AW32" i="64"/>
  <c r="AS36" i="64"/>
  <c r="C45" i="65"/>
  <c r="BH23" i="65"/>
  <c r="BC45" i="65" s="1"/>
  <c r="K45" i="65"/>
  <c r="S45" i="65"/>
  <c r="AB45" i="65"/>
  <c r="AN45" i="65"/>
  <c r="AG45" i="65"/>
  <c r="CG23" i="66"/>
  <c r="U45" i="63"/>
  <c r="AK45" i="63"/>
  <c r="AQ29" i="64"/>
  <c r="AY29" i="64"/>
  <c r="AW35" i="64"/>
  <c r="AT44" i="64"/>
  <c r="M45" i="64"/>
  <c r="U45" i="64"/>
  <c r="AC45" i="64"/>
  <c r="BI28" i="65"/>
  <c r="BJ31" i="65"/>
  <c r="BE32" i="65"/>
  <c r="BM32" i="65"/>
  <c r="BH33" i="65"/>
  <c r="BC34" i="65"/>
  <c r="BK34" i="65"/>
  <c r="BC42" i="65"/>
  <c r="BK42" i="65"/>
  <c r="BF43" i="65"/>
  <c r="BN43" i="65"/>
  <c r="L45" i="65"/>
  <c r="T45" i="65"/>
  <c r="AC45" i="65"/>
  <c r="AO45" i="65"/>
  <c r="BN35" i="65"/>
  <c r="BD37" i="65"/>
  <c r="BK43" i="65"/>
  <c r="CA28" i="66"/>
  <c r="CI28" i="66"/>
  <c r="BY29" i="66"/>
  <c r="CI32" i="66"/>
  <c r="BY33" i="66"/>
  <c r="CE34" i="66"/>
  <c r="CM34" i="66"/>
  <c r="BY37" i="66"/>
  <c r="CM38" i="66"/>
  <c r="CK39" i="66"/>
  <c r="CI40" i="66"/>
  <c r="N45" i="66"/>
  <c r="AM45" i="66"/>
  <c r="AA45" i="66"/>
  <c r="CF43" i="66"/>
  <c r="CM23" i="66"/>
  <c r="BG45" i="66"/>
  <c r="CE29" i="66"/>
  <c r="CM29" i="66"/>
  <c r="CC30" i="66"/>
  <c r="CA31" i="66"/>
  <c r="CI31" i="66"/>
  <c r="CG32" i="66"/>
  <c r="CE33" i="66"/>
  <c r="CM33" i="66"/>
  <c r="CC34" i="66"/>
  <c r="CA35" i="66"/>
  <c r="CI35" i="66"/>
  <c r="BY36" i="66"/>
  <c r="CE37" i="66"/>
  <c r="CM37" i="66"/>
  <c r="CC38" i="66"/>
  <c r="CA39" i="66"/>
  <c r="CI39" i="66"/>
  <c r="CE41" i="66"/>
  <c r="CM41" i="66"/>
  <c r="CA43" i="66"/>
  <c r="CI43" i="66"/>
  <c r="CG44" i="66"/>
  <c r="BY28" i="66"/>
  <c r="BP23" i="67"/>
  <c r="AA30" i="70"/>
  <c r="Z30" i="70"/>
  <c r="AE34" i="70"/>
  <c r="AD34" i="70"/>
  <c r="AD23" i="70"/>
  <c r="C45" i="70"/>
  <c r="G45" i="70"/>
  <c r="K45" i="70"/>
  <c r="AF23" i="70"/>
  <c r="AA45" i="70" s="1"/>
  <c r="AH23" i="70"/>
  <c r="AC45" i="70" s="1"/>
  <c r="O45" i="70"/>
  <c r="CG29" i="66"/>
  <c r="CE30" i="66"/>
  <c r="CK35" i="66"/>
  <c r="CM30" i="66"/>
  <c r="CK31" i="66"/>
  <c r="CG33" i="66"/>
  <c r="CC35" i="66"/>
  <c r="CA36" i="66"/>
  <c r="CE38" i="66"/>
  <c r="CC39" i="66"/>
  <c r="CA40" i="66"/>
  <c r="BY41" i="66"/>
  <c r="CG41" i="66"/>
  <c r="CE42" i="66"/>
  <c r="CC43" i="66"/>
  <c r="CK43" i="66"/>
  <c r="F45" i="66"/>
  <c r="AE45" i="66"/>
  <c r="AV45" i="66"/>
  <c r="BD45" i="66"/>
  <c r="BL45" i="66"/>
  <c r="CH33" i="66"/>
  <c r="H45" i="67"/>
  <c r="BH23" i="67"/>
  <c r="P45" i="67"/>
  <c r="BJ23" i="67"/>
  <c r="AW45" i="67"/>
  <c r="BR23" i="67"/>
  <c r="CB28" i="66"/>
  <c r="CJ28" i="66"/>
  <c r="CF34" i="66"/>
  <c r="CD35" i="66"/>
  <c r="CB36" i="66"/>
  <c r="CJ36" i="66"/>
  <c r="BX38" i="66"/>
  <c r="CF38" i="66"/>
  <c r="CD39" i="66"/>
  <c r="CB40" i="66"/>
  <c r="CJ40" i="66"/>
  <c r="CH41" i="66"/>
  <c r="CF42" i="66"/>
  <c r="CD43" i="66"/>
  <c r="CB44" i="66"/>
  <c r="G45" i="66"/>
  <c r="X45" i="66"/>
  <c r="AF45" i="66"/>
  <c r="AN45" i="66"/>
  <c r="AW45" i="66"/>
  <c r="AS45" i="66"/>
  <c r="BE45" i="66"/>
  <c r="BM45" i="66"/>
  <c r="CC28" i="66"/>
  <c r="CI29" i="66"/>
  <c r="CI33" i="66"/>
  <c r="CI41" i="66"/>
  <c r="CB37" i="66"/>
  <c r="CA37" i="66"/>
  <c r="H45" i="66"/>
  <c r="P45" i="66"/>
  <c r="Y45" i="66"/>
  <c r="AG45" i="66"/>
  <c r="AX45" i="66"/>
  <c r="BF45" i="66"/>
  <c r="BN45" i="66"/>
  <c r="CN23" i="66"/>
  <c r="BE28" i="67"/>
  <c r="BZ30" i="66"/>
  <c r="CH30" i="66"/>
  <c r="CD32" i="66"/>
  <c r="CL32" i="66"/>
  <c r="BZ34" i="66"/>
  <c r="CH34" i="66"/>
  <c r="CD36" i="66"/>
  <c r="CL36" i="66"/>
  <c r="BZ38" i="66"/>
  <c r="CH38" i="66"/>
  <c r="CD40" i="66"/>
  <c r="CL40" i="66"/>
  <c r="BZ42" i="66"/>
  <c r="CH42" i="66"/>
  <c r="CD44" i="66"/>
  <c r="CL44" i="66"/>
  <c r="I45" i="66"/>
  <c r="Q45" i="66"/>
  <c r="Z45" i="66"/>
  <c r="AH45" i="66"/>
  <c r="AP45" i="66"/>
  <c r="BG28" i="67"/>
  <c r="BJ29" i="67"/>
  <c r="BM30" i="67"/>
  <c r="BH31" i="67"/>
  <c r="BC32" i="67"/>
  <c r="BK32" i="67"/>
  <c r="BF33" i="67"/>
  <c r="BN33" i="67"/>
  <c r="BI34" i="67"/>
  <c r="BD35" i="67"/>
  <c r="BL35" i="67"/>
  <c r="BG36" i="67"/>
  <c r="BJ37" i="67"/>
  <c r="BE38" i="67"/>
  <c r="BM38" i="67"/>
  <c r="BH39" i="67"/>
  <c r="BC40" i="67"/>
  <c r="BK40" i="67"/>
  <c r="BF41" i="67"/>
  <c r="BN41" i="67"/>
  <c r="BI42" i="67"/>
  <c r="BD43" i="67"/>
  <c r="BL43" i="67"/>
  <c r="BG44" i="67"/>
  <c r="K45" i="67"/>
  <c r="BI23" i="67"/>
  <c r="G45" i="67"/>
  <c r="S45" i="67"/>
  <c r="BK23" i="67"/>
  <c r="O45" i="67"/>
  <c r="AN28" i="69"/>
  <c r="AO28" i="69"/>
  <c r="AQ33" i="69"/>
  <c r="AR33" i="69"/>
  <c r="AP34" i="69"/>
  <c r="AQ34" i="69"/>
  <c r="AO43" i="69"/>
  <c r="AP43" i="69"/>
  <c r="AS23" i="69"/>
  <c r="H45" i="69"/>
  <c r="AW23" i="69"/>
  <c r="AB45" i="69"/>
  <c r="X45" i="69"/>
  <c r="AN29" i="69"/>
  <c r="AT31" i="69"/>
  <c r="AS32" i="69"/>
  <c r="AP35" i="69"/>
  <c r="AO36" i="69"/>
  <c r="AN37" i="69"/>
  <c r="AM38" i="69"/>
  <c r="AT39" i="69"/>
  <c r="AS40" i="69"/>
  <c r="AR41" i="69"/>
  <c r="AQ42" i="69"/>
  <c r="AO44" i="69"/>
  <c r="P45" i="69"/>
  <c r="BH29" i="67"/>
  <c r="BC30" i="67"/>
  <c r="BK30" i="67"/>
  <c r="BF31" i="67"/>
  <c r="BN31" i="67"/>
  <c r="BI32" i="67"/>
  <c r="BD33" i="67"/>
  <c r="BL33" i="67"/>
  <c r="BG34" i="67"/>
  <c r="BJ35" i="67"/>
  <c r="BE36" i="67"/>
  <c r="BM36" i="67"/>
  <c r="BH37" i="67"/>
  <c r="BC38" i="67"/>
  <c r="BK38" i="67"/>
  <c r="BF39" i="67"/>
  <c r="BN39" i="67"/>
  <c r="BI40" i="67"/>
  <c r="BD41" i="67"/>
  <c r="BL41" i="67"/>
  <c r="BG42" i="67"/>
  <c r="BJ43" i="67"/>
  <c r="BE44" i="67"/>
  <c r="BM44" i="67"/>
  <c r="AD23" i="68"/>
  <c r="Z45" i="68" s="1"/>
  <c r="C45" i="68"/>
  <c r="K45" i="68"/>
  <c r="G45" i="68"/>
  <c r="AF23" i="68"/>
  <c r="AB45" i="68" s="1"/>
  <c r="BD30" i="67"/>
  <c r="BG31" i="67"/>
  <c r="BJ32" i="67"/>
  <c r="BH34" i="67"/>
  <c r="BC35" i="67"/>
  <c r="BK35" i="67"/>
  <c r="BF36" i="67"/>
  <c r="BN36" i="67"/>
  <c r="BD38" i="67"/>
  <c r="BL38" i="67"/>
  <c r="BG39" i="67"/>
  <c r="BE41" i="67"/>
  <c r="BM41" i="67"/>
  <c r="BH42" i="67"/>
  <c r="BC43" i="67"/>
  <c r="BK43" i="67"/>
  <c r="BF44" i="67"/>
  <c r="AQ45" i="67"/>
  <c r="BQ23" i="67"/>
  <c r="AM45" i="67"/>
  <c r="AF45" i="67"/>
  <c r="AN45" i="67"/>
  <c r="BL23" i="67"/>
  <c r="AQ23" i="69"/>
  <c r="G45" i="69"/>
  <c r="O45" i="69"/>
  <c r="AR23" i="69"/>
  <c r="AT34" i="69"/>
  <c r="AP29" i="69"/>
  <c r="AC40" i="70"/>
  <c r="AE42" i="70"/>
  <c r="AA45" i="68"/>
  <c r="W45" i="69"/>
  <c r="AV23" i="69"/>
  <c r="AE45" i="69"/>
  <c r="AX23" i="69"/>
  <c r="AN32" i="69"/>
  <c r="BM35" i="67"/>
  <c r="BH36" i="67"/>
  <c r="BC37" i="67"/>
  <c r="BK37" i="67"/>
  <c r="BF38" i="67"/>
  <c r="BN38" i="67"/>
  <c r="BI39" i="67"/>
  <c r="BD40" i="67"/>
  <c r="BL40" i="67"/>
  <c r="BG41" i="67"/>
  <c r="BJ42" i="67"/>
  <c r="BE43" i="67"/>
  <c r="BM43" i="67"/>
  <c r="BH44" i="67"/>
  <c r="D45" i="67"/>
  <c r="L45" i="67"/>
  <c r="T45" i="67"/>
  <c r="Y45" i="67"/>
  <c r="AC45" i="67"/>
  <c r="AK45" i="67"/>
  <c r="AS45" i="67"/>
  <c r="AE39" i="68"/>
  <c r="AD39" i="68"/>
  <c r="S45" i="68"/>
  <c r="AI23" i="68"/>
  <c r="AE45" i="68" s="1"/>
  <c r="W45" i="68"/>
  <c r="AA36" i="68"/>
  <c r="AR28" i="69"/>
  <c r="AS35" i="69"/>
  <c r="AR36" i="69"/>
  <c r="AQ37" i="69"/>
  <c r="AO39" i="69"/>
  <c r="AN40" i="69"/>
  <c r="AM41" i="69"/>
  <c r="AT42" i="69"/>
  <c r="D45" i="69"/>
  <c r="L45" i="69"/>
  <c r="AS43" i="69"/>
  <c r="AR44" i="69"/>
  <c r="AA45" i="69"/>
  <c r="BJ31" i="67"/>
  <c r="BE32" i="67"/>
  <c r="BM32" i="67"/>
  <c r="BH33" i="67"/>
  <c r="BC34" i="67"/>
  <c r="BK34" i="67"/>
  <c r="BF35" i="67"/>
  <c r="BN35" i="67"/>
  <c r="BI36" i="67"/>
  <c r="BD37" i="67"/>
  <c r="BL37" i="67"/>
  <c r="BG38" i="67"/>
  <c r="BJ39" i="67"/>
  <c r="BE40" i="67"/>
  <c r="BM40" i="67"/>
  <c r="BH41" i="67"/>
  <c r="BC42" i="67"/>
  <c r="BK42" i="67"/>
  <c r="BF43" i="67"/>
  <c r="BN43" i="67"/>
  <c r="BI44" i="67"/>
  <c r="E45" i="67"/>
  <c r="M45" i="67"/>
  <c r="AD45" i="67"/>
  <c r="AL45" i="67"/>
  <c r="AT45" i="67"/>
  <c r="Z45" i="70"/>
  <c r="W45" i="70"/>
  <c r="BC31" i="67"/>
  <c r="BK31" i="67"/>
  <c r="BF32" i="67"/>
  <c r="BN32" i="67"/>
  <c r="BI33" i="67"/>
  <c r="BD34" i="67"/>
  <c r="BL34" i="67"/>
  <c r="BG35" i="67"/>
  <c r="BJ36" i="67"/>
  <c r="BE37" i="67"/>
  <c r="BM37" i="67"/>
  <c r="BH38" i="67"/>
  <c r="BC39" i="67"/>
  <c r="BK39" i="67"/>
  <c r="BF40" i="67"/>
  <c r="BN40" i="67"/>
  <c r="BI41" i="67"/>
  <c r="BD42" i="67"/>
  <c r="BL42" i="67"/>
  <c r="BG43" i="67"/>
  <c r="BJ44" i="67"/>
  <c r="F45" i="67"/>
  <c r="N45" i="67"/>
  <c r="V45" i="67"/>
  <c r="AH23" i="68"/>
  <c r="AG23" i="70"/>
  <c r="AB45" i="70" s="1"/>
  <c r="L45" i="70"/>
  <c r="AJ23" i="70"/>
  <c r="AE45" i="70" s="1"/>
  <c r="AC39" i="70"/>
  <c r="U45" i="69"/>
  <c r="AC45" i="69"/>
  <c r="E45" i="70"/>
  <c r="M45" i="70"/>
  <c r="P45" i="68"/>
  <c r="V45" i="69"/>
  <c r="F45" i="70"/>
  <c r="N45" i="70"/>
  <c r="CA45" i="66" l="1"/>
  <c r="BF45" i="65"/>
  <c r="BJ45" i="65"/>
  <c r="AQ45" i="69"/>
  <c r="BC45" i="67"/>
  <c r="CL45" i="66"/>
  <c r="CH45" i="66"/>
  <c r="BG45" i="63"/>
  <c r="AN45" i="69"/>
  <c r="AR45" i="69"/>
  <c r="BG45" i="67"/>
  <c r="BF45" i="67"/>
  <c r="BK45" i="67"/>
  <c r="BD45" i="67"/>
  <c r="CB45" i="66"/>
  <c r="BZ45" i="66"/>
  <c r="CJ45" i="66"/>
  <c r="CC45" i="66"/>
  <c r="BD45" i="65"/>
  <c r="BM45" i="65"/>
  <c r="BG45" i="65"/>
  <c r="BF45" i="63"/>
  <c r="BD45" i="63"/>
  <c r="BI45" i="63"/>
  <c r="BJ45" i="63"/>
  <c r="AD45" i="68"/>
  <c r="AD45" i="70"/>
  <c r="AM45" i="69"/>
  <c r="BL45" i="67"/>
  <c r="CE45" i="66"/>
  <c r="AS45" i="64"/>
  <c r="AP45" i="64"/>
  <c r="AQ45" i="64"/>
  <c r="AO45" i="69"/>
  <c r="AX45" i="64"/>
  <c r="BM45" i="63"/>
  <c r="BN45" i="63"/>
  <c r="AC45" i="68"/>
  <c r="BC45" i="63"/>
  <c r="BM45" i="67"/>
  <c r="BN45" i="67"/>
  <c r="BK45" i="65"/>
  <c r="BH45" i="63"/>
  <c r="BH45" i="67"/>
  <c r="AS45" i="69"/>
  <c r="AT45" i="69"/>
  <c r="CI45" i="66"/>
  <c r="BE45" i="67"/>
  <c r="BN45" i="65"/>
  <c r="AT45" i="64"/>
  <c r="BL45" i="65"/>
  <c r="BE45" i="63"/>
  <c r="CK45" i="66"/>
  <c r="G45" i="62" l="1"/>
  <c r="P23" i="62"/>
  <c r="F45" i="62"/>
  <c r="P22" i="62"/>
  <c r="O22" i="62"/>
  <c r="P21" i="62"/>
  <c r="P20" i="62"/>
  <c r="O20" i="62"/>
  <c r="K42" i="62" s="1"/>
  <c r="P19" i="62"/>
  <c r="P18" i="62"/>
  <c r="P17" i="62"/>
  <c r="O17" i="62"/>
  <c r="P16" i="62"/>
  <c r="O16" i="62"/>
  <c r="K38" i="62" s="1"/>
  <c r="P15" i="62"/>
  <c r="P14" i="62"/>
  <c r="O14" i="62"/>
  <c r="P13" i="62"/>
  <c r="O13" i="62"/>
  <c r="P12" i="62"/>
  <c r="P11" i="62"/>
  <c r="O11" i="62"/>
  <c r="K33" i="62" s="1"/>
  <c r="P10" i="62"/>
  <c r="O10" i="62"/>
  <c r="K32" i="62" s="1"/>
  <c r="P9" i="62"/>
  <c r="P8" i="62"/>
  <c r="P7" i="62"/>
  <c r="P6" i="62"/>
  <c r="G45" i="61"/>
  <c r="G44" i="61"/>
  <c r="F44" i="61"/>
  <c r="E44" i="61"/>
  <c r="D44" i="61"/>
  <c r="C44" i="61"/>
  <c r="G43" i="61"/>
  <c r="F43" i="61"/>
  <c r="E43" i="61"/>
  <c r="D43" i="61"/>
  <c r="C43" i="61"/>
  <c r="G42" i="61"/>
  <c r="F42" i="61"/>
  <c r="E42" i="61"/>
  <c r="D42" i="61"/>
  <c r="C42" i="61"/>
  <c r="G41" i="61"/>
  <c r="F41" i="61"/>
  <c r="E41" i="61"/>
  <c r="D41" i="61"/>
  <c r="C41" i="61"/>
  <c r="G40" i="61"/>
  <c r="F40" i="61"/>
  <c r="E40" i="61"/>
  <c r="D40" i="61"/>
  <c r="C40" i="61"/>
  <c r="G39" i="61"/>
  <c r="F39" i="61"/>
  <c r="E39" i="61"/>
  <c r="D39" i="61"/>
  <c r="C39" i="61"/>
  <c r="G38" i="61"/>
  <c r="F38" i="61"/>
  <c r="E38" i="61"/>
  <c r="D38" i="61"/>
  <c r="C38" i="61"/>
  <c r="G37" i="61"/>
  <c r="F37" i="61"/>
  <c r="E37" i="61"/>
  <c r="D37" i="61"/>
  <c r="C37" i="61"/>
  <c r="G36" i="61"/>
  <c r="F36" i="61"/>
  <c r="E36" i="61"/>
  <c r="D36" i="61"/>
  <c r="C36" i="61"/>
  <c r="G35" i="61"/>
  <c r="F35" i="61"/>
  <c r="E35" i="61"/>
  <c r="D35" i="61"/>
  <c r="C35" i="61"/>
  <c r="G34" i="61"/>
  <c r="F34" i="61"/>
  <c r="E34" i="61"/>
  <c r="D34" i="61"/>
  <c r="C34" i="61"/>
  <c r="G33" i="61"/>
  <c r="F33" i="61"/>
  <c r="E33" i="61"/>
  <c r="D33" i="61"/>
  <c r="C33" i="61"/>
  <c r="G32" i="61"/>
  <c r="F32" i="61"/>
  <c r="E32" i="61"/>
  <c r="D32" i="61"/>
  <c r="C32" i="61"/>
  <c r="G31" i="61"/>
  <c r="F31" i="61"/>
  <c r="D31" i="61"/>
  <c r="C31" i="61"/>
  <c r="G30" i="61"/>
  <c r="F30" i="61"/>
  <c r="E30" i="61"/>
  <c r="D30" i="61"/>
  <c r="C30" i="61"/>
  <c r="G29" i="61"/>
  <c r="F29" i="61"/>
  <c r="E29" i="61"/>
  <c r="D29" i="61"/>
  <c r="C29" i="61"/>
  <c r="G28" i="61"/>
  <c r="F28" i="61"/>
  <c r="E28" i="61"/>
  <c r="D28" i="61"/>
  <c r="C28" i="61"/>
  <c r="P23" i="61"/>
  <c r="F45" i="61"/>
  <c r="E45" i="61"/>
  <c r="D45" i="61"/>
  <c r="P22" i="61"/>
  <c r="O22" i="61"/>
  <c r="P21" i="61"/>
  <c r="O21" i="61"/>
  <c r="P20" i="61"/>
  <c r="O20" i="61"/>
  <c r="P19" i="61"/>
  <c r="O19" i="61"/>
  <c r="P18" i="61"/>
  <c r="O18" i="61"/>
  <c r="P17" i="61"/>
  <c r="O17" i="61"/>
  <c r="P16" i="61"/>
  <c r="O16" i="61"/>
  <c r="P15" i="61"/>
  <c r="O15" i="61"/>
  <c r="P14" i="61"/>
  <c r="O14" i="61"/>
  <c r="P13" i="61"/>
  <c r="O13" i="61"/>
  <c r="P12" i="61"/>
  <c r="O12" i="61"/>
  <c r="P11" i="61"/>
  <c r="O11" i="61"/>
  <c r="P10" i="61"/>
  <c r="O10" i="61"/>
  <c r="P9" i="61"/>
  <c r="O9" i="61"/>
  <c r="P8" i="61"/>
  <c r="O8" i="61"/>
  <c r="P7" i="61"/>
  <c r="O7" i="61"/>
  <c r="P6" i="61"/>
  <c r="O6" i="61"/>
  <c r="G45" i="60"/>
  <c r="P23" i="60"/>
  <c r="F45" i="60"/>
  <c r="E45" i="60"/>
  <c r="P22" i="60"/>
  <c r="O22" i="60"/>
  <c r="P21" i="60"/>
  <c r="O21" i="60"/>
  <c r="P20" i="60"/>
  <c r="O20" i="60"/>
  <c r="P19" i="60"/>
  <c r="O19" i="60"/>
  <c r="K41" i="60" s="1"/>
  <c r="P18" i="60"/>
  <c r="O18" i="60"/>
  <c r="P17" i="60"/>
  <c r="O17" i="60"/>
  <c r="K39" i="60" s="1"/>
  <c r="P16" i="60"/>
  <c r="O16" i="60"/>
  <c r="P15" i="60"/>
  <c r="O15" i="60"/>
  <c r="K37" i="60" s="1"/>
  <c r="P14" i="60"/>
  <c r="O14" i="60"/>
  <c r="P13" i="60"/>
  <c r="O13" i="60"/>
  <c r="K35" i="60" s="1"/>
  <c r="P12" i="60"/>
  <c r="O12" i="60"/>
  <c r="P11" i="60"/>
  <c r="O11" i="60"/>
  <c r="K33" i="60" s="1"/>
  <c r="P10" i="60"/>
  <c r="O10" i="60"/>
  <c r="P9" i="60"/>
  <c r="O9" i="60"/>
  <c r="K31" i="60" s="1"/>
  <c r="P8" i="60"/>
  <c r="O8" i="60"/>
  <c r="K30" i="60" s="1"/>
  <c r="P7" i="60"/>
  <c r="O7" i="60"/>
  <c r="K29" i="60" s="1"/>
  <c r="P6" i="60"/>
  <c r="O6" i="60"/>
  <c r="K44" i="60" l="1"/>
  <c r="K39" i="62"/>
  <c r="K43" i="60"/>
  <c r="K36" i="60"/>
  <c r="K32" i="60"/>
  <c r="K35" i="62"/>
  <c r="K44" i="62"/>
  <c r="K36" i="62"/>
  <c r="K28" i="60"/>
  <c r="K40" i="60"/>
  <c r="K38" i="60"/>
  <c r="K34" i="60"/>
  <c r="K42" i="60"/>
  <c r="O7" i="62"/>
  <c r="K29" i="62" s="1"/>
  <c r="O9" i="62"/>
  <c r="K31" i="62" s="1"/>
  <c r="O18" i="62"/>
  <c r="K40" i="62" s="1"/>
  <c r="O21" i="62"/>
  <c r="K43" i="62" s="1"/>
  <c r="E45" i="62"/>
  <c r="O19" i="62"/>
  <c r="K41" i="62" s="1"/>
  <c r="D45" i="62"/>
  <c r="C45" i="62"/>
  <c r="O12" i="62"/>
  <c r="K34" i="62" s="1"/>
  <c r="O6" i="62"/>
  <c r="K28" i="62" s="1"/>
  <c r="O15" i="62"/>
  <c r="K37" i="62" s="1"/>
  <c r="O8" i="62"/>
  <c r="K30" i="62" s="1"/>
  <c r="O23" i="61"/>
  <c r="K34" i="61"/>
  <c r="K42" i="61"/>
  <c r="K31" i="61"/>
  <c r="K35" i="61"/>
  <c r="K39" i="61"/>
  <c r="K43" i="61"/>
  <c r="K32" i="61"/>
  <c r="K38" i="61"/>
  <c r="K36" i="61"/>
  <c r="K44" i="61"/>
  <c r="K29" i="61"/>
  <c r="K33" i="61"/>
  <c r="K37" i="61"/>
  <c r="K41" i="61"/>
  <c r="K30" i="61"/>
  <c r="K28" i="61"/>
  <c r="K40" i="61"/>
  <c r="K45" i="61"/>
  <c r="C45" i="61"/>
  <c r="O23" i="60"/>
  <c r="D45" i="60"/>
  <c r="C45" i="60"/>
  <c r="BQ31" i="53"/>
  <c r="BR31" i="53"/>
  <c r="BS31" i="53"/>
  <c r="BQ32" i="53"/>
  <c r="BR32" i="53"/>
  <c r="BS32" i="53"/>
  <c r="BQ33" i="53"/>
  <c r="BR33" i="53"/>
  <c r="BS33" i="53"/>
  <c r="BQ34" i="53"/>
  <c r="BR34" i="53"/>
  <c r="BS34" i="53"/>
  <c r="BQ35" i="53"/>
  <c r="BR35" i="53"/>
  <c r="BS35" i="53"/>
  <c r="BQ36" i="53"/>
  <c r="BR36" i="53"/>
  <c r="BS36" i="53"/>
  <c r="BQ37" i="53"/>
  <c r="BR37" i="53"/>
  <c r="BS37" i="53"/>
  <c r="BQ38" i="53"/>
  <c r="BR38" i="53"/>
  <c r="BS38" i="53"/>
  <c r="BQ39" i="53"/>
  <c r="BR39" i="53"/>
  <c r="BS39" i="53"/>
  <c r="BQ40" i="53"/>
  <c r="BR40" i="53"/>
  <c r="BS40" i="53"/>
  <c r="BQ41" i="53"/>
  <c r="BR41" i="53"/>
  <c r="BS41" i="53"/>
  <c r="BQ42" i="53"/>
  <c r="BR42" i="53"/>
  <c r="BS42" i="53"/>
  <c r="BQ43" i="53"/>
  <c r="BR43" i="53"/>
  <c r="BS43" i="53"/>
  <c r="BQ44" i="53"/>
  <c r="BR44" i="53"/>
  <c r="BS44" i="53"/>
  <c r="BQ45" i="53"/>
  <c r="BR45" i="53"/>
  <c r="BS45" i="53"/>
  <c r="BQ46" i="53"/>
  <c r="BR46" i="53"/>
  <c r="BS46" i="53"/>
  <c r="BQ47" i="53"/>
  <c r="BR47" i="53"/>
  <c r="BS47" i="53"/>
  <c r="BR30" i="53"/>
  <c r="BS30" i="53"/>
  <c r="BQ30" i="53"/>
  <c r="O23" i="62" l="1"/>
  <c r="K45" i="62" s="1"/>
  <c r="K45" i="60"/>
  <c r="AU31" i="42"/>
  <c r="AU32" i="42"/>
  <c r="AU33" i="42"/>
  <c r="AU34" i="42"/>
  <c r="AU35" i="42"/>
  <c r="AU36" i="42"/>
  <c r="AU37" i="42"/>
  <c r="AU38" i="42"/>
  <c r="AU39" i="42"/>
  <c r="AU40" i="42"/>
  <c r="AU41" i="42"/>
  <c r="AU42" i="42"/>
  <c r="AU43" i="42"/>
  <c r="AU44" i="42"/>
  <c r="AU45" i="42"/>
  <c r="AU46" i="42"/>
  <c r="AU47" i="42"/>
  <c r="AU30" i="42"/>
  <c r="AU32" i="43"/>
  <c r="AU33" i="43"/>
  <c r="AU34" i="43"/>
  <c r="AU35" i="43"/>
  <c r="AU36" i="43"/>
  <c r="AU37" i="43"/>
  <c r="AU38" i="43"/>
  <c r="AU39" i="43"/>
  <c r="AU40" i="43"/>
  <c r="AU41" i="43"/>
  <c r="AU42" i="43"/>
  <c r="AU43" i="43"/>
  <c r="AU44" i="43"/>
  <c r="AU45" i="43"/>
  <c r="AU46" i="43"/>
  <c r="AU47" i="43"/>
  <c r="AU48" i="43"/>
  <c r="AU31" i="43"/>
  <c r="AU32" i="44"/>
  <c r="AU33" i="44"/>
  <c r="AU34" i="44"/>
  <c r="AU35" i="44"/>
  <c r="AU36" i="44"/>
  <c r="AU37" i="44"/>
  <c r="AU38" i="44"/>
  <c r="AU39" i="44"/>
  <c r="AU40" i="44"/>
  <c r="AU41" i="44"/>
  <c r="AU42" i="44"/>
  <c r="AU43" i="44"/>
  <c r="AU44" i="44"/>
  <c r="AU45" i="44"/>
  <c r="AU46" i="44"/>
  <c r="AU47" i="44"/>
  <c r="AU48" i="44"/>
  <c r="AU31" i="44"/>
  <c r="AU34" i="36"/>
  <c r="AU35" i="36"/>
  <c r="AU36" i="36"/>
  <c r="AU37" i="36"/>
  <c r="AU38" i="36"/>
  <c r="AU39" i="36"/>
  <c r="AU40" i="36"/>
  <c r="AU41" i="36"/>
  <c r="AU42" i="36"/>
  <c r="AU43" i="36"/>
  <c r="AU44" i="36"/>
  <c r="AU45" i="36"/>
  <c r="AU46" i="36"/>
  <c r="AU47" i="36"/>
  <c r="AU48" i="36"/>
  <c r="AU49" i="36"/>
  <c r="AU50" i="36"/>
  <c r="AU33" i="36"/>
  <c r="BO29" i="31"/>
  <c r="BO30" i="31"/>
  <c r="BO31" i="31"/>
  <c r="BO32" i="31"/>
  <c r="BO33" i="31"/>
  <c r="BO34" i="31"/>
  <c r="BO35" i="31"/>
  <c r="BO36" i="31"/>
  <c r="BO37" i="31"/>
  <c r="BO38" i="31"/>
  <c r="BO39" i="31"/>
  <c r="BO40" i="31"/>
  <c r="BO41" i="31"/>
  <c r="BO42" i="31"/>
  <c r="BO43" i="31"/>
  <c r="BO44" i="31"/>
  <c r="BO45" i="31"/>
  <c r="BO28" i="31"/>
  <c r="BO29" i="17"/>
  <c r="BO30" i="17"/>
  <c r="BO31" i="17"/>
  <c r="BO32" i="17"/>
  <c r="BO33" i="17"/>
  <c r="BO34" i="17"/>
  <c r="BO35" i="17"/>
  <c r="BO36" i="17"/>
  <c r="BO37" i="17"/>
  <c r="BO38" i="17"/>
  <c r="BO39" i="17"/>
  <c r="BO40" i="17"/>
  <c r="BO41" i="17"/>
  <c r="BO42" i="17"/>
  <c r="BO43" i="17"/>
  <c r="BO44" i="17"/>
  <c r="BO45" i="17"/>
  <c r="BO28" i="17"/>
  <c r="BS30" i="20"/>
  <c r="BS31" i="20"/>
  <c r="BS32" i="20"/>
  <c r="BS33" i="20"/>
  <c r="BS34" i="20"/>
  <c r="BS35" i="20"/>
  <c r="BS36" i="20"/>
  <c r="BS37" i="20"/>
  <c r="BS38" i="20"/>
  <c r="BS39" i="20"/>
  <c r="BS40" i="20"/>
  <c r="BS41" i="20"/>
  <c r="BS42" i="20"/>
  <c r="BS43" i="20"/>
  <c r="BS44" i="20"/>
  <c r="BS45" i="20"/>
  <c r="BS46" i="20"/>
  <c r="BS29" i="20"/>
  <c r="BS29" i="15"/>
  <c r="BS30" i="15"/>
  <c r="BS31" i="15"/>
  <c r="BS32" i="15"/>
  <c r="BS33" i="15"/>
  <c r="BS34" i="15"/>
  <c r="BS35" i="15"/>
  <c r="BS36" i="15"/>
  <c r="BS37" i="15"/>
  <c r="BS38" i="15"/>
  <c r="BS39" i="15"/>
  <c r="BS40" i="15"/>
  <c r="BS41" i="15"/>
  <c r="BS42" i="15"/>
  <c r="BS43" i="15"/>
  <c r="BS44" i="15"/>
  <c r="BS45" i="15"/>
  <c r="BS28" i="15"/>
  <c r="BS29" i="6"/>
  <c r="BS30" i="6"/>
  <c r="BS31" i="6"/>
  <c r="BS32" i="6"/>
  <c r="BS33" i="6"/>
  <c r="BS34" i="6"/>
  <c r="BS35" i="6"/>
  <c r="BS36" i="6"/>
  <c r="BS37" i="6"/>
  <c r="BS38" i="6"/>
  <c r="BS39" i="6"/>
  <c r="BS40" i="6"/>
  <c r="BS41" i="6"/>
  <c r="BS42" i="6"/>
  <c r="BS43" i="6"/>
  <c r="BS44" i="6"/>
  <c r="BS45" i="6"/>
  <c r="BS28" i="6"/>
  <c r="BS46" i="5"/>
  <c r="BS30" i="5"/>
  <c r="BS31" i="5"/>
  <c r="BS32" i="5"/>
  <c r="BS33" i="5"/>
  <c r="BS34" i="5"/>
  <c r="BS35" i="5"/>
  <c r="BS36" i="5"/>
  <c r="BS37" i="5"/>
  <c r="BS38" i="5"/>
  <c r="BS39" i="5"/>
  <c r="BS40" i="5"/>
  <c r="BS41" i="5"/>
  <c r="BS42" i="5"/>
  <c r="BS43" i="5"/>
  <c r="BS44" i="5"/>
  <c r="BS45" i="5"/>
  <c r="BS29" i="5"/>
  <c r="BS45" i="51"/>
  <c r="BS29" i="51"/>
  <c r="BS30" i="51"/>
  <c r="BS31" i="51"/>
  <c r="BS32" i="51"/>
  <c r="BS33" i="51"/>
  <c r="BS34" i="51"/>
  <c r="BS35" i="51"/>
  <c r="BS36" i="51"/>
  <c r="BS37" i="51"/>
  <c r="BS38" i="51"/>
  <c r="BS39" i="51"/>
  <c r="BS40" i="51"/>
  <c r="BS41" i="51"/>
  <c r="BS42" i="51"/>
  <c r="BS43" i="51"/>
  <c r="BS44" i="51"/>
  <c r="BS28" i="51"/>
  <c r="AI29" i="48"/>
  <c r="AI30" i="48"/>
  <c r="AI31" i="48"/>
  <c r="AI32" i="48"/>
  <c r="AI33" i="48"/>
  <c r="AI34" i="48"/>
  <c r="AI35" i="48"/>
  <c r="AI36" i="48"/>
  <c r="AI37" i="48"/>
  <c r="AI38" i="48"/>
  <c r="AI39" i="48"/>
  <c r="AI40" i="48"/>
  <c r="AI41" i="48"/>
  <c r="AI42" i="48"/>
  <c r="AI43" i="48"/>
  <c r="AI44" i="48"/>
  <c r="AI45" i="48"/>
  <c r="AI28" i="48"/>
  <c r="O29" i="55"/>
  <c r="O30" i="55"/>
  <c r="O31" i="55"/>
  <c r="O32" i="55"/>
  <c r="O33" i="55"/>
  <c r="O34" i="55"/>
  <c r="O35" i="55"/>
  <c r="O36" i="55"/>
  <c r="O37" i="55"/>
  <c r="O38" i="55"/>
  <c r="O39" i="55"/>
  <c r="O40" i="55"/>
  <c r="O41" i="55"/>
  <c r="O42" i="55"/>
  <c r="O43" i="55"/>
  <c r="O44" i="55"/>
  <c r="O45" i="55"/>
  <c r="O28" i="55"/>
  <c r="O29" i="56" l="1"/>
  <c r="O30" i="56"/>
  <c r="O31" i="56"/>
  <c r="O32" i="56"/>
  <c r="O33" i="56"/>
  <c r="O34" i="56"/>
  <c r="O35" i="56"/>
  <c r="O36" i="56"/>
  <c r="O37" i="56"/>
  <c r="O38" i="56"/>
  <c r="O39" i="56"/>
  <c r="O40" i="56"/>
  <c r="O41" i="56"/>
  <c r="O42" i="56"/>
  <c r="O43" i="56"/>
  <c r="O44" i="56"/>
  <c r="O45" i="56"/>
  <c r="O28" i="56"/>
  <c r="BN31" i="53" l="1"/>
  <c r="BO31" i="53"/>
  <c r="BP31" i="53"/>
  <c r="BN32" i="53"/>
  <c r="BO32" i="53"/>
  <c r="BP32" i="53"/>
  <c r="BN33" i="53"/>
  <c r="BO33" i="53"/>
  <c r="BP33" i="53"/>
  <c r="BN34" i="53"/>
  <c r="BO34" i="53"/>
  <c r="BP34" i="53"/>
  <c r="BN35" i="53"/>
  <c r="BO35" i="53"/>
  <c r="BP35" i="53"/>
  <c r="BN36" i="53"/>
  <c r="BO36" i="53"/>
  <c r="BP36" i="53"/>
  <c r="BN37" i="53"/>
  <c r="BO37" i="53"/>
  <c r="BP37" i="53"/>
  <c r="BN38" i="53"/>
  <c r="BO38" i="53"/>
  <c r="BP38" i="53"/>
  <c r="BN39" i="53"/>
  <c r="BO39" i="53"/>
  <c r="BP39" i="53"/>
  <c r="BN40" i="53"/>
  <c r="BO40" i="53"/>
  <c r="BP40" i="53"/>
  <c r="BN41" i="53"/>
  <c r="BO41" i="53"/>
  <c r="BP41" i="53"/>
  <c r="BN42" i="53"/>
  <c r="BO42" i="53"/>
  <c r="BP42" i="53"/>
  <c r="BN43" i="53"/>
  <c r="BO43" i="53"/>
  <c r="BP43" i="53"/>
  <c r="BN44" i="53"/>
  <c r="BO44" i="53"/>
  <c r="BP44" i="53"/>
  <c r="BN45" i="53"/>
  <c r="BO45" i="53"/>
  <c r="BP45" i="53"/>
  <c r="BN46" i="53"/>
  <c r="BO46" i="53"/>
  <c r="BP46" i="53"/>
  <c r="BO30" i="53"/>
  <c r="BP30" i="53"/>
  <c r="BN30" i="53"/>
  <c r="BN29" i="31"/>
  <c r="BN30" i="31"/>
  <c r="BN31" i="31"/>
  <c r="BN32" i="31"/>
  <c r="BN33" i="31"/>
  <c r="BN34" i="31"/>
  <c r="BN35" i="31"/>
  <c r="BN36" i="31"/>
  <c r="BN37" i="31"/>
  <c r="BN38" i="31"/>
  <c r="BN39" i="31"/>
  <c r="BN40" i="31"/>
  <c r="BN41" i="31"/>
  <c r="BN42" i="31"/>
  <c r="BN43" i="31"/>
  <c r="BN44" i="31"/>
  <c r="BN28" i="31"/>
  <c r="BN29" i="17"/>
  <c r="BN30" i="17"/>
  <c r="BN31" i="17"/>
  <c r="BN32" i="17"/>
  <c r="BN33" i="17"/>
  <c r="BN34" i="17"/>
  <c r="BN35" i="17"/>
  <c r="BN36" i="17"/>
  <c r="BN37" i="17"/>
  <c r="BN38" i="17"/>
  <c r="BN39" i="17"/>
  <c r="BN40" i="17"/>
  <c r="BN41" i="17"/>
  <c r="BN42" i="17"/>
  <c r="BN43" i="17"/>
  <c r="BN44" i="17"/>
  <c r="BN28" i="17"/>
  <c r="CL7" i="17"/>
  <c r="CL8" i="17"/>
  <c r="CL9" i="17"/>
  <c r="CL10" i="17"/>
  <c r="CL11" i="17"/>
  <c r="CL12" i="17"/>
  <c r="CL13" i="17"/>
  <c r="CL14" i="17"/>
  <c r="CL15" i="17"/>
  <c r="CL16" i="17"/>
  <c r="CL17" i="17"/>
  <c r="CL18" i="17"/>
  <c r="CL19" i="17"/>
  <c r="CL20" i="17"/>
  <c r="CL21" i="17"/>
  <c r="CL22" i="17"/>
  <c r="CL6" i="17"/>
  <c r="CM7" i="17"/>
  <c r="CH29" i="17" s="1"/>
  <c r="CM8" i="17"/>
  <c r="CH30" i="17" s="1"/>
  <c r="CM9" i="17"/>
  <c r="CH31" i="17" s="1"/>
  <c r="CM10" i="17"/>
  <c r="CM11" i="17"/>
  <c r="CH33" i="17" s="1"/>
  <c r="CM12" i="17"/>
  <c r="CH34" i="17" s="1"/>
  <c r="CM13" i="17"/>
  <c r="CM14" i="17"/>
  <c r="CH36" i="17" s="1"/>
  <c r="CM15" i="17"/>
  <c r="CM16" i="17"/>
  <c r="CH38" i="17" s="1"/>
  <c r="CM17" i="17"/>
  <c r="CH39" i="17" s="1"/>
  <c r="CM18" i="17"/>
  <c r="CH40" i="17" s="1"/>
  <c r="CM19" i="17"/>
  <c r="CH41" i="17" s="1"/>
  <c r="CM20" i="17"/>
  <c r="CH42" i="17" s="1"/>
  <c r="CM21" i="17"/>
  <c r="CM22" i="17"/>
  <c r="CH44" i="17" s="1"/>
  <c r="CM23" i="17"/>
  <c r="CM6" i="17"/>
  <c r="CH32" i="17" l="1"/>
  <c r="CH37" i="17"/>
  <c r="CH43" i="17"/>
  <c r="CH35" i="17"/>
  <c r="CH28" i="17"/>
  <c r="CM7" i="31"/>
  <c r="CM8" i="31"/>
  <c r="CM9" i="31"/>
  <c r="CM10" i="31"/>
  <c r="CM11" i="31"/>
  <c r="CM12" i="31"/>
  <c r="CM13" i="31"/>
  <c r="CM14" i="31"/>
  <c r="CM15" i="31"/>
  <c r="CM16" i="31"/>
  <c r="CM17" i="31"/>
  <c r="CM18" i="31"/>
  <c r="CM19" i="31"/>
  <c r="CM20" i="31"/>
  <c r="CM21" i="31"/>
  <c r="CM22" i="31"/>
  <c r="CM23" i="31"/>
  <c r="CM6" i="31"/>
  <c r="CT31" i="53"/>
  <c r="CT32" i="53"/>
  <c r="CT33" i="53"/>
  <c r="CT34" i="53"/>
  <c r="CT35" i="53"/>
  <c r="CT36" i="53"/>
  <c r="CT37" i="53"/>
  <c r="CT38" i="53"/>
  <c r="CT39" i="53"/>
  <c r="CT40" i="53"/>
  <c r="CT41" i="53"/>
  <c r="CT42" i="53"/>
  <c r="CT43" i="53"/>
  <c r="CT44" i="53"/>
  <c r="CT45" i="53"/>
  <c r="CT46" i="53"/>
  <c r="CT30" i="53"/>
  <c r="DH7" i="53"/>
  <c r="DH8" i="53"/>
  <c r="DH9" i="53"/>
  <c r="DH10" i="53"/>
  <c r="DH11" i="53"/>
  <c r="DH12" i="53"/>
  <c r="DH13" i="53"/>
  <c r="DH14" i="53"/>
  <c r="DH15" i="53"/>
  <c r="DH16" i="53"/>
  <c r="DH17" i="53"/>
  <c r="DH18" i="53"/>
  <c r="DH19" i="53"/>
  <c r="DH20" i="53"/>
  <c r="DH21" i="53"/>
  <c r="DH22" i="53"/>
  <c r="DH23" i="53"/>
  <c r="DH6" i="53"/>
  <c r="DG7" i="53"/>
  <c r="DG8" i="53"/>
  <c r="DG9" i="53"/>
  <c r="DG10" i="53"/>
  <c r="DG11" i="53"/>
  <c r="DG12" i="53"/>
  <c r="DG13" i="53"/>
  <c r="DG14" i="53"/>
  <c r="DG15" i="53"/>
  <c r="DG16" i="53"/>
  <c r="DG17" i="53"/>
  <c r="DG18" i="53"/>
  <c r="DG19" i="53"/>
  <c r="DG20" i="53"/>
  <c r="DG21" i="53"/>
  <c r="DG22" i="53"/>
  <c r="DG23" i="53"/>
  <c r="DG6" i="53"/>
  <c r="AT31" i="42"/>
  <c r="AT32" i="42"/>
  <c r="AT33" i="42"/>
  <c r="AT34" i="42"/>
  <c r="AT35" i="42"/>
  <c r="AT36" i="42"/>
  <c r="AT37" i="42"/>
  <c r="AT38" i="42"/>
  <c r="AT39" i="42"/>
  <c r="AT40" i="42"/>
  <c r="AT41" i="42"/>
  <c r="AT42" i="42"/>
  <c r="AT43" i="42"/>
  <c r="AT44" i="42"/>
  <c r="AT45" i="42"/>
  <c r="AT46" i="42"/>
  <c r="AT30" i="42"/>
  <c r="BN7" i="42"/>
  <c r="BN8" i="42"/>
  <c r="BN9" i="42"/>
  <c r="BN10" i="42"/>
  <c r="BN11" i="42"/>
  <c r="BN12" i="42"/>
  <c r="BN13" i="42"/>
  <c r="BN14" i="42"/>
  <c r="BN15" i="42"/>
  <c r="BN16" i="42"/>
  <c r="BN17" i="42"/>
  <c r="BN18" i="42"/>
  <c r="BN19" i="42"/>
  <c r="BN20" i="42"/>
  <c r="BN21" i="42"/>
  <c r="BN22" i="42"/>
  <c r="BN23" i="42"/>
  <c r="BN6" i="42"/>
  <c r="AT32" i="43"/>
  <c r="AT33" i="43"/>
  <c r="AT34" i="43"/>
  <c r="AT35" i="43"/>
  <c r="AT36" i="43"/>
  <c r="AT37" i="43"/>
  <c r="AT38" i="43"/>
  <c r="AT39" i="43"/>
  <c r="AT40" i="43"/>
  <c r="AT41" i="43"/>
  <c r="AT42" i="43"/>
  <c r="AT43" i="43"/>
  <c r="AT44" i="43"/>
  <c r="AT45" i="43"/>
  <c r="AT46" i="43"/>
  <c r="AT47" i="43"/>
  <c r="AT31" i="43"/>
  <c r="BN15" i="43"/>
  <c r="BN16" i="43"/>
  <c r="BN17" i="43"/>
  <c r="BN18" i="43"/>
  <c r="BN19" i="43"/>
  <c r="BN20" i="43"/>
  <c r="BN21" i="43"/>
  <c r="BN22" i="43"/>
  <c r="BN23" i="43"/>
  <c r="BN24" i="43"/>
  <c r="BN8" i="43"/>
  <c r="BN9" i="43"/>
  <c r="BN10" i="43"/>
  <c r="BN11" i="43"/>
  <c r="BN12" i="43"/>
  <c r="BN13" i="43"/>
  <c r="BN14" i="43"/>
  <c r="BN7" i="43"/>
  <c r="AT32" i="44"/>
  <c r="AT33" i="44"/>
  <c r="AT34" i="44"/>
  <c r="AT35" i="44"/>
  <c r="AT36" i="44"/>
  <c r="AT37" i="44"/>
  <c r="AT38" i="44"/>
  <c r="AT39" i="44"/>
  <c r="AT40" i="44"/>
  <c r="AT41" i="44"/>
  <c r="AT42" i="44"/>
  <c r="AT43" i="44"/>
  <c r="AT44" i="44"/>
  <c r="AT45" i="44"/>
  <c r="AT46" i="44"/>
  <c r="AT47" i="44"/>
  <c r="AT31" i="44"/>
  <c r="BN8" i="44"/>
  <c r="BN9" i="44"/>
  <c r="BN10" i="44"/>
  <c r="BN11" i="44"/>
  <c r="BN12" i="44"/>
  <c r="BN13" i="44"/>
  <c r="BN14" i="44"/>
  <c r="BN15" i="44"/>
  <c r="BN16" i="44"/>
  <c r="BN17" i="44"/>
  <c r="BN18" i="44"/>
  <c r="BN19" i="44"/>
  <c r="BN20" i="44"/>
  <c r="BN21" i="44"/>
  <c r="BN22" i="44"/>
  <c r="BN23" i="44"/>
  <c r="BN24" i="44"/>
  <c r="BN7" i="44"/>
  <c r="AT34" i="36"/>
  <c r="AT35" i="36"/>
  <c r="AT36" i="36"/>
  <c r="AT37" i="36"/>
  <c r="AT38" i="36"/>
  <c r="AT39" i="36"/>
  <c r="AT40" i="36"/>
  <c r="AT41" i="36"/>
  <c r="AT42" i="36"/>
  <c r="AT43" i="36"/>
  <c r="AT44" i="36"/>
  <c r="AT45" i="36"/>
  <c r="AT46" i="36"/>
  <c r="AT47" i="36"/>
  <c r="AT48" i="36"/>
  <c r="AT49" i="36"/>
  <c r="AT33" i="36"/>
  <c r="BN9" i="36"/>
  <c r="BN10" i="36"/>
  <c r="BN11" i="36"/>
  <c r="BN12" i="36"/>
  <c r="BN13" i="36"/>
  <c r="BN14" i="36"/>
  <c r="BN15" i="36"/>
  <c r="BN16" i="36"/>
  <c r="BN17" i="36"/>
  <c r="BN18" i="36"/>
  <c r="BN19" i="36"/>
  <c r="BN20" i="36"/>
  <c r="BN21" i="36"/>
  <c r="BN22" i="36"/>
  <c r="BN23" i="36"/>
  <c r="BN24" i="36"/>
  <c r="BN25" i="36"/>
  <c r="BN8" i="36"/>
  <c r="BR30" i="20"/>
  <c r="BR31" i="20"/>
  <c r="BR32" i="20"/>
  <c r="BR33" i="20"/>
  <c r="BR34" i="20"/>
  <c r="BR35" i="20"/>
  <c r="BR36" i="20"/>
  <c r="BR37" i="20"/>
  <c r="BR38" i="20"/>
  <c r="BR39" i="20"/>
  <c r="BR40" i="20"/>
  <c r="BR41" i="20"/>
  <c r="BR42" i="20"/>
  <c r="BR43" i="20"/>
  <c r="BR44" i="20"/>
  <c r="BR45" i="20"/>
  <c r="BR29" i="20"/>
  <c r="CR7" i="20"/>
  <c r="CR8" i="20"/>
  <c r="CR9" i="20"/>
  <c r="CR10" i="20"/>
  <c r="CR11" i="20"/>
  <c r="CR12" i="20"/>
  <c r="CR13" i="20"/>
  <c r="CR14" i="20"/>
  <c r="CR15" i="20"/>
  <c r="CR16" i="20"/>
  <c r="CR17" i="20"/>
  <c r="CR18" i="20"/>
  <c r="CR19" i="20"/>
  <c r="CR20" i="20"/>
  <c r="CR21" i="20"/>
  <c r="CR22" i="20"/>
  <c r="CR23" i="20"/>
  <c r="CR6" i="20"/>
  <c r="BR29" i="15"/>
  <c r="BR30" i="15"/>
  <c r="BR31" i="15"/>
  <c r="BR32" i="15"/>
  <c r="BR33" i="15"/>
  <c r="BR34" i="15"/>
  <c r="BR35" i="15"/>
  <c r="BR36" i="15"/>
  <c r="BR37" i="15"/>
  <c r="BR38" i="15"/>
  <c r="BR39" i="15"/>
  <c r="BR40" i="15"/>
  <c r="BR41" i="15"/>
  <c r="BR42" i="15"/>
  <c r="BR43" i="15"/>
  <c r="BR44" i="15"/>
  <c r="BR28" i="15"/>
  <c r="CR19" i="15"/>
  <c r="CR20" i="15"/>
  <c r="CR21" i="15"/>
  <c r="CR22" i="15"/>
  <c r="CR7" i="15"/>
  <c r="CR8" i="15"/>
  <c r="CR9" i="15"/>
  <c r="CR10" i="15"/>
  <c r="CR11" i="15"/>
  <c r="CR12" i="15"/>
  <c r="CR13" i="15"/>
  <c r="CR14" i="15"/>
  <c r="CR15" i="15"/>
  <c r="CR16" i="15"/>
  <c r="CR17" i="15"/>
  <c r="CR18" i="15"/>
  <c r="CR6" i="15"/>
  <c r="BR29" i="6"/>
  <c r="BR30" i="6"/>
  <c r="BR31" i="6"/>
  <c r="BR32" i="6"/>
  <c r="BR33" i="6"/>
  <c r="BR34" i="6"/>
  <c r="BR35" i="6"/>
  <c r="BR36" i="6"/>
  <c r="BR37" i="6"/>
  <c r="BR38" i="6"/>
  <c r="BR39" i="6"/>
  <c r="BR40" i="6"/>
  <c r="BR41" i="6"/>
  <c r="BR42" i="6"/>
  <c r="BR43" i="6"/>
  <c r="BR44" i="6"/>
  <c r="BR28" i="6"/>
  <c r="CR7" i="6"/>
  <c r="CR8" i="6"/>
  <c r="CR9" i="6"/>
  <c r="CR10" i="6"/>
  <c r="CR11" i="6"/>
  <c r="CR12" i="6"/>
  <c r="CR13" i="6"/>
  <c r="CR14" i="6"/>
  <c r="CR15" i="6"/>
  <c r="CR16" i="6"/>
  <c r="CR17" i="6"/>
  <c r="CR18" i="6"/>
  <c r="CR19" i="6"/>
  <c r="CR20" i="6"/>
  <c r="CR21" i="6"/>
  <c r="CR22" i="6"/>
  <c r="CR23" i="6"/>
  <c r="CR6" i="6"/>
  <c r="BR30" i="5"/>
  <c r="BR31" i="5"/>
  <c r="BR32" i="5"/>
  <c r="BR33" i="5"/>
  <c r="BR34" i="5"/>
  <c r="BR35" i="5"/>
  <c r="BR36" i="5"/>
  <c r="BR37" i="5"/>
  <c r="BR38" i="5"/>
  <c r="BR39" i="5"/>
  <c r="BR40" i="5"/>
  <c r="BR41" i="5"/>
  <c r="BR42" i="5"/>
  <c r="BR43" i="5"/>
  <c r="BR44" i="5"/>
  <c r="BR45" i="5"/>
  <c r="BR29" i="5"/>
  <c r="CR7" i="5"/>
  <c r="CR8" i="5"/>
  <c r="CR9" i="5"/>
  <c r="CR10" i="5"/>
  <c r="CR11" i="5"/>
  <c r="CR12" i="5"/>
  <c r="CR13" i="5"/>
  <c r="CR14" i="5"/>
  <c r="CR15" i="5"/>
  <c r="CR16" i="5"/>
  <c r="CR17" i="5"/>
  <c r="CR18" i="5"/>
  <c r="CR19" i="5"/>
  <c r="CR20" i="5"/>
  <c r="CR21" i="5"/>
  <c r="CR22" i="5"/>
  <c r="CR6" i="5"/>
  <c r="BR29" i="51"/>
  <c r="BR30" i="51"/>
  <c r="BR31" i="51"/>
  <c r="BR32" i="51"/>
  <c r="BR33" i="51"/>
  <c r="BR34" i="51"/>
  <c r="BR35" i="51"/>
  <c r="BR36" i="51"/>
  <c r="BR37" i="51"/>
  <c r="BR38" i="51"/>
  <c r="BR39" i="51"/>
  <c r="BR40" i="51"/>
  <c r="BR41" i="51"/>
  <c r="BR42" i="51"/>
  <c r="BR43" i="51"/>
  <c r="BR44" i="51"/>
  <c r="BR28" i="51"/>
  <c r="CR7" i="51"/>
  <c r="CR8" i="51"/>
  <c r="CR9" i="51"/>
  <c r="CR10" i="51"/>
  <c r="CR11" i="51"/>
  <c r="CR12" i="51"/>
  <c r="CR13" i="51"/>
  <c r="CR14" i="51"/>
  <c r="CR15" i="51"/>
  <c r="CR16" i="51"/>
  <c r="CR17" i="51"/>
  <c r="CR18" i="51"/>
  <c r="CR19" i="51"/>
  <c r="CR20" i="51"/>
  <c r="CR21" i="51"/>
  <c r="CR22" i="51"/>
  <c r="CR6" i="51"/>
  <c r="AH29" i="48"/>
  <c r="AH30" i="48"/>
  <c r="AH31" i="48"/>
  <c r="AH32" i="48"/>
  <c r="AH33" i="48"/>
  <c r="AH34" i="48"/>
  <c r="AH35" i="48"/>
  <c r="AH36" i="48"/>
  <c r="AH37" i="48"/>
  <c r="AH38" i="48"/>
  <c r="AH39" i="48"/>
  <c r="AH40" i="48"/>
  <c r="AH41" i="48"/>
  <c r="AH42" i="48"/>
  <c r="AH43" i="48"/>
  <c r="AH44" i="48"/>
  <c r="AH28" i="48"/>
  <c r="AY7" i="48"/>
  <c r="AY8" i="48"/>
  <c r="AY9" i="48"/>
  <c r="AY10" i="48"/>
  <c r="AY11" i="48"/>
  <c r="AY12" i="48"/>
  <c r="AY13" i="48"/>
  <c r="AY14" i="48"/>
  <c r="AY15" i="48"/>
  <c r="AY16" i="48"/>
  <c r="AY17" i="48"/>
  <c r="AY18" i="48"/>
  <c r="AY19" i="48"/>
  <c r="AY20" i="48"/>
  <c r="AY21" i="48"/>
  <c r="AY22" i="48"/>
  <c r="AY6" i="48"/>
  <c r="N29" i="55"/>
  <c r="N30" i="55"/>
  <c r="N32" i="55"/>
  <c r="N33" i="55"/>
  <c r="N34" i="55"/>
  <c r="N35" i="55"/>
  <c r="N36" i="55"/>
  <c r="N37" i="55"/>
  <c r="N38" i="55"/>
  <c r="N39" i="55"/>
  <c r="N40" i="55"/>
  <c r="N41" i="55"/>
  <c r="N42" i="55"/>
  <c r="N44" i="55"/>
  <c r="N28" i="55"/>
  <c r="Z7" i="55"/>
  <c r="Z8" i="55"/>
  <c r="Z9" i="55"/>
  <c r="Z10" i="55"/>
  <c r="Z11" i="55"/>
  <c r="Z12" i="55"/>
  <c r="Z13" i="55"/>
  <c r="Z14" i="55"/>
  <c r="Z15" i="55"/>
  <c r="Z16" i="55"/>
  <c r="Z17" i="55"/>
  <c r="Z18" i="55"/>
  <c r="Z19" i="55"/>
  <c r="Z20" i="55"/>
  <c r="Z21" i="55"/>
  <c r="Z22" i="55"/>
  <c r="Z6" i="55"/>
  <c r="N29" i="56"/>
  <c r="N30" i="56"/>
  <c r="N31" i="56"/>
  <c r="N32" i="56"/>
  <c r="N33" i="56"/>
  <c r="N34" i="56"/>
  <c r="N35" i="56"/>
  <c r="N36" i="56"/>
  <c r="N37" i="56"/>
  <c r="N38" i="56"/>
  <c r="N39" i="56"/>
  <c r="N40" i="56"/>
  <c r="N41" i="56"/>
  <c r="N42" i="56"/>
  <c r="N43" i="56"/>
  <c r="N44" i="56"/>
  <c r="N28" i="56"/>
  <c r="Z7" i="56"/>
  <c r="Z8" i="56"/>
  <c r="Z9" i="56"/>
  <c r="Z10" i="56"/>
  <c r="Z11" i="56"/>
  <c r="Z12" i="56"/>
  <c r="Z13" i="56"/>
  <c r="Z14" i="56"/>
  <c r="Z15" i="56"/>
  <c r="Z16" i="56"/>
  <c r="Z17" i="56"/>
  <c r="Z18" i="56"/>
  <c r="Z19" i="56"/>
  <c r="Z20" i="56"/>
  <c r="Z21" i="56"/>
  <c r="Z22" i="56"/>
  <c r="Z23" i="56"/>
  <c r="Z6" i="56"/>
  <c r="CJ6" i="15"/>
  <c r="CK6" i="15"/>
  <c r="CL6" i="15"/>
  <c r="CM6" i="15"/>
  <c r="CN6" i="15"/>
  <c r="CO6" i="15"/>
  <c r="CP6" i="15"/>
  <c r="CQ6" i="15"/>
  <c r="CL28" i="15" s="1"/>
  <c r="CJ7" i="15"/>
  <c r="CK7" i="15"/>
  <c r="CL7" i="15"/>
  <c r="CM7" i="15"/>
  <c r="CN7" i="15"/>
  <c r="CO7" i="15"/>
  <c r="CJ29" i="15" s="1"/>
  <c r="CP7" i="15"/>
  <c r="CQ7" i="15"/>
  <c r="CL29" i="15" s="1"/>
  <c r="CJ8" i="15"/>
  <c r="CK8" i="15"/>
  <c r="CL8" i="15"/>
  <c r="CM8" i="15"/>
  <c r="CN8" i="15"/>
  <c r="CO8" i="15"/>
  <c r="CP8" i="15"/>
  <c r="CQ8" i="15"/>
  <c r="CL30" i="15" s="1"/>
  <c r="CJ9" i="15"/>
  <c r="CK9" i="15"/>
  <c r="CL9" i="15"/>
  <c r="CM9" i="15"/>
  <c r="CN9" i="15"/>
  <c r="CO9" i="15"/>
  <c r="CP9" i="15"/>
  <c r="CQ9" i="15"/>
  <c r="CL31" i="15" s="1"/>
  <c r="CJ10" i="15"/>
  <c r="CK10" i="15"/>
  <c r="CL10" i="15"/>
  <c r="CM10" i="15"/>
  <c r="CN10" i="15"/>
  <c r="CO10" i="15"/>
  <c r="CJ32" i="15" s="1"/>
  <c r="CP10" i="15"/>
  <c r="CQ10" i="15"/>
  <c r="CL32" i="15" s="1"/>
  <c r="CJ11" i="15"/>
  <c r="CK11" i="15"/>
  <c r="CL11" i="15"/>
  <c r="CM11" i="15"/>
  <c r="CN11" i="15"/>
  <c r="CO11" i="15"/>
  <c r="CJ33" i="15" s="1"/>
  <c r="CP11" i="15"/>
  <c r="CQ11" i="15"/>
  <c r="CJ12" i="15"/>
  <c r="CK12" i="15"/>
  <c r="CL12" i="15"/>
  <c r="CM12" i="15"/>
  <c r="CN12" i="15"/>
  <c r="CO12" i="15"/>
  <c r="CP12" i="15"/>
  <c r="CQ12" i="15"/>
  <c r="CL34" i="15" s="1"/>
  <c r="CJ13" i="15"/>
  <c r="CK13" i="15"/>
  <c r="CL13" i="15"/>
  <c r="CM13" i="15"/>
  <c r="CN13" i="15"/>
  <c r="CO13" i="15"/>
  <c r="CJ35" i="15" s="1"/>
  <c r="CP13" i="15"/>
  <c r="CQ13" i="15"/>
  <c r="CJ14" i="15"/>
  <c r="CK14" i="15"/>
  <c r="CL14" i="15"/>
  <c r="CM14" i="15"/>
  <c r="CN14" i="15"/>
  <c r="CO14" i="15"/>
  <c r="CP14" i="15"/>
  <c r="CQ14" i="15"/>
  <c r="CJ15" i="15"/>
  <c r="CK15" i="15"/>
  <c r="CL15" i="15"/>
  <c r="CM15" i="15"/>
  <c r="CN15" i="15"/>
  <c r="CO15" i="15"/>
  <c r="CJ37" i="15" s="1"/>
  <c r="CP15" i="15"/>
  <c r="CQ15" i="15"/>
  <c r="CL37" i="15" s="1"/>
  <c r="CJ16" i="15"/>
  <c r="CK16" i="15"/>
  <c r="CL16" i="15"/>
  <c r="CM16" i="15"/>
  <c r="CN16" i="15"/>
  <c r="CO16" i="15"/>
  <c r="CP16" i="15"/>
  <c r="CQ16" i="15"/>
  <c r="CL38" i="15" s="1"/>
  <c r="CJ17" i="15"/>
  <c r="CK17" i="15"/>
  <c r="CL17" i="15"/>
  <c r="CM17" i="15"/>
  <c r="CN17" i="15"/>
  <c r="CO17" i="15"/>
  <c r="CJ39" i="15" s="1"/>
  <c r="CP17" i="15"/>
  <c r="CQ17" i="15"/>
  <c r="CJ18" i="15"/>
  <c r="CK18" i="15"/>
  <c r="CL18" i="15"/>
  <c r="CM18" i="15"/>
  <c r="CN18" i="15"/>
  <c r="CO18" i="15"/>
  <c r="CP18" i="15"/>
  <c r="CQ18" i="15"/>
  <c r="CL40" i="15" s="1"/>
  <c r="CJ19" i="15"/>
  <c r="CK19" i="15"/>
  <c r="CL19" i="15"/>
  <c r="CM19" i="15"/>
  <c r="CN19" i="15"/>
  <c r="CO19" i="15"/>
  <c r="CJ41" i="15" s="1"/>
  <c r="CP19" i="15"/>
  <c r="CQ19" i="15"/>
  <c r="CL41" i="15" s="1"/>
  <c r="CJ20" i="15"/>
  <c r="CK20" i="15"/>
  <c r="CL20" i="15"/>
  <c r="CM20" i="15"/>
  <c r="CN20" i="15"/>
  <c r="CO20" i="15"/>
  <c r="CJ42" i="15" s="1"/>
  <c r="CP20" i="15"/>
  <c r="CQ20" i="15"/>
  <c r="CJ21" i="15"/>
  <c r="CK21" i="15"/>
  <c r="CL21" i="15"/>
  <c r="CM21" i="15"/>
  <c r="CN21" i="15"/>
  <c r="CO21" i="15"/>
  <c r="CP21" i="15"/>
  <c r="CQ21" i="15"/>
  <c r="CL43" i="15" s="1"/>
  <c r="CJ22" i="15"/>
  <c r="CK22" i="15"/>
  <c r="CL22" i="15"/>
  <c r="CM22" i="15"/>
  <c r="CN22" i="15"/>
  <c r="CO22" i="15"/>
  <c r="CJ44" i="15" s="1"/>
  <c r="CP22" i="15"/>
  <c r="CQ22" i="15"/>
  <c r="CL44" i="15" s="1"/>
  <c r="CJ30" i="15"/>
  <c r="BK31" i="53"/>
  <c r="BL31" i="53"/>
  <c r="BM31" i="53"/>
  <c r="BK32" i="53"/>
  <c r="BL32" i="53"/>
  <c r="BM32" i="53"/>
  <c r="BK33" i="53"/>
  <c r="BL33" i="53"/>
  <c r="BM33" i="53"/>
  <c r="BK34" i="53"/>
  <c r="BL34" i="53"/>
  <c r="BM34" i="53"/>
  <c r="BK35" i="53"/>
  <c r="BL35" i="53"/>
  <c r="BM35" i="53"/>
  <c r="BK36" i="53"/>
  <c r="BL36" i="53"/>
  <c r="BM36" i="53"/>
  <c r="BK37" i="53"/>
  <c r="BL37" i="53"/>
  <c r="BM37" i="53"/>
  <c r="BK38" i="53"/>
  <c r="BL38" i="53"/>
  <c r="BM38" i="53"/>
  <c r="BK39" i="53"/>
  <c r="BL39" i="53"/>
  <c r="BM39" i="53"/>
  <c r="BK40" i="53"/>
  <c r="BL40" i="53"/>
  <c r="BM40" i="53"/>
  <c r="BK41" i="53"/>
  <c r="BL41" i="53"/>
  <c r="BM41" i="53"/>
  <c r="BK42" i="53"/>
  <c r="BL42" i="53"/>
  <c r="BM42" i="53"/>
  <c r="BK43" i="53"/>
  <c r="BL43" i="53"/>
  <c r="BM43" i="53"/>
  <c r="BK44" i="53"/>
  <c r="BL44" i="53"/>
  <c r="BM44" i="53"/>
  <c r="BK45" i="53"/>
  <c r="BL45" i="53"/>
  <c r="BM45" i="53"/>
  <c r="BK46" i="53"/>
  <c r="BL46" i="53"/>
  <c r="BM46" i="53"/>
  <c r="BL30" i="53"/>
  <c r="BM30" i="53"/>
  <c r="BK30" i="53"/>
  <c r="CJ31" i="15" l="1"/>
  <c r="CJ38" i="15"/>
  <c r="CL42" i="15"/>
  <c r="CL39" i="15"/>
  <c r="CL33" i="15"/>
  <c r="CL35" i="15"/>
  <c r="CL36" i="15"/>
  <c r="Z23" i="55"/>
  <c r="CK41" i="15"/>
  <c r="CK37" i="15"/>
  <c r="CK36" i="15"/>
  <c r="CM36" i="15"/>
  <c r="CK30" i="15"/>
  <c r="CM42" i="15"/>
  <c r="CK43" i="15"/>
  <c r="CK40" i="15"/>
  <c r="CK34" i="15"/>
  <c r="CM34" i="15"/>
  <c r="CM44" i="15"/>
  <c r="CO23" i="15"/>
  <c r="CJ34" i="15"/>
  <c r="CK33" i="15"/>
  <c r="CK29" i="15"/>
  <c r="CM35" i="15"/>
  <c r="CM43" i="15"/>
  <c r="CK44" i="15"/>
  <c r="CJ40" i="15"/>
  <c r="CJ36" i="15"/>
  <c r="CK32" i="15"/>
  <c r="CK28" i="15"/>
  <c r="CM28" i="15"/>
  <c r="CM33" i="15"/>
  <c r="CM41" i="15"/>
  <c r="CK39" i="15"/>
  <c r="CJ28" i="15"/>
  <c r="CM40" i="15"/>
  <c r="CM32" i="15"/>
  <c r="CK35" i="15"/>
  <c r="CK31" i="15"/>
  <c r="CM39" i="15"/>
  <c r="CM31" i="15"/>
  <c r="CJ43" i="15"/>
  <c r="CK38" i="15"/>
  <c r="CM38" i="15"/>
  <c r="CM30" i="15"/>
  <c r="CK42" i="15"/>
  <c r="CM37" i="15"/>
  <c r="CM29" i="15"/>
  <c r="AS31" i="42"/>
  <c r="AS32" i="42"/>
  <c r="AS33" i="42"/>
  <c r="AS34" i="42"/>
  <c r="AS35" i="42"/>
  <c r="AS36" i="42"/>
  <c r="AS37" i="42"/>
  <c r="AS38" i="42"/>
  <c r="AS39" i="42"/>
  <c r="AS40" i="42"/>
  <c r="AS41" i="42"/>
  <c r="AS42" i="42"/>
  <c r="AS43" i="42"/>
  <c r="AS44" i="42"/>
  <c r="AS45" i="42"/>
  <c r="AS46" i="42"/>
  <c r="AS30" i="42"/>
  <c r="AS32" i="43"/>
  <c r="AS33" i="43"/>
  <c r="AS34" i="43"/>
  <c r="AS35" i="43"/>
  <c r="AS36" i="43"/>
  <c r="AS37" i="43"/>
  <c r="AS38" i="43"/>
  <c r="AS39" i="43"/>
  <c r="AS40" i="43"/>
  <c r="AS41" i="43"/>
  <c r="AS42" i="43"/>
  <c r="AS43" i="43"/>
  <c r="AS44" i="43"/>
  <c r="AS45" i="43"/>
  <c r="AS46" i="43"/>
  <c r="AS47" i="43"/>
  <c r="AS31" i="43"/>
  <c r="AS32" i="44"/>
  <c r="AS33" i="44"/>
  <c r="AS34" i="44"/>
  <c r="AS35" i="44"/>
  <c r="AS36" i="44"/>
  <c r="AS37" i="44"/>
  <c r="AS38" i="44"/>
  <c r="AS39" i="44"/>
  <c r="AS40" i="44"/>
  <c r="AS41" i="44"/>
  <c r="AS42" i="44"/>
  <c r="AS43" i="44"/>
  <c r="AS44" i="44"/>
  <c r="AS45" i="44"/>
  <c r="AS46" i="44"/>
  <c r="AS47" i="44"/>
  <c r="AS31" i="44"/>
  <c r="AS34" i="36"/>
  <c r="AS35" i="36"/>
  <c r="AS36" i="36"/>
  <c r="AS37" i="36"/>
  <c r="AS38" i="36"/>
  <c r="AS39" i="36"/>
  <c r="AS40" i="36"/>
  <c r="AS41" i="36"/>
  <c r="AS42" i="36"/>
  <c r="AS43" i="36"/>
  <c r="AS44" i="36"/>
  <c r="AS45" i="36"/>
  <c r="AS46" i="36"/>
  <c r="AS47" i="36"/>
  <c r="AS48" i="36"/>
  <c r="AS49" i="36"/>
  <c r="AS33" i="36"/>
  <c r="BQ30" i="20"/>
  <c r="BQ31" i="20"/>
  <c r="BQ32" i="20"/>
  <c r="BQ33" i="20"/>
  <c r="BQ34" i="20"/>
  <c r="BQ35" i="20"/>
  <c r="BQ36" i="20"/>
  <c r="BQ37" i="20"/>
  <c r="BQ38" i="20"/>
  <c r="BQ39" i="20"/>
  <c r="BQ40" i="20"/>
  <c r="BQ41" i="20"/>
  <c r="BQ42" i="20"/>
  <c r="BQ43" i="20"/>
  <c r="BQ44" i="20"/>
  <c r="BQ45" i="20"/>
  <c r="BQ29" i="20"/>
  <c r="BP30" i="20"/>
  <c r="BP31" i="20"/>
  <c r="BP32" i="20"/>
  <c r="BP33" i="20"/>
  <c r="BP34" i="20"/>
  <c r="BP35" i="20"/>
  <c r="BP36" i="20"/>
  <c r="BP37" i="20"/>
  <c r="BP38" i="20"/>
  <c r="BP39" i="20"/>
  <c r="BP40" i="20"/>
  <c r="BP41" i="20"/>
  <c r="BP42" i="20"/>
  <c r="BP43" i="20"/>
  <c r="BP44" i="20"/>
  <c r="BP45" i="20"/>
  <c r="BP29" i="20"/>
  <c r="BQ29" i="15"/>
  <c r="BQ30" i="15"/>
  <c r="BQ31" i="15"/>
  <c r="BQ32" i="15"/>
  <c r="BQ33" i="15"/>
  <c r="BQ34" i="15"/>
  <c r="BQ35" i="15"/>
  <c r="BQ36" i="15"/>
  <c r="BQ37" i="15"/>
  <c r="BQ38" i="15"/>
  <c r="BQ39" i="15"/>
  <c r="BQ40" i="15"/>
  <c r="BQ41" i="15"/>
  <c r="BQ42" i="15"/>
  <c r="BQ43" i="15"/>
  <c r="BQ44" i="15"/>
  <c r="BQ28" i="15"/>
  <c r="BQ29" i="6"/>
  <c r="BQ30" i="6"/>
  <c r="BQ31" i="6"/>
  <c r="BQ32" i="6"/>
  <c r="BQ33" i="6"/>
  <c r="BQ34" i="6"/>
  <c r="BQ35" i="6"/>
  <c r="BQ36" i="6"/>
  <c r="BQ37" i="6"/>
  <c r="BQ38" i="6"/>
  <c r="BQ39" i="6"/>
  <c r="BQ40" i="6"/>
  <c r="BQ41" i="6"/>
  <c r="BQ42" i="6"/>
  <c r="BQ43" i="6"/>
  <c r="BQ44" i="6"/>
  <c r="BQ28" i="6"/>
  <c r="BQ30" i="5"/>
  <c r="BQ31" i="5"/>
  <c r="BQ32" i="5"/>
  <c r="BQ33" i="5"/>
  <c r="BQ34" i="5"/>
  <c r="BQ35" i="5"/>
  <c r="BQ36" i="5"/>
  <c r="BQ37" i="5"/>
  <c r="BQ38" i="5"/>
  <c r="BQ39" i="5"/>
  <c r="BQ40" i="5"/>
  <c r="BQ41" i="5"/>
  <c r="BQ42" i="5"/>
  <c r="BQ43" i="5"/>
  <c r="BQ44" i="5"/>
  <c r="BQ45" i="5"/>
  <c r="BQ29" i="5"/>
  <c r="BM29" i="31"/>
  <c r="BM30" i="31"/>
  <c r="BM31" i="31"/>
  <c r="BM32" i="31"/>
  <c r="BM33" i="31"/>
  <c r="BM34" i="31"/>
  <c r="BM35" i="31"/>
  <c r="BM36" i="31"/>
  <c r="BM37" i="31"/>
  <c r="BM38" i="31"/>
  <c r="BM39" i="31"/>
  <c r="BM40" i="31"/>
  <c r="BM41" i="31"/>
  <c r="BM42" i="31"/>
  <c r="BM43" i="31"/>
  <c r="BM44" i="31"/>
  <c r="BM28" i="31"/>
  <c r="BM29" i="17"/>
  <c r="BM30" i="17"/>
  <c r="BM31" i="17"/>
  <c r="BM32" i="17"/>
  <c r="BM33" i="17"/>
  <c r="BM34" i="17"/>
  <c r="BM35" i="17"/>
  <c r="BM36" i="17"/>
  <c r="BM37" i="17"/>
  <c r="BM38" i="17"/>
  <c r="BM39" i="17"/>
  <c r="BM40" i="17"/>
  <c r="BM41" i="17"/>
  <c r="BM42" i="17"/>
  <c r="BM43" i="17"/>
  <c r="BM44" i="17"/>
  <c r="BM28" i="17"/>
  <c r="BQ29" i="51"/>
  <c r="BQ30" i="51"/>
  <c r="BQ31" i="51"/>
  <c r="BQ32" i="51"/>
  <c r="BQ33" i="51"/>
  <c r="BQ34" i="51"/>
  <c r="BQ35" i="51"/>
  <c r="BQ36" i="51"/>
  <c r="BQ37" i="51"/>
  <c r="BQ38" i="51"/>
  <c r="BQ39" i="51"/>
  <c r="BQ40" i="51"/>
  <c r="BQ41" i="51"/>
  <c r="BQ42" i="51"/>
  <c r="BQ43" i="51"/>
  <c r="BQ44" i="51"/>
  <c r="BQ28" i="51"/>
  <c r="AG29" i="48"/>
  <c r="AG30" i="48"/>
  <c r="AG31" i="48"/>
  <c r="AG32" i="48"/>
  <c r="AG33" i="48"/>
  <c r="AG34" i="48"/>
  <c r="AG35" i="48"/>
  <c r="AG36" i="48"/>
  <c r="AG37" i="48"/>
  <c r="AG38" i="48"/>
  <c r="AG39" i="48"/>
  <c r="AG40" i="48"/>
  <c r="AG41" i="48"/>
  <c r="AG42" i="48"/>
  <c r="AG43" i="48"/>
  <c r="AG44" i="48"/>
  <c r="AG28" i="48"/>
  <c r="M29" i="55"/>
  <c r="M30" i="55"/>
  <c r="M31" i="55"/>
  <c r="M32" i="55"/>
  <c r="M33" i="55"/>
  <c r="M34" i="55"/>
  <c r="M35" i="55"/>
  <c r="M36" i="55"/>
  <c r="M37" i="55"/>
  <c r="M38" i="55"/>
  <c r="M39" i="55"/>
  <c r="M40" i="55"/>
  <c r="M41" i="55"/>
  <c r="M42" i="55"/>
  <c r="M43" i="55"/>
  <c r="M44" i="55"/>
  <c r="M28" i="55"/>
  <c r="M29" i="56"/>
  <c r="M30" i="56"/>
  <c r="M31" i="56"/>
  <c r="M32" i="56"/>
  <c r="M33" i="56"/>
  <c r="M34" i="56"/>
  <c r="M35" i="56"/>
  <c r="M36" i="56"/>
  <c r="M37" i="56"/>
  <c r="M38" i="56"/>
  <c r="M39" i="56"/>
  <c r="M40" i="56"/>
  <c r="M41" i="56"/>
  <c r="M42" i="56"/>
  <c r="M43" i="56"/>
  <c r="M44" i="56"/>
  <c r="M28" i="56"/>
  <c r="BH31" i="53"/>
  <c r="BI31" i="53"/>
  <c r="BJ31" i="53"/>
  <c r="BH32" i="53"/>
  <c r="BI32" i="53"/>
  <c r="BJ32" i="53"/>
  <c r="BH33" i="53"/>
  <c r="BI33" i="53"/>
  <c r="BJ33" i="53"/>
  <c r="BH34" i="53"/>
  <c r="BI34" i="53"/>
  <c r="BJ34" i="53"/>
  <c r="BH35" i="53"/>
  <c r="BI35" i="53"/>
  <c r="BJ35" i="53"/>
  <c r="BH36" i="53"/>
  <c r="BI36" i="53"/>
  <c r="BJ36" i="53"/>
  <c r="BH37" i="53"/>
  <c r="BI37" i="53"/>
  <c r="BJ37" i="53"/>
  <c r="BH38" i="53"/>
  <c r="BI38" i="53"/>
  <c r="BJ38" i="53"/>
  <c r="BH39" i="53"/>
  <c r="BI39" i="53"/>
  <c r="BJ39" i="53"/>
  <c r="BH40" i="53"/>
  <c r="BI40" i="53"/>
  <c r="BJ40" i="53"/>
  <c r="BH41" i="53"/>
  <c r="BI41" i="53"/>
  <c r="BJ41" i="53"/>
  <c r="BH42" i="53"/>
  <c r="BI42" i="53"/>
  <c r="BJ42" i="53"/>
  <c r="BH43" i="53"/>
  <c r="BI43" i="53"/>
  <c r="BJ43" i="53"/>
  <c r="BH44" i="53"/>
  <c r="BI44" i="53"/>
  <c r="BJ44" i="53"/>
  <c r="BH45" i="53"/>
  <c r="BI45" i="53"/>
  <c r="BJ45" i="53"/>
  <c r="BH46" i="53"/>
  <c r="BI46" i="53"/>
  <c r="BJ46" i="53"/>
  <c r="BI30" i="53"/>
  <c r="BJ30" i="53"/>
  <c r="BH30" i="53"/>
  <c r="AR31" i="42"/>
  <c r="AR32" i="42"/>
  <c r="AR33" i="42"/>
  <c r="AR34" i="42"/>
  <c r="AR35" i="42"/>
  <c r="AR36" i="42"/>
  <c r="AR37" i="42"/>
  <c r="AR38" i="42"/>
  <c r="AR39" i="42"/>
  <c r="AR40" i="42"/>
  <c r="AR41" i="42"/>
  <c r="AR42" i="42"/>
  <c r="AR43" i="42"/>
  <c r="AR44" i="42"/>
  <c r="AR45" i="42"/>
  <c r="AR46" i="42"/>
  <c r="AR30" i="42"/>
  <c r="AR32" i="43"/>
  <c r="AR33" i="43"/>
  <c r="AR34" i="43"/>
  <c r="AR35" i="43"/>
  <c r="AR36" i="43"/>
  <c r="AR37" i="43"/>
  <c r="AR38" i="43"/>
  <c r="AR39" i="43"/>
  <c r="AR40" i="43"/>
  <c r="AR41" i="43"/>
  <c r="AR42" i="43"/>
  <c r="AR43" i="43"/>
  <c r="AR44" i="43"/>
  <c r="AR45" i="43"/>
  <c r="AR46" i="43"/>
  <c r="AR47" i="43"/>
  <c r="AR31" i="43"/>
  <c r="AR32" i="44"/>
  <c r="AR33" i="44"/>
  <c r="AR34" i="44"/>
  <c r="AR35" i="44"/>
  <c r="AR36" i="44"/>
  <c r="AR37" i="44"/>
  <c r="AR38" i="44"/>
  <c r="AR39" i="44"/>
  <c r="AR40" i="44"/>
  <c r="AR41" i="44"/>
  <c r="AR42" i="44"/>
  <c r="AR43" i="44"/>
  <c r="AR44" i="44"/>
  <c r="AR45" i="44"/>
  <c r="AR46" i="44"/>
  <c r="AR47" i="44"/>
  <c r="AR31" i="44"/>
  <c r="AR34" i="36"/>
  <c r="AR35" i="36"/>
  <c r="AR36" i="36"/>
  <c r="AR37" i="36"/>
  <c r="AR38" i="36"/>
  <c r="AR39" i="36"/>
  <c r="AR40" i="36"/>
  <c r="AR41" i="36"/>
  <c r="AR42" i="36"/>
  <c r="AR43" i="36"/>
  <c r="AR44" i="36"/>
  <c r="AR45" i="36"/>
  <c r="AR46" i="36"/>
  <c r="AR47" i="36"/>
  <c r="AR48" i="36"/>
  <c r="AR49" i="36"/>
  <c r="AR33" i="36"/>
  <c r="BL29" i="31"/>
  <c r="BL30" i="31"/>
  <c r="BL31" i="31"/>
  <c r="BL32" i="31"/>
  <c r="BL33" i="31"/>
  <c r="BL34" i="31"/>
  <c r="BL35" i="31"/>
  <c r="BL36" i="31"/>
  <c r="BL37" i="31"/>
  <c r="BL38" i="31"/>
  <c r="BL39" i="31"/>
  <c r="BL40" i="31"/>
  <c r="BL41" i="31"/>
  <c r="BL42" i="31"/>
  <c r="BL43" i="31"/>
  <c r="BL44" i="31"/>
  <c r="BL28" i="31"/>
  <c r="BL29" i="17"/>
  <c r="BL30" i="17"/>
  <c r="BL31" i="17"/>
  <c r="BL32" i="17"/>
  <c r="BL33" i="17"/>
  <c r="BL34" i="17"/>
  <c r="BL35" i="17"/>
  <c r="BL36" i="17"/>
  <c r="BL37" i="17"/>
  <c r="BL38" i="17"/>
  <c r="BL39" i="17"/>
  <c r="BL40" i="17"/>
  <c r="BL41" i="17"/>
  <c r="BL42" i="17"/>
  <c r="BL43" i="17"/>
  <c r="BL44" i="17"/>
  <c r="BL28" i="17"/>
  <c r="BP29" i="15"/>
  <c r="BP30" i="15"/>
  <c r="BP31" i="15"/>
  <c r="BP32" i="15"/>
  <c r="BP33" i="15"/>
  <c r="BP34" i="15"/>
  <c r="BP35" i="15"/>
  <c r="BP36" i="15"/>
  <c r="BP37" i="15"/>
  <c r="BP38" i="15"/>
  <c r="BP39" i="15"/>
  <c r="BP40" i="15"/>
  <c r="BP41" i="15"/>
  <c r="BP42" i="15"/>
  <c r="BP43" i="15"/>
  <c r="BP44" i="15"/>
  <c r="BP28" i="15"/>
  <c r="BT23" i="15"/>
  <c r="BP29" i="6"/>
  <c r="BP30" i="6"/>
  <c r="BP31" i="6"/>
  <c r="BP32" i="6"/>
  <c r="BP33" i="6"/>
  <c r="BP34" i="6"/>
  <c r="BP35" i="6"/>
  <c r="BP36" i="6"/>
  <c r="BP37" i="6"/>
  <c r="BP38" i="6"/>
  <c r="BP39" i="6"/>
  <c r="BP40" i="6"/>
  <c r="BP41" i="6"/>
  <c r="BP42" i="6"/>
  <c r="BP43" i="6"/>
  <c r="BP44" i="6"/>
  <c r="BP28" i="6"/>
  <c r="BP30" i="5"/>
  <c r="BP31" i="5"/>
  <c r="BP32" i="5"/>
  <c r="BP33" i="5"/>
  <c r="BP34" i="5"/>
  <c r="BP35" i="5"/>
  <c r="BP36" i="5"/>
  <c r="BP37" i="5"/>
  <c r="BP38" i="5"/>
  <c r="BP39" i="5"/>
  <c r="BP40" i="5"/>
  <c r="BP41" i="5"/>
  <c r="BP42" i="5"/>
  <c r="BP43" i="5"/>
  <c r="BP44" i="5"/>
  <c r="BP45" i="5"/>
  <c r="BP29" i="5"/>
  <c r="BT23" i="5"/>
  <c r="BP29" i="51"/>
  <c r="BP30" i="51"/>
  <c r="BP31" i="51"/>
  <c r="BP32" i="51"/>
  <c r="BP33" i="51"/>
  <c r="BP34" i="51"/>
  <c r="BP35" i="51"/>
  <c r="BP36" i="51"/>
  <c r="BP37" i="51"/>
  <c r="BP38" i="51"/>
  <c r="BP39" i="51"/>
  <c r="BP40" i="51"/>
  <c r="BP41" i="51"/>
  <c r="BP42" i="51"/>
  <c r="BP43" i="51"/>
  <c r="BP44" i="51"/>
  <c r="BP28" i="51"/>
  <c r="BT23" i="51"/>
  <c r="AF29" i="48"/>
  <c r="AF30" i="48"/>
  <c r="AF31" i="48"/>
  <c r="AF32" i="48"/>
  <c r="AF33" i="48"/>
  <c r="AF34" i="48"/>
  <c r="AF35" i="48"/>
  <c r="AF36" i="48"/>
  <c r="AF37" i="48"/>
  <c r="AF38" i="48"/>
  <c r="AF39" i="48"/>
  <c r="AF40" i="48"/>
  <c r="AF41" i="48"/>
  <c r="AF42" i="48"/>
  <c r="AF43" i="48"/>
  <c r="AF44" i="48"/>
  <c r="AF28" i="48"/>
  <c r="AJ23" i="48"/>
  <c r="L29" i="55"/>
  <c r="L30" i="55"/>
  <c r="L31" i="55"/>
  <c r="L32" i="55"/>
  <c r="L34" i="55"/>
  <c r="L35" i="55"/>
  <c r="L36" i="55"/>
  <c r="L37" i="55"/>
  <c r="L38" i="55"/>
  <c r="L39" i="55"/>
  <c r="L40" i="55"/>
  <c r="L41" i="55"/>
  <c r="L42" i="55"/>
  <c r="L43" i="55"/>
  <c r="L28" i="55"/>
  <c r="L29" i="56"/>
  <c r="L30" i="56"/>
  <c r="L31" i="56"/>
  <c r="L32" i="56"/>
  <c r="L33" i="56"/>
  <c r="L34" i="56"/>
  <c r="L35" i="56"/>
  <c r="L36" i="56"/>
  <c r="L37" i="56"/>
  <c r="L38" i="56"/>
  <c r="L39" i="56"/>
  <c r="L40" i="56"/>
  <c r="L41" i="56"/>
  <c r="L42" i="56"/>
  <c r="L43" i="56"/>
  <c r="L44" i="56"/>
  <c r="L28" i="56"/>
  <c r="BE31" i="53"/>
  <c r="BF31" i="53"/>
  <c r="BG31" i="53"/>
  <c r="BE32" i="53"/>
  <c r="BF32" i="53"/>
  <c r="BG32" i="53"/>
  <c r="BE33" i="53"/>
  <c r="BF33" i="53"/>
  <c r="BG33" i="53"/>
  <c r="BE34" i="53"/>
  <c r="BF34" i="53"/>
  <c r="BG34" i="53"/>
  <c r="BE35" i="53"/>
  <c r="BF35" i="53"/>
  <c r="BG35" i="53"/>
  <c r="BE36" i="53"/>
  <c r="BF36" i="53"/>
  <c r="BG36" i="53"/>
  <c r="BE37" i="53"/>
  <c r="BF37" i="53"/>
  <c r="BG37" i="53"/>
  <c r="BE38" i="53"/>
  <c r="BF38" i="53"/>
  <c r="BG38" i="53"/>
  <c r="BE39" i="53"/>
  <c r="BF39" i="53"/>
  <c r="BG39" i="53"/>
  <c r="BE40" i="53"/>
  <c r="BF40" i="53"/>
  <c r="BG40" i="53"/>
  <c r="BE41" i="53"/>
  <c r="BF41" i="53"/>
  <c r="BG41" i="53"/>
  <c r="BE42" i="53"/>
  <c r="BF42" i="53"/>
  <c r="BG42" i="53"/>
  <c r="BE43" i="53"/>
  <c r="BF43" i="53"/>
  <c r="BG43" i="53"/>
  <c r="BE44" i="53"/>
  <c r="BF44" i="53"/>
  <c r="BG44" i="53"/>
  <c r="BE45" i="53"/>
  <c r="BF45" i="53"/>
  <c r="BG45" i="53"/>
  <c r="BE46" i="53"/>
  <c r="BF46" i="53"/>
  <c r="BG46" i="53"/>
  <c r="BE30" i="53"/>
  <c r="BF30" i="53"/>
  <c r="BG30" i="53"/>
  <c r="AQ31" i="42"/>
  <c r="AQ32" i="42"/>
  <c r="AQ33" i="42"/>
  <c r="AQ34" i="42"/>
  <c r="AQ35" i="42"/>
  <c r="AQ36" i="42"/>
  <c r="AQ37" i="42"/>
  <c r="AQ38" i="42"/>
  <c r="AQ39" i="42"/>
  <c r="AQ40" i="42"/>
  <c r="AQ41" i="42"/>
  <c r="AQ42" i="42"/>
  <c r="AQ43" i="42"/>
  <c r="AQ44" i="42"/>
  <c r="AQ45" i="42"/>
  <c r="AQ46" i="42"/>
  <c r="AQ30" i="42"/>
  <c r="AQ32" i="43"/>
  <c r="AQ33" i="43"/>
  <c r="AQ34" i="43"/>
  <c r="AQ35" i="43"/>
  <c r="AQ36" i="43"/>
  <c r="AQ37" i="43"/>
  <c r="AQ38" i="43"/>
  <c r="AQ39" i="43"/>
  <c r="AQ40" i="43"/>
  <c r="AQ41" i="43"/>
  <c r="AQ42" i="43"/>
  <c r="AQ43" i="43"/>
  <c r="AQ44" i="43"/>
  <c r="AQ45" i="43"/>
  <c r="AQ46" i="43"/>
  <c r="AQ47" i="43"/>
  <c r="AQ31" i="43"/>
  <c r="AQ32" i="44"/>
  <c r="AQ33" i="44"/>
  <c r="AQ34" i="44"/>
  <c r="AQ35" i="44"/>
  <c r="AQ36" i="44"/>
  <c r="AQ37" i="44"/>
  <c r="AQ38" i="44"/>
  <c r="AQ39" i="44"/>
  <c r="AQ40" i="44"/>
  <c r="AQ41" i="44"/>
  <c r="AQ42" i="44"/>
  <c r="AQ43" i="44"/>
  <c r="AQ44" i="44"/>
  <c r="AQ45" i="44"/>
  <c r="AQ46" i="44"/>
  <c r="AQ47" i="44"/>
  <c r="AQ31" i="44"/>
  <c r="AQ34" i="36"/>
  <c r="AQ35" i="36"/>
  <c r="AQ36" i="36"/>
  <c r="AQ37" i="36"/>
  <c r="AQ38" i="36"/>
  <c r="AQ39" i="36"/>
  <c r="AQ40" i="36"/>
  <c r="AQ41" i="36"/>
  <c r="AQ42" i="36"/>
  <c r="AQ43" i="36"/>
  <c r="AQ44" i="36"/>
  <c r="AQ45" i="36"/>
  <c r="AQ46" i="36"/>
  <c r="AQ47" i="36"/>
  <c r="AQ48" i="36"/>
  <c r="AQ49" i="36"/>
  <c r="AQ33" i="36"/>
  <c r="BO30" i="20"/>
  <c r="BO31" i="20"/>
  <c r="BO32" i="20"/>
  <c r="BO33" i="20"/>
  <c r="BO34" i="20"/>
  <c r="BO35" i="20"/>
  <c r="BO36" i="20"/>
  <c r="BO37" i="20"/>
  <c r="BO38" i="20"/>
  <c r="BO39" i="20"/>
  <c r="BO40" i="20"/>
  <c r="BO41" i="20"/>
  <c r="BO42" i="20"/>
  <c r="BO43" i="20"/>
  <c r="BO44" i="20"/>
  <c r="BO45" i="20"/>
  <c r="BO29" i="20"/>
  <c r="BO29" i="15"/>
  <c r="BO30" i="15"/>
  <c r="BO31" i="15"/>
  <c r="BO32" i="15"/>
  <c r="BO33" i="15"/>
  <c r="BO34" i="15"/>
  <c r="BO35" i="15"/>
  <c r="BO36" i="15"/>
  <c r="BO37" i="15"/>
  <c r="BO38" i="15"/>
  <c r="BO39" i="15"/>
  <c r="BO40" i="15"/>
  <c r="BO41" i="15"/>
  <c r="BO42" i="15"/>
  <c r="BO43" i="15"/>
  <c r="BO44" i="15"/>
  <c r="BO28" i="15"/>
  <c r="BK29" i="31"/>
  <c r="BK30" i="31"/>
  <c r="BK31" i="31"/>
  <c r="BK32" i="31"/>
  <c r="BK33" i="31"/>
  <c r="BK34" i="31"/>
  <c r="BK35" i="31"/>
  <c r="BK36" i="31"/>
  <c r="BK37" i="31"/>
  <c r="BK38" i="31"/>
  <c r="BK39" i="31"/>
  <c r="BK40" i="31"/>
  <c r="BK41" i="31"/>
  <c r="BK42" i="31"/>
  <c r="BK43" i="31"/>
  <c r="BK44" i="31"/>
  <c r="BK28" i="31"/>
  <c r="BK29" i="17"/>
  <c r="BK30" i="17"/>
  <c r="BK31" i="17"/>
  <c r="BK32" i="17"/>
  <c r="BK33" i="17"/>
  <c r="BK34" i="17"/>
  <c r="BK35" i="17"/>
  <c r="BK36" i="17"/>
  <c r="BK37" i="17"/>
  <c r="BK38" i="17"/>
  <c r="BK39" i="17"/>
  <c r="BK40" i="17"/>
  <c r="BK41" i="17"/>
  <c r="BK42" i="17"/>
  <c r="BK43" i="17"/>
  <c r="BK44" i="17"/>
  <c r="BK28" i="17"/>
  <c r="BO29" i="6"/>
  <c r="BO30" i="6"/>
  <c r="BO31" i="6"/>
  <c r="BO32" i="6"/>
  <c r="BO33" i="6"/>
  <c r="BO34" i="6"/>
  <c r="BO35" i="6"/>
  <c r="BO36" i="6"/>
  <c r="BO37" i="6"/>
  <c r="BO38" i="6"/>
  <c r="BO39" i="6"/>
  <c r="BO40" i="6"/>
  <c r="BO41" i="6"/>
  <c r="BO42" i="6"/>
  <c r="BO43" i="6"/>
  <c r="BO44" i="6"/>
  <c r="BO28" i="6"/>
  <c r="BO30" i="5"/>
  <c r="BO31" i="5"/>
  <c r="BO32" i="5"/>
  <c r="BO33" i="5"/>
  <c r="BO34" i="5"/>
  <c r="BO35" i="5"/>
  <c r="BO36" i="5"/>
  <c r="BO37" i="5"/>
  <c r="BO38" i="5"/>
  <c r="BO39" i="5"/>
  <c r="BO40" i="5"/>
  <c r="BO41" i="5"/>
  <c r="BO42" i="5"/>
  <c r="BO43" i="5"/>
  <c r="BO44" i="5"/>
  <c r="BO45" i="5"/>
  <c r="BO29" i="5"/>
  <c r="K29" i="55"/>
  <c r="K30" i="55"/>
  <c r="K31" i="55"/>
  <c r="K32" i="55"/>
  <c r="K34" i="55"/>
  <c r="K35" i="55"/>
  <c r="K36" i="55"/>
  <c r="K37" i="55"/>
  <c r="K38" i="55"/>
  <c r="K39" i="55"/>
  <c r="K40" i="55"/>
  <c r="K41" i="55"/>
  <c r="K42" i="55"/>
  <c r="K43" i="55"/>
  <c r="K28" i="55"/>
  <c r="AE29" i="48"/>
  <c r="AE30" i="48"/>
  <c r="AE31" i="48"/>
  <c r="AE32" i="48"/>
  <c r="AE33" i="48"/>
  <c r="AE34" i="48"/>
  <c r="AE35" i="48"/>
  <c r="AE36" i="48"/>
  <c r="AE37" i="48"/>
  <c r="AE38" i="48"/>
  <c r="AE39" i="48"/>
  <c r="AE40" i="48"/>
  <c r="AE41" i="48"/>
  <c r="AE42" i="48"/>
  <c r="AE43" i="48"/>
  <c r="AE44" i="48"/>
  <c r="AE28" i="48"/>
  <c r="K29" i="56"/>
  <c r="K30" i="56"/>
  <c r="K31" i="56"/>
  <c r="K32" i="56"/>
  <c r="K33" i="56"/>
  <c r="K34" i="56"/>
  <c r="K35" i="56"/>
  <c r="K36" i="56"/>
  <c r="K37" i="56"/>
  <c r="K38" i="56"/>
  <c r="K39" i="56"/>
  <c r="K40" i="56"/>
  <c r="K41" i="56"/>
  <c r="K42" i="56"/>
  <c r="K43" i="56"/>
  <c r="K44" i="56"/>
  <c r="K28" i="56"/>
  <c r="CQ31" i="53"/>
  <c r="CQ32" i="53"/>
  <c r="CQ33" i="53"/>
  <c r="CQ34" i="53"/>
  <c r="CQ35" i="53"/>
  <c r="CQ36" i="53"/>
  <c r="CQ37" i="53"/>
  <c r="CQ38" i="53"/>
  <c r="CQ39" i="53"/>
  <c r="CQ40" i="53"/>
  <c r="CQ41" i="53"/>
  <c r="CQ42" i="53"/>
  <c r="CQ43" i="53"/>
  <c r="CQ44" i="53"/>
  <c r="CQ45" i="53"/>
  <c r="CQ46" i="53"/>
  <c r="CQ30" i="53"/>
  <c r="BB31" i="53"/>
  <c r="BC31" i="53"/>
  <c r="BD31" i="53"/>
  <c r="BB32" i="53"/>
  <c r="BC32" i="53"/>
  <c r="BD32" i="53"/>
  <c r="BB33" i="53"/>
  <c r="BC33" i="53"/>
  <c r="BD33" i="53"/>
  <c r="BB34" i="53"/>
  <c r="BC34" i="53"/>
  <c r="BD34" i="53"/>
  <c r="BB35" i="53"/>
  <c r="BC35" i="53"/>
  <c r="BD35" i="53"/>
  <c r="BB36" i="53"/>
  <c r="BC36" i="53"/>
  <c r="BD36" i="53"/>
  <c r="BB37" i="53"/>
  <c r="BC37" i="53"/>
  <c r="BD37" i="53"/>
  <c r="BB38" i="53"/>
  <c r="BC38" i="53"/>
  <c r="BD38" i="53"/>
  <c r="BB39" i="53"/>
  <c r="BC39" i="53"/>
  <c r="BD39" i="53"/>
  <c r="BB40" i="53"/>
  <c r="BC40" i="53"/>
  <c r="BD40" i="53"/>
  <c r="BB41" i="53"/>
  <c r="BC41" i="53"/>
  <c r="BD41" i="53"/>
  <c r="BB42" i="53"/>
  <c r="BC42" i="53"/>
  <c r="BD42" i="53"/>
  <c r="BB43" i="53"/>
  <c r="BC43" i="53"/>
  <c r="BD43" i="53"/>
  <c r="BB44" i="53"/>
  <c r="BC44" i="53"/>
  <c r="BD44" i="53"/>
  <c r="BB45" i="53"/>
  <c r="BC45" i="53"/>
  <c r="BD45" i="53"/>
  <c r="BB46" i="53"/>
  <c r="BC46" i="53"/>
  <c r="BD46" i="53"/>
  <c r="BC30" i="53"/>
  <c r="BD30" i="53"/>
  <c r="BB30" i="53"/>
  <c r="DE7" i="53"/>
  <c r="CS31" i="53" s="1"/>
  <c r="DE8" i="53"/>
  <c r="CS32" i="53" s="1"/>
  <c r="DE9" i="53"/>
  <c r="CS33" i="53" s="1"/>
  <c r="DE10" i="53"/>
  <c r="CS34" i="53" s="1"/>
  <c r="DE11" i="53"/>
  <c r="CS35" i="53" s="1"/>
  <c r="DE12" i="53"/>
  <c r="CS36" i="53" s="1"/>
  <c r="DE13" i="53"/>
  <c r="CS37" i="53" s="1"/>
  <c r="DE14" i="53"/>
  <c r="CS38" i="53" s="1"/>
  <c r="DE15" i="53"/>
  <c r="CS39" i="53" s="1"/>
  <c r="DE16" i="53"/>
  <c r="CS40" i="53" s="1"/>
  <c r="DE17" i="53"/>
  <c r="CS41" i="53" s="1"/>
  <c r="DE18" i="53"/>
  <c r="CS42" i="53" s="1"/>
  <c r="DE19" i="53"/>
  <c r="CS43" i="53" s="1"/>
  <c r="DE20" i="53"/>
  <c r="CS44" i="53" s="1"/>
  <c r="DE21" i="53"/>
  <c r="CS45" i="53" s="1"/>
  <c r="DE22" i="53"/>
  <c r="CS46" i="53" s="1"/>
  <c r="DE6" i="53"/>
  <c r="CS30" i="53" s="1"/>
  <c r="DD7" i="53"/>
  <c r="CR31" i="53" s="1"/>
  <c r="DD8" i="53"/>
  <c r="CR32" i="53" s="1"/>
  <c r="DD9" i="53"/>
  <c r="CR33" i="53" s="1"/>
  <c r="DD10" i="53"/>
  <c r="CR34" i="53" s="1"/>
  <c r="DD11" i="53"/>
  <c r="CR35" i="53" s="1"/>
  <c r="DD12" i="53"/>
  <c r="CR36" i="53" s="1"/>
  <c r="DD13" i="53"/>
  <c r="CR37" i="53" s="1"/>
  <c r="DD14" i="53"/>
  <c r="CR38" i="53" s="1"/>
  <c r="DD15" i="53"/>
  <c r="CR39" i="53" s="1"/>
  <c r="DD16" i="53"/>
  <c r="CR40" i="53" s="1"/>
  <c r="DD17" i="53"/>
  <c r="CR41" i="53" s="1"/>
  <c r="DD18" i="53"/>
  <c r="CR42" i="53" s="1"/>
  <c r="DD19" i="53"/>
  <c r="CR43" i="53" s="1"/>
  <c r="DD20" i="53"/>
  <c r="CR44" i="53" s="1"/>
  <c r="DD21" i="53"/>
  <c r="CR45" i="53" s="1"/>
  <c r="DD22" i="53"/>
  <c r="CR46" i="53" s="1"/>
  <c r="DD6" i="53"/>
  <c r="CR30" i="53" s="1"/>
  <c r="DF23" i="53"/>
  <c r="BO23" i="53"/>
  <c r="BO47" i="53" s="1"/>
  <c r="BP23" i="53"/>
  <c r="BP47" i="53" s="1"/>
  <c r="BN23" i="53"/>
  <c r="BN47" i="53" s="1"/>
  <c r="CR23" i="15" l="1"/>
  <c r="BT45" i="15"/>
  <c r="CR23" i="5"/>
  <c r="BT46" i="5"/>
  <c r="CR23" i="51"/>
  <c r="BT45" i="51"/>
  <c r="AY23" i="48"/>
  <c r="AJ45" i="48"/>
  <c r="CQ47" i="53"/>
  <c r="CT47" i="53"/>
  <c r="DE23" i="53"/>
  <c r="CS47" i="53" s="1"/>
  <c r="AP31" i="42"/>
  <c r="AP32" i="42"/>
  <c r="AP33" i="42"/>
  <c r="AP34" i="42"/>
  <c r="AP35" i="42"/>
  <c r="AP36" i="42"/>
  <c r="AP37" i="42"/>
  <c r="AP38" i="42"/>
  <c r="AP39" i="42"/>
  <c r="AP40" i="42"/>
  <c r="AP41" i="42"/>
  <c r="AP42" i="42"/>
  <c r="AP43" i="42"/>
  <c r="AP44" i="42"/>
  <c r="AP45" i="42"/>
  <c r="AP46" i="42"/>
  <c r="AP30" i="42"/>
  <c r="BM7" i="42"/>
  <c r="BI31" i="42" s="1"/>
  <c r="BM8" i="42"/>
  <c r="BI32" i="42" s="1"/>
  <c r="BM9" i="42"/>
  <c r="BI33" i="42" s="1"/>
  <c r="BM10" i="42"/>
  <c r="BI34" i="42" s="1"/>
  <c r="BM11" i="42"/>
  <c r="BI35" i="42" s="1"/>
  <c r="BM12" i="42"/>
  <c r="BI36" i="42" s="1"/>
  <c r="BM13" i="42"/>
  <c r="BI37" i="42" s="1"/>
  <c r="BM14" i="42"/>
  <c r="BI38" i="42" s="1"/>
  <c r="BM15" i="42"/>
  <c r="BI39" i="42" s="1"/>
  <c r="BM16" i="42"/>
  <c r="BI40" i="42" s="1"/>
  <c r="BM17" i="42"/>
  <c r="BI41" i="42" s="1"/>
  <c r="BM18" i="42"/>
  <c r="BI42" i="42" s="1"/>
  <c r="BM19" i="42"/>
  <c r="BI43" i="42" s="1"/>
  <c r="BM20" i="42"/>
  <c r="BI44" i="42" s="1"/>
  <c r="BM21" i="42"/>
  <c r="BI45" i="42" s="1"/>
  <c r="BM22" i="42"/>
  <c r="BI46" i="42" s="1"/>
  <c r="BM6" i="42"/>
  <c r="BI30" i="42" s="1"/>
  <c r="AT23" i="42"/>
  <c r="AT47" i="42" s="1"/>
  <c r="AP32" i="43"/>
  <c r="AP33" i="43"/>
  <c r="AP34" i="43"/>
  <c r="AP35" i="43"/>
  <c r="AP36" i="43"/>
  <c r="AP37" i="43"/>
  <c r="AP38" i="43"/>
  <c r="AP39" i="43"/>
  <c r="AP40" i="43"/>
  <c r="AP41" i="43"/>
  <c r="AP42" i="43"/>
  <c r="AP43" i="43"/>
  <c r="AP44" i="43"/>
  <c r="AP45" i="43"/>
  <c r="AP46" i="43"/>
  <c r="AP47" i="43"/>
  <c r="AP31" i="43"/>
  <c r="BM8" i="43"/>
  <c r="BI32" i="43" s="1"/>
  <c r="BM9" i="43"/>
  <c r="BI33" i="43" s="1"/>
  <c r="BM10" i="43"/>
  <c r="BI34" i="43" s="1"/>
  <c r="BM11" i="43"/>
  <c r="BI35" i="43" s="1"/>
  <c r="BM12" i="43"/>
  <c r="BI36" i="43" s="1"/>
  <c r="BM13" i="43"/>
  <c r="BI37" i="43" s="1"/>
  <c r="BM14" i="43"/>
  <c r="BI38" i="43" s="1"/>
  <c r="BM15" i="43"/>
  <c r="BI39" i="43" s="1"/>
  <c r="BM16" i="43"/>
  <c r="BI40" i="43" s="1"/>
  <c r="BM17" i="43"/>
  <c r="BI41" i="43" s="1"/>
  <c r="BM18" i="43"/>
  <c r="BI42" i="43" s="1"/>
  <c r="BM19" i="43"/>
  <c r="BI43" i="43" s="1"/>
  <c r="BM20" i="43"/>
  <c r="BI44" i="43" s="1"/>
  <c r="BM21" i="43"/>
  <c r="BI45" i="43" s="1"/>
  <c r="BM22" i="43"/>
  <c r="BI46" i="43" s="1"/>
  <c r="BM23" i="43"/>
  <c r="BI47" i="43" s="1"/>
  <c r="BM7" i="43"/>
  <c r="BI31" i="43" s="1"/>
  <c r="AT24" i="43"/>
  <c r="AT48" i="43" s="1"/>
  <c r="AP46" i="44"/>
  <c r="AP47" i="44"/>
  <c r="AP32" i="44"/>
  <c r="AP33" i="44"/>
  <c r="AP34" i="44"/>
  <c r="AP35" i="44"/>
  <c r="AP36" i="44"/>
  <c r="AP37" i="44"/>
  <c r="AP38" i="44"/>
  <c r="AP39" i="44"/>
  <c r="AP40" i="44"/>
  <c r="AP41" i="44"/>
  <c r="AP42" i="44"/>
  <c r="AP43" i="44"/>
  <c r="AP44" i="44"/>
  <c r="AP45" i="44"/>
  <c r="AP31" i="44"/>
  <c r="BM8" i="44"/>
  <c r="BI32" i="44" s="1"/>
  <c r="BM9" i="44"/>
  <c r="BI33" i="44" s="1"/>
  <c r="BM10" i="44"/>
  <c r="BI34" i="44" s="1"/>
  <c r="BM11" i="44"/>
  <c r="BI35" i="44" s="1"/>
  <c r="BM12" i="44"/>
  <c r="BI36" i="44" s="1"/>
  <c r="BM13" i="44"/>
  <c r="BI37" i="44" s="1"/>
  <c r="BM14" i="44"/>
  <c r="BI38" i="44" s="1"/>
  <c r="BM15" i="44"/>
  <c r="BI39" i="44" s="1"/>
  <c r="BM16" i="44"/>
  <c r="BI40" i="44" s="1"/>
  <c r="BM17" i="44"/>
  <c r="BI41" i="44" s="1"/>
  <c r="BM18" i="44"/>
  <c r="BI42" i="44" s="1"/>
  <c r="BM19" i="44"/>
  <c r="BI43" i="44" s="1"/>
  <c r="BM20" i="44"/>
  <c r="BI44" i="44" s="1"/>
  <c r="BM21" i="44"/>
  <c r="BI45" i="44" s="1"/>
  <c r="BM22" i="44"/>
  <c r="BI46" i="44" s="1"/>
  <c r="BM23" i="44"/>
  <c r="BI47" i="44" s="1"/>
  <c r="BM7" i="44"/>
  <c r="BI31" i="44" s="1"/>
  <c r="AT24" i="44"/>
  <c r="AP34" i="36"/>
  <c r="AP35" i="36"/>
  <c r="AP36" i="36"/>
  <c r="AP37" i="36"/>
  <c r="AP38" i="36"/>
  <c r="AP39" i="36"/>
  <c r="AP40" i="36"/>
  <c r="AP41" i="36"/>
  <c r="AP42" i="36"/>
  <c r="AP43" i="36"/>
  <c r="AP44" i="36"/>
  <c r="AP45" i="36"/>
  <c r="AP46" i="36"/>
  <c r="AP47" i="36"/>
  <c r="AP48" i="36"/>
  <c r="AP49" i="36"/>
  <c r="AP33" i="36"/>
  <c r="BM9" i="36"/>
  <c r="BI34" i="36" s="1"/>
  <c r="BM10" i="36"/>
  <c r="BI35" i="36" s="1"/>
  <c r="BM11" i="36"/>
  <c r="BI36" i="36" s="1"/>
  <c r="BM12" i="36"/>
  <c r="BI37" i="36" s="1"/>
  <c r="BM13" i="36"/>
  <c r="BI38" i="36" s="1"/>
  <c r="BM14" i="36"/>
  <c r="BI39" i="36" s="1"/>
  <c r="BM15" i="36"/>
  <c r="BI40" i="36" s="1"/>
  <c r="BM16" i="36"/>
  <c r="BI41" i="36" s="1"/>
  <c r="BM17" i="36"/>
  <c r="BI42" i="36" s="1"/>
  <c r="BM18" i="36"/>
  <c r="BI43" i="36" s="1"/>
  <c r="BM19" i="36"/>
  <c r="BI44" i="36" s="1"/>
  <c r="BM20" i="36"/>
  <c r="BI45" i="36" s="1"/>
  <c r="BM21" i="36"/>
  <c r="BI46" i="36" s="1"/>
  <c r="BM22" i="36"/>
  <c r="BI47" i="36" s="1"/>
  <c r="BM23" i="36"/>
  <c r="BI48" i="36" s="1"/>
  <c r="BM24" i="36"/>
  <c r="BI49" i="36" s="1"/>
  <c r="BM8" i="36"/>
  <c r="BI33" i="36" s="1"/>
  <c r="AT25" i="36"/>
  <c r="AT50" i="36" s="1"/>
  <c r="BJ29" i="17"/>
  <c r="BJ30" i="17"/>
  <c r="BJ31" i="17"/>
  <c r="BJ32" i="17"/>
  <c r="BJ33" i="17"/>
  <c r="BJ34" i="17"/>
  <c r="BJ35" i="17"/>
  <c r="BJ36" i="17"/>
  <c r="BJ37" i="17"/>
  <c r="BJ38" i="17"/>
  <c r="BJ39" i="17"/>
  <c r="BJ40" i="17"/>
  <c r="BJ41" i="17"/>
  <c r="BJ42" i="17"/>
  <c r="BJ43" i="17"/>
  <c r="BJ44" i="17"/>
  <c r="BJ28" i="17"/>
  <c r="AP48" i="44" l="1"/>
  <c r="AT48" i="44"/>
  <c r="BJ29" i="31"/>
  <c r="BJ30" i="31"/>
  <c r="BJ31" i="31"/>
  <c r="BJ32" i="31"/>
  <c r="BJ33" i="31"/>
  <c r="BJ34" i="31"/>
  <c r="BJ35" i="31"/>
  <c r="BJ36" i="31"/>
  <c r="BJ37" i="31"/>
  <c r="BJ38" i="31"/>
  <c r="BJ39" i="31"/>
  <c r="BJ40" i="31"/>
  <c r="BJ41" i="31"/>
  <c r="BJ42" i="31"/>
  <c r="BJ43" i="31"/>
  <c r="BJ44" i="31"/>
  <c r="BJ28" i="31"/>
  <c r="CL7" i="31"/>
  <c r="CH29" i="31" s="1"/>
  <c r="CL8" i="31"/>
  <c r="CH30" i="31" s="1"/>
  <c r="CL9" i="31"/>
  <c r="CH31" i="31" s="1"/>
  <c r="CL10" i="31"/>
  <c r="CH32" i="31" s="1"/>
  <c r="CL11" i="31"/>
  <c r="CH33" i="31" s="1"/>
  <c r="CL12" i="31"/>
  <c r="CH34" i="31" s="1"/>
  <c r="CL13" i="31"/>
  <c r="CH35" i="31" s="1"/>
  <c r="CL14" i="31"/>
  <c r="CH36" i="31" s="1"/>
  <c r="CL15" i="31"/>
  <c r="CH37" i="31" s="1"/>
  <c r="CL16" i="31"/>
  <c r="CH38" i="31" s="1"/>
  <c r="CL17" i="31"/>
  <c r="CH39" i="31" s="1"/>
  <c r="CL18" i="31"/>
  <c r="CH40" i="31" s="1"/>
  <c r="CL19" i="31"/>
  <c r="CH41" i="31" s="1"/>
  <c r="CL20" i="31"/>
  <c r="CH42" i="31" s="1"/>
  <c r="CL21" i="31"/>
  <c r="CH43" i="31" s="1"/>
  <c r="CL22" i="31"/>
  <c r="CH44" i="31" s="1"/>
  <c r="CL6" i="31"/>
  <c r="CH28" i="31" s="1"/>
  <c r="BN23" i="31"/>
  <c r="BN45" i="31" s="1"/>
  <c r="BN23" i="17"/>
  <c r="BN45" i="17" s="1"/>
  <c r="BN30" i="20" l="1"/>
  <c r="BN31" i="20"/>
  <c r="BN32" i="20"/>
  <c r="BN33" i="20"/>
  <c r="BN34" i="20"/>
  <c r="BN35" i="20"/>
  <c r="BN36" i="20"/>
  <c r="BN37" i="20"/>
  <c r="BN38" i="20"/>
  <c r="BN39" i="20"/>
  <c r="BN40" i="20"/>
  <c r="BN41" i="20"/>
  <c r="BN42" i="20"/>
  <c r="BN43" i="20"/>
  <c r="BN44" i="20"/>
  <c r="BN45" i="20"/>
  <c r="BN29" i="20"/>
  <c r="CQ7" i="20"/>
  <c r="CM30" i="20" s="1"/>
  <c r="CQ8" i="20"/>
  <c r="CM31" i="20" s="1"/>
  <c r="CQ9" i="20"/>
  <c r="CM32" i="20" s="1"/>
  <c r="CQ10" i="20"/>
  <c r="CM33" i="20" s="1"/>
  <c r="CQ11" i="20"/>
  <c r="CM34" i="20" s="1"/>
  <c r="CQ12" i="20"/>
  <c r="CM35" i="20" s="1"/>
  <c r="CQ13" i="20"/>
  <c r="CM36" i="20" s="1"/>
  <c r="CQ14" i="20"/>
  <c r="CM37" i="20" s="1"/>
  <c r="CQ15" i="20"/>
  <c r="CM38" i="20" s="1"/>
  <c r="CQ16" i="20"/>
  <c r="CM39" i="20" s="1"/>
  <c r="CQ17" i="20"/>
  <c r="CM40" i="20" s="1"/>
  <c r="CQ18" i="20"/>
  <c r="CM41" i="20" s="1"/>
  <c r="CQ19" i="20"/>
  <c r="CM42" i="20" s="1"/>
  <c r="CQ20" i="20"/>
  <c r="CM43" i="20" s="1"/>
  <c r="CQ21" i="20"/>
  <c r="CM44" i="20" s="1"/>
  <c r="CQ22" i="20"/>
  <c r="CM45" i="20" s="1"/>
  <c r="CQ6" i="20"/>
  <c r="CM29" i="20" s="1"/>
  <c r="BR23" i="20"/>
  <c r="BR46" i="20" s="1"/>
  <c r="BN29" i="15"/>
  <c r="BN30" i="15"/>
  <c r="BN31" i="15"/>
  <c r="BN32" i="15"/>
  <c r="BN33" i="15"/>
  <c r="BN34" i="15"/>
  <c r="BN35" i="15"/>
  <c r="BN36" i="15"/>
  <c r="BN37" i="15"/>
  <c r="BN38" i="15"/>
  <c r="BN39" i="15"/>
  <c r="BN40" i="15"/>
  <c r="BN41" i="15"/>
  <c r="BN42" i="15"/>
  <c r="BN43" i="15"/>
  <c r="BN44" i="15"/>
  <c r="BN28" i="15"/>
  <c r="BR23" i="15"/>
  <c r="BR45" i="15" s="1"/>
  <c r="BN29" i="6"/>
  <c r="BN30" i="6"/>
  <c r="BN31" i="6"/>
  <c r="BN32" i="6"/>
  <c r="BN33" i="6"/>
  <c r="BN34" i="6"/>
  <c r="BN35" i="6"/>
  <c r="BN36" i="6"/>
  <c r="BN37" i="6"/>
  <c r="BN38" i="6"/>
  <c r="BN39" i="6"/>
  <c r="BN40" i="6"/>
  <c r="BN41" i="6"/>
  <c r="BN42" i="6"/>
  <c r="BN43" i="6"/>
  <c r="BN44" i="6"/>
  <c r="BN28" i="6"/>
  <c r="CQ7" i="6"/>
  <c r="CM29" i="6" s="1"/>
  <c r="CQ8" i="6"/>
  <c r="CM30" i="6" s="1"/>
  <c r="CQ9" i="6"/>
  <c r="CM31" i="6" s="1"/>
  <c r="CQ10" i="6"/>
  <c r="CM32" i="6" s="1"/>
  <c r="CQ11" i="6"/>
  <c r="CM33" i="6" s="1"/>
  <c r="CQ12" i="6"/>
  <c r="CM34" i="6" s="1"/>
  <c r="CQ13" i="6"/>
  <c r="CM35" i="6" s="1"/>
  <c r="CQ14" i="6"/>
  <c r="CM36" i="6" s="1"/>
  <c r="CQ15" i="6"/>
  <c r="CM37" i="6" s="1"/>
  <c r="CQ16" i="6"/>
  <c r="CM38" i="6" s="1"/>
  <c r="CQ17" i="6"/>
  <c r="CM39" i="6" s="1"/>
  <c r="CQ18" i="6"/>
  <c r="CM40" i="6" s="1"/>
  <c r="CQ19" i="6"/>
  <c r="CM41" i="6" s="1"/>
  <c r="CQ20" i="6"/>
  <c r="CM42" i="6" s="1"/>
  <c r="CQ21" i="6"/>
  <c r="CM43" i="6" s="1"/>
  <c r="CQ22" i="6"/>
  <c r="CM44" i="6" s="1"/>
  <c r="CQ6" i="6"/>
  <c r="CM28" i="6" s="1"/>
  <c r="BR23" i="6"/>
  <c r="BR45" i="6" s="1"/>
  <c r="BN30" i="5"/>
  <c r="BN31" i="5"/>
  <c r="BN32" i="5"/>
  <c r="BN33" i="5"/>
  <c r="BN34" i="5"/>
  <c r="BN35" i="5"/>
  <c r="BN36" i="5"/>
  <c r="BN37" i="5"/>
  <c r="BN38" i="5"/>
  <c r="BN39" i="5"/>
  <c r="BN40" i="5"/>
  <c r="BN41" i="5"/>
  <c r="BN42" i="5"/>
  <c r="BN43" i="5"/>
  <c r="BN44" i="5"/>
  <c r="BN45" i="5"/>
  <c r="BN29" i="5"/>
  <c r="CQ7" i="5"/>
  <c r="CM30" i="5" s="1"/>
  <c r="CQ8" i="5"/>
  <c r="CM31" i="5" s="1"/>
  <c r="CQ9" i="5"/>
  <c r="CM32" i="5" s="1"/>
  <c r="CQ10" i="5"/>
  <c r="CM33" i="5" s="1"/>
  <c r="CQ11" i="5"/>
  <c r="CM34" i="5" s="1"/>
  <c r="CQ12" i="5"/>
  <c r="CM35" i="5" s="1"/>
  <c r="CQ13" i="5"/>
  <c r="CM36" i="5" s="1"/>
  <c r="CQ14" i="5"/>
  <c r="CM37" i="5" s="1"/>
  <c r="CQ15" i="5"/>
  <c r="CM38" i="5" s="1"/>
  <c r="CQ16" i="5"/>
  <c r="CM39" i="5" s="1"/>
  <c r="CQ17" i="5"/>
  <c r="CM40" i="5" s="1"/>
  <c r="CQ18" i="5"/>
  <c r="CM41" i="5" s="1"/>
  <c r="CQ19" i="5"/>
  <c r="CM42" i="5" s="1"/>
  <c r="CQ20" i="5"/>
  <c r="CM43" i="5" s="1"/>
  <c r="CQ21" i="5"/>
  <c r="CM44" i="5" s="1"/>
  <c r="CQ22" i="5"/>
  <c r="CM45" i="5" s="1"/>
  <c r="CQ6" i="5"/>
  <c r="CM29" i="5" s="1"/>
  <c r="BR23" i="5"/>
  <c r="BR46" i="5" s="1"/>
  <c r="BR23" i="51"/>
  <c r="BR45" i="51" s="1"/>
  <c r="J29" i="55"/>
  <c r="J30" i="55"/>
  <c r="J31" i="55"/>
  <c r="J32" i="55"/>
  <c r="J33" i="55"/>
  <c r="J34" i="55"/>
  <c r="J35" i="55"/>
  <c r="J36" i="55"/>
  <c r="J37" i="55"/>
  <c r="J38" i="55"/>
  <c r="J39" i="55"/>
  <c r="J40" i="55"/>
  <c r="J41" i="55"/>
  <c r="J42" i="55"/>
  <c r="J43" i="55"/>
  <c r="J28" i="55"/>
  <c r="Y7" i="55"/>
  <c r="U29" i="55" s="1"/>
  <c r="Y8" i="55"/>
  <c r="U30" i="55" s="1"/>
  <c r="Y9" i="55"/>
  <c r="U31" i="55" s="1"/>
  <c r="Y10" i="55"/>
  <c r="U32" i="55" s="1"/>
  <c r="Y11" i="55"/>
  <c r="U33" i="55" s="1"/>
  <c r="Y12" i="55"/>
  <c r="U34" i="55" s="1"/>
  <c r="Y13" i="55"/>
  <c r="U35" i="55" s="1"/>
  <c r="Y14" i="55"/>
  <c r="U36" i="55" s="1"/>
  <c r="Y15" i="55"/>
  <c r="U37" i="55" s="1"/>
  <c r="Y16" i="55"/>
  <c r="U38" i="55" s="1"/>
  <c r="Y17" i="55"/>
  <c r="U39" i="55" s="1"/>
  <c r="Y18" i="55"/>
  <c r="U40" i="55" s="1"/>
  <c r="Y19" i="55"/>
  <c r="U41" i="55" s="1"/>
  <c r="Y20" i="55"/>
  <c r="U42" i="55" s="1"/>
  <c r="Y21" i="55"/>
  <c r="U43" i="55" s="1"/>
  <c r="Y22" i="55"/>
  <c r="U44" i="55" s="1"/>
  <c r="Y6" i="55"/>
  <c r="N23" i="55"/>
  <c r="N45" i="55" s="1"/>
  <c r="U28" i="55" l="1"/>
  <c r="Y23" i="55"/>
  <c r="AD29" i="48"/>
  <c r="AD30" i="48"/>
  <c r="AD31" i="48"/>
  <c r="AD32" i="48"/>
  <c r="AD33" i="48"/>
  <c r="AD34" i="48"/>
  <c r="AD35" i="48"/>
  <c r="AD36" i="48"/>
  <c r="AD37" i="48"/>
  <c r="AD38" i="48"/>
  <c r="AD39" i="48"/>
  <c r="AD40" i="48"/>
  <c r="AD41" i="48"/>
  <c r="AD42" i="48"/>
  <c r="AD43" i="48"/>
  <c r="AD44" i="48"/>
  <c r="AD28" i="48"/>
  <c r="AX7" i="48"/>
  <c r="AT29" i="48" s="1"/>
  <c r="AX8" i="48"/>
  <c r="AT30" i="48" s="1"/>
  <c r="AX9" i="48"/>
  <c r="AT31" i="48" s="1"/>
  <c r="AX10" i="48"/>
  <c r="AT32" i="48" s="1"/>
  <c r="AX11" i="48"/>
  <c r="AT33" i="48" s="1"/>
  <c r="AX12" i="48"/>
  <c r="AT34" i="48" s="1"/>
  <c r="AX13" i="48"/>
  <c r="AT35" i="48" s="1"/>
  <c r="AX14" i="48"/>
  <c r="AT36" i="48" s="1"/>
  <c r="AX15" i="48"/>
  <c r="AT37" i="48" s="1"/>
  <c r="AX16" i="48"/>
  <c r="AT38" i="48" s="1"/>
  <c r="AX17" i="48"/>
  <c r="AT39" i="48" s="1"/>
  <c r="AX18" i="48"/>
  <c r="AT40" i="48" s="1"/>
  <c r="AX19" i="48"/>
  <c r="AT41" i="48" s="1"/>
  <c r="AX20" i="48"/>
  <c r="AT42" i="48" s="1"/>
  <c r="AX21" i="48"/>
  <c r="AT43" i="48" s="1"/>
  <c r="AX22" i="48"/>
  <c r="AT44" i="48" s="1"/>
  <c r="AX6" i="48"/>
  <c r="AT28" i="48" s="1"/>
  <c r="AH23" i="48"/>
  <c r="AH45" i="48" s="1"/>
  <c r="J29" i="56" l="1"/>
  <c r="J30" i="56"/>
  <c r="J31" i="56"/>
  <c r="J32" i="56"/>
  <c r="J33" i="56"/>
  <c r="J34" i="56"/>
  <c r="J35" i="56"/>
  <c r="J36" i="56"/>
  <c r="J37" i="56"/>
  <c r="J38" i="56"/>
  <c r="J39" i="56"/>
  <c r="J40" i="56"/>
  <c r="J41" i="56"/>
  <c r="J42" i="56"/>
  <c r="J43" i="56"/>
  <c r="J44" i="56"/>
  <c r="J28" i="56"/>
  <c r="Y20" i="56" l="1"/>
  <c r="U42" i="56" s="1"/>
  <c r="Y21" i="56"/>
  <c r="U43" i="56" s="1"/>
  <c r="Y22" i="56"/>
  <c r="U44" i="56" s="1"/>
  <c r="Y7" i="56"/>
  <c r="U29" i="56" s="1"/>
  <c r="Y8" i="56"/>
  <c r="U30" i="56" s="1"/>
  <c r="Y9" i="56"/>
  <c r="U31" i="56" s="1"/>
  <c r="Y10" i="56"/>
  <c r="U32" i="56" s="1"/>
  <c r="Y11" i="56"/>
  <c r="U33" i="56" s="1"/>
  <c r="Y12" i="56"/>
  <c r="U34" i="56" s="1"/>
  <c r="Y13" i="56"/>
  <c r="U35" i="56" s="1"/>
  <c r="Y14" i="56"/>
  <c r="U36" i="56" s="1"/>
  <c r="Y15" i="56"/>
  <c r="U37" i="56" s="1"/>
  <c r="Y16" i="56"/>
  <c r="U38" i="56" s="1"/>
  <c r="Y17" i="56"/>
  <c r="U39" i="56" s="1"/>
  <c r="Y18" i="56"/>
  <c r="U40" i="56" s="1"/>
  <c r="Y19" i="56"/>
  <c r="U41" i="56" s="1"/>
  <c r="Y6" i="56"/>
  <c r="U28" i="56" s="1"/>
  <c r="N23" i="56"/>
  <c r="J45" i="56" l="1"/>
  <c r="N45" i="56"/>
  <c r="AY31" i="53"/>
  <c r="AZ31" i="53"/>
  <c r="BA31" i="53"/>
  <c r="AY32" i="53"/>
  <c r="AZ32" i="53"/>
  <c r="BA32" i="53"/>
  <c r="AY33" i="53"/>
  <c r="AZ33" i="53"/>
  <c r="BA33" i="53"/>
  <c r="AY34" i="53"/>
  <c r="AZ34" i="53"/>
  <c r="BA34" i="53"/>
  <c r="AY35" i="53"/>
  <c r="AZ35" i="53"/>
  <c r="BA35" i="53"/>
  <c r="AY36" i="53"/>
  <c r="AZ36" i="53"/>
  <c r="BA36" i="53"/>
  <c r="AY37" i="53"/>
  <c r="AZ37" i="53"/>
  <c r="BA37" i="53"/>
  <c r="AY38" i="53"/>
  <c r="AZ38" i="53"/>
  <c r="BA38" i="53"/>
  <c r="AY39" i="53"/>
  <c r="AZ39" i="53"/>
  <c r="BA39" i="53"/>
  <c r="AY40" i="53"/>
  <c r="AZ40" i="53"/>
  <c r="BA40" i="53"/>
  <c r="AY41" i="53"/>
  <c r="AZ41" i="53"/>
  <c r="BA41" i="53"/>
  <c r="AY42" i="53"/>
  <c r="AZ42" i="53"/>
  <c r="BA42" i="53"/>
  <c r="AY43" i="53"/>
  <c r="AZ43" i="53"/>
  <c r="BA43" i="53"/>
  <c r="AY44" i="53"/>
  <c r="AZ44" i="53"/>
  <c r="BA44" i="53"/>
  <c r="AY45" i="53"/>
  <c r="AZ45" i="53"/>
  <c r="BA45" i="53"/>
  <c r="AY46" i="53"/>
  <c r="AZ46" i="53"/>
  <c r="BA46" i="53"/>
  <c r="AY30" i="53"/>
  <c r="AZ30" i="53"/>
  <c r="BA30" i="53"/>
  <c r="BL23" i="53"/>
  <c r="BL47" i="53" s="1"/>
  <c r="BM23" i="53"/>
  <c r="BM47" i="53" s="1"/>
  <c r="BK23" i="53"/>
  <c r="BK47" i="53" s="1"/>
  <c r="AO31" i="42" l="1"/>
  <c r="AO32" i="42"/>
  <c r="AO33" i="42"/>
  <c r="AO34" i="42"/>
  <c r="AO35" i="42"/>
  <c r="AO36" i="42"/>
  <c r="AO37" i="42"/>
  <c r="AO38" i="42"/>
  <c r="AO39" i="42"/>
  <c r="AO40" i="42"/>
  <c r="AO41" i="42"/>
  <c r="AO42" i="42"/>
  <c r="AO43" i="42"/>
  <c r="AO44" i="42"/>
  <c r="AO45" i="42"/>
  <c r="AO46" i="42"/>
  <c r="AO30" i="42"/>
  <c r="AS23" i="42"/>
  <c r="AS47" i="42" s="1"/>
  <c r="AO32" i="43"/>
  <c r="AO33" i="43"/>
  <c r="AO34" i="43"/>
  <c r="AO35" i="43"/>
  <c r="AO36" i="43"/>
  <c r="AO37" i="43"/>
  <c r="AO38" i="43"/>
  <c r="AO39" i="43"/>
  <c r="AO40" i="43"/>
  <c r="AO41" i="43"/>
  <c r="AO42" i="43"/>
  <c r="AO43" i="43"/>
  <c r="AO44" i="43"/>
  <c r="AO45" i="43"/>
  <c r="AO46" i="43"/>
  <c r="AO47" i="43"/>
  <c r="AO31" i="43"/>
  <c r="AS24" i="43"/>
  <c r="AS48" i="43" s="1"/>
  <c r="AO32" i="44"/>
  <c r="AO33" i="44"/>
  <c r="AO34" i="44"/>
  <c r="AO35" i="44"/>
  <c r="AO36" i="44"/>
  <c r="AO37" i="44"/>
  <c r="AO38" i="44"/>
  <c r="AO39" i="44"/>
  <c r="AO40" i="44"/>
  <c r="AO41" i="44"/>
  <c r="AO42" i="44"/>
  <c r="AO43" i="44"/>
  <c r="AO44" i="44"/>
  <c r="AO45" i="44"/>
  <c r="AO46" i="44"/>
  <c r="AO47" i="44"/>
  <c r="AO31" i="44"/>
  <c r="AS24" i="44"/>
  <c r="AS48" i="44" s="1"/>
  <c r="AO34" i="36"/>
  <c r="AO35" i="36"/>
  <c r="AO36" i="36"/>
  <c r="AO37" i="36"/>
  <c r="AO38" i="36"/>
  <c r="AO39" i="36"/>
  <c r="AO40" i="36"/>
  <c r="AO41" i="36"/>
  <c r="AO42" i="36"/>
  <c r="AO43" i="36"/>
  <c r="AO44" i="36"/>
  <c r="AO45" i="36"/>
  <c r="AO46" i="36"/>
  <c r="AO47" i="36"/>
  <c r="AO48" i="36"/>
  <c r="AO49" i="36"/>
  <c r="AO33" i="36"/>
  <c r="AS25" i="36"/>
  <c r="AS50" i="36" s="1"/>
  <c r="BM30" i="20"/>
  <c r="BM31" i="20"/>
  <c r="BM32" i="20"/>
  <c r="BM33" i="20"/>
  <c r="BM34" i="20"/>
  <c r="BM35" i="20"/>
  <c r="BM36" i="20"/>
  <c r="BM37" i="20"/>
  <c r="BM38" i="20"/>
  <c r="BM39" i="20"/>
  <c r="BM40" i="20"/>
  <c r="BM41" i="20"/>
  <c r="BM42" i="20"/>
  <c r="BM43" i="20"/>
  <c r="BM44" i="20"/>
  <c r="BM45" i="20"/>
  <c r="BM29" i="20"/>
  <c r="BQ23" i="20"/>
  <c r="BQ46" i="20" s="1"/>
  <c r="BM29" i="15"/>
  <c r="BM30" i="15"/>
  <c r="BM31" i="15"/>
  <c r="BM32" i="15"/>
  <c r="BM33" i="15"/>
  <c r="BM34" i="15"/>
  <c r="BM35" i="15"/>
  <c r="BM36" i="15"/>
  <c r="BM37" i="15"/>
  <c r="BM38" i="15"/>
  <c r="BM39" i="15"/>
  <c r="BM40" i="15"/>
  <c r="BM41" i="15"/>
  <c r="BM42" i="15"/>
  <c r="BM43" i="15"/>
  <c r="BM44" i="15"/>
  <c r="BM28" i="15"/>
  <c r="BQ23" i="15"/>
  <c r="BQ45" i="15" s="1"/>
  <c r="BI29" i="31"/>
  <c r="BI30" i="31"/>
  <c r="BI31" i="31"/>
  <c r="BI32" i="31"/>
  <c r="BI33" i="31"/>
  <c r="BI34" i="31"/>
  <c r="BI35" i="31"/>
  <c r="BI36" i="31"/>
  <c r="BI37" i="31"/>
  <c r="BI38" i="31"/>
  <c r="BI39" i="31"/>
  <c r="BI40" i="31"/>
  <c r="BI41" i="31"/>
  <c r="BI42" i="31"/>
  <c r="BI43" i="31"/>
  <c r="BI44" i="31"/>
  <c r="BI28" i="31"/>
  <c r="BM23" i="31"/>
  <c r="BM45" i="31" s="1"/>
  <c r="BI29" i="17"/>
  <c r="BI30" i="17"/>
  <c r="BI31" i="17"/>
  <c r="BI32" i="17"/>
  <c r="BI33" i="17"/>
  <c r="BI34" i="17"/>
  <c r="BI35" i="17"/>
  <c r="BI36" i="17"/>
  <c r="BI37" i="17"/>
  <c r="BI38" i="17"/>
  <c r="BI39" i="17"/>
  <c r="BI40" i="17"/>
  <c r="BI41" i="17"/>
  <c r="BI42" i="17"/>
  <c r="BI43" i="17"/>
  <c r="BI44" i="17"/>
  <c r="BI28" i="17"/>
  <c r="BM23" i="17"/>
  <c r="BM45" i="17" s="1"/>
  <c r="BM29" i="6"/>
  <c r="BM30" i="6"/>
  <c r="BM31" i="6"/>
  <c r="BM32" i="6"/>
  <c r="BM33" i="6"/>
  <c r="BM34" i="6"/>
  <c r="BM35" i="6"/>
  <c r="BM36" i="6"/>
  <c r="BM37" i="6"/>
  <c r="BM38" i="6"/>
  <c r="BM39" i="6"/>
  <c r="BM40" i="6"/>
  <c r="BM41" i="6"/>
  <c r="BM42" i="6"/>
  <c r="BM43" i="6"/>
  <c r="BM44" i="6"/>
  <c r="BM28" i="6"/>
  <c r="BQ23" i="6"/>
  <c r="BQ45" i="6" s="1"/>
  <c r="BM30" i="5"/>
  <c r="BM31" i="5"/>
  <c r="BM32" i="5"/>
  <c r="BM33" i="5"/>
  <c r="BM34" i="5"/>
  <c r="BM35" i="5"/>
  <c r="BM36" i="5"/>
  <c r="BM37" i="5"/>
  <c r="BM38" i="5"/>
  <c r="BM39" i="5"/>
  <c r="BM40" i="5"/>
  <c r="BM41" i="5"/>
  <c r="BM42" i="5"/>
  <c r="BM43" i="5"/>
  <c r="BM44" i="5"/>
  <c r="BM45" i="5"/>
  <c r="BM29" i="5"/>
  <c r="BQ23" i="5"/>
  <c r="BQ46" i="5" s="1"/>
  <c r="BQ23" i="51"/>
  <c r="BQ45" i="51" s="1"/>
  <c r="I29" i="55"/>
  <c r="I30" i="55"/>
  <c r="I31" i="55"/>
  <c r="I32" i="55"/>
  <c r="I33" i="55"/>
  <c r="I34" i="55"/>
  <c r="I35" i="55"/>
  <c r="I36" i="55"/>
  <c r="I37" i="55"/>
  <c r="I38" i="55"/>
  <c r="I39" i="55"/>
  <c r="I40" i="55"/>
  <c r="I41" i="55"/>
  <c r="I42" i="55"/>
  <c r="I43" i="55"/>
  <c r="I44" i="55"/>
  <c r="I28" i="55"/>
  <c r="M23" i="55"/>
  <c r="M45" i="55" s="1"/>
  <c r="AC29" i="48"/>
  <c r="AC30" i="48"/>
  <c r="AC31" i="48"/>
  <c r="AC32" i="48"/>
  <c r="AC33" i="48"/>
  <c r="AC34" i="48"/>
  <c r="AC35" i="48"/>
  <c r="AC36" i="48"/>
  <c r="AC37" i="48"/>
  <c r="AC38" i="48"/>
  <c r="AC39" i="48"/>
  <c r="AC40" i="48"/>
  <c r="AC41" i="48"/>
  <c r="AC42" i="48"/>
  <c r="AC43" i="48"/>
  <c r="AC44" i="48"/>
  <c r="AC28" i="48"/>
  <c r="AG23" i="48"/>
  <c r="AC45" i="48" l="1"/>
  <c r="AG45" i="48"/>
  <c r="I29" i="56"/>
  <c r="I30" i="56"/>
  <c r="I31" i="56"/>
  <c r="I32" i="56"/>
  <c r="I33" i="56"/>
  <c r="I34" i="56"/>
  <c r="I35" i="56"/>
  <c r="I36" i="56"/>
  <c r="I37" i="56"/>
  <c r="I38" i="56"/>
  <c r="I39" i="56"/>
  <c r="I40" i="56"/>
  <c r="I41" i="56"/>
  <c r="I42" i="56"/>
  <c r="I43" i="56"/>
  <c r="I44" i="56"/>
  <c r="I28" i="56"/>
  <c r="M23" i="56"/>
  <c r="M45" i="56" s="1"/>
  <c r="AN31" i="42" l="1"/>
  <c r="AN32" i="42"/>
  <c r="AN33" i="42"/>
  <c r="AN34" i="42"/>
  <c r="AN35" i="42"/>
  <c r="AN36" i="42"/>
  <c r="AN37" i="42"/>
  <c r="AN38" i="42"/>
  <c r="AN39" i="42"/>
  <c r="AN40" i="42"/>
  <c r="AN41" i="42"/>
  <c r="AN42" i="42"/>
  <c r="AN43" i="42"/>
  <c r="AN44" i="42"/>
  <c r="AN45" i="42"/>
  <c r="AN46" i="42"/>
  <c r="AN30" i="42"/>
  <c r="AV31" i="53"/>
  <c r="AW31" i="53"/>
  <c r="AX31" i="53"/>
  <c r="AV32" i="53"/>
  <c r="AW32" i="53"/>
  <c r="AX32" i="53"/>
  <c r="AV33" i="53"/>
  <c r="AW33" i="53"/>
  <c r="AX33" i="53"/>
  <c r="AV34" i="53"/>
  <c r="AW34" i="53"/>
  <c r="AX34" i="53"/>
  <c r="AV35" i="53"/>
  <c r="AW35" i="53"/>
  <c r="AX35" i="53"/>
  <c r="AV36" i="53"/>
  <c r="AW36" i="53"/>
  <c r="AX36" i="53"/>
  <c r="AV37" i="53"/>
  <c r="AW37" i="53"/>
  <c r="AX37" i="53"/>
  <c r="AV38" i="53"/>
  <c r="AW38" i="53"/>
  <c r="AX38" i="53"/>
  <c r="AV39" i="53"/>
  <c r="AW39" i="53"/>
  <c r="AX39" i="53"/>
  <c r="AV40" i="53"/>
  <c r="AW40" i="53"/>
  <c r="AX40" i="53"/>
  <c r="AV41" i="53"/>
  <c r="AW41" i="53"/>
  <c r="AX41" i="53"/>
  <c r="AV42" i="53"/>
  <c r="AW42" i="53"/>
  <c r="AX42" i="53"/>
  <c r="AV43" i="53"/>
  <c r="AW43" i="53"/>
  <c r="AX43" i="53"/>
  <c r="AV44" i="53"/>
  <c r="AW44" i="53"/>
  <c r="AX44" i="53"/>
  <c r="AV45" i="53"/>
  <c r="AW45" i="53"/>
  <c r="AX45" i="53"/>
  <c r="AV46" i="53"/>
  <c r="AW46" i="53"/>
  <c r="AX46" i="53"/>
  <c r="AV30" i="53"/>
  <c r="AW30" i="53"/>
  <c r="AX30" i="53"/>
  <c r="BI23" i="53"/>
  <c r="BI47" i="53" s="1"/>
  <c r="BJ23" i="53"/>
  <c r="BJ47" i="53" s="1"/>
  <c r="BH23" i="53"/>
  <c r="BH47" i="53" s="1"/>
  <c r="AR23" i="42" l="1"/>
  <c r="AR47" i="42" s="1"/>
  <c r="AN32" i="43"/>
  <c r="AN33" i="43"/>
  <c r="AN34" i="43"/>
  <c r="AN35" i="43"/>
  <c r="AN36" i="43"/>
  <c r="AN37" i="43"/>
  <c r="AN38" i="43"/>
  <c r="AN39" i="43"/>
  <c r="AN40" i="43"/>
  <c r="AN41" i="43"/>
  <c r="AN42" i="43"/>
  <c r="AN43" i="43"/>
  <c r="AN44" i="43"/>
  <c r="AN45" i="43"/>
  <c r="AN46" i="43"/>
  <c r="AN47" i="43"/>
  <c r="AN31" i="43"/>
  <c r="AR24" i="43"/>
  <c r="AR48" i="43" s="1"/>
  <c r="AN32" i="44"/>
  <c r="AN33" i="44"/>
  <c r="AN34" i="44"/>
  <c r="AN35" i="44"/>
  <c r="AN36" i="44"/>
  <c r="AN37" i="44"/>
  <c r="AN38" i="44"/>
  <c r="AN39" i="44"/>
  <c r="AN40" i="44"/>
  <c r="AN41" i="44"/>
  <c r="AN42" i="44"/>
  <c r="AN43" i="44"/>
  <c r="AN44" i="44"/>
  <c r="AN45" i="44"/>
  <c r="AN46" i="44"/>
  <c r="AN47" i="44"/>
  <c r="AN31" i="44"/>
  <c r="AR24" i="44"/>
  <c r="AR48" i="44" s="1"/>
  <c r="AN34" i="36"/>
  <c r="AN35" i="36"/>
  <c r="AN36" i="36"/>
  <c r="AN37" i="36"/>
  <c r="AN38" i="36"/>
  <c r="AN39" i="36"/>
  <c r="AN40" i="36"/>
  <c r="AN41" i="36"/>
  <c r="AN42" i="36"/>
  <c r="AN43" i="36"/>
  <c r="AN44" i="36"/>
  <c r="AN45" i="36"/>
  <c r="AN46" i="36"/>
  <c r="AN47" i="36"/>
  <c r="AN48" i="36"/>
  <c r="AN49" i="36"/>
  <c r="AN33" i="36"/>
  <c r="AR25" i="36"/>
  <c r="AR50" i="36" s="1"/>
  <c r="BL30" i="20"/>
  <c r="BL31" i="20"/>
  <c r="BL32" i="20"/>
  <c r="BL33" i="20"/>
  <c r="BL34" i="20"/>
  <c r="BL35" i="20"/>
  <c r="BL36" i="20"/>
  <c r="BL37" i="20"/>
  <c r="BL38" i="20"/>
  <c r="BL39" i="20"/>
  <c r="BL40" i="20"/>
  <c r="BL41" i="20"/>
  <c r="BL42" i="20"/>
  <c r="BL43" i="20"/>
  <c r="BL44" i="20"/>
  <c r="BL45" i="20"/>
  <c r="BL29" i="20"/>
  <c r="BP23" i="20"/>
  <c r="BP46" i="20" s="1"/>
  <c r="BL29" i="15"/>
  <c r="BL30" i="15"/>
  <c r="BL31" i="15"/>
  <c r="BL32" i="15"/>
  <c r="BL33" i="15"/>
  <c r="BL34" i="15"/>
  <c r="BL35" i="15"/>
  <c r="BL36" i="15"/>
  <c r="BL37" i="15"/>
  <c r="BL38" i="15"/>
  <c r="BL39" i="15"/>
  <c r="BL40" i="15"/>
  <c r="BL41" i="15"/>
  <c r="BL42" i="15"/>
  <c r="BL43" i="15"/>
  <c r="BL44" i="15"/>
  <c r="BL28" i="15"/>
  <c r="BP23" i="15"/>
  <c r="BP45" i="15" s="1"/>
  <c r="BH29" i="31"/>
  <c r="BH30" i="31"/>
  <c r="BH31" i="31"/>
  <c r="BH32" i="31"/>
  <c r="BH33" i="31"/>
  <c r="BH34" i="31"/>
  <c r="BH35" i="31"/>
  <c r="BH36" i="31"/>
  <c r="BH37" i="31"/>
  <c r="BH38" i="31"/>
  <c r="BH39" i="31"/>
  <c r="BH40" i="31"/>
  <c r="BH41" i="31"/>
  <c r="BH42" i="31"/>
  <c r="BH43" i="31"/>
  <c r="BH44" i="31"/>
  <c r="BH28" i="31"/>
  <c r="BL23" i="31"/>
  <c r="BL45" i="31" s="1"/>
  <c r="BH29" i="17"/>
  <c r="BH30" i="17"/>
  <c r="BH31" i="17"/>
  <c r="BH32" i="17"/>
  <c r="BH33" i="17"/>
  <c r="BH34" i="17"/>
  <c r="BH35" i="17"/>
  <c r="BH36" i="17"/>
  <c r="BH37" i="17"/>
  <c r="BH38" i="17"/>
  <c r="BH39" i="17"/>
  <c r="BH40" i="17"/>
  <c r="BH41" i="17"/>
  <c r="BH42" i="17"/>
  <c r="BH43" i="17"/>
  <c r="BH44" i="17"/>
  <c r="BH28" i="17"/>
  <c r="BL23" i="17"/>
  <c r="BL45" i="17" s="1"/>
  <c r="BL29" i="6"/>
  <c r="BL30" i="6"/>
  <c r="BL31" i="6"/>
  <c r="BL32" i="6"/>
  <c r="BL33" i="6"/>
  <c r="BL34" i="6"/>
  <c r="BL35" i="6"/>
  <c r="BL36" i="6"/>
  <c r="BL37" i="6"/>
  <c r="BL38" i="6"/>
  <c r="BL39" i="6"/>
  <c r="BL40" i="6"/>
  <c r="BL41" i="6"/>
  <c r="BL42" i="6"/>
  <c r="BL43" i="6"/>
  <c r="BL44" i="6"/>
  <c r="BL28" i="6"/>
  <c r="BP23" i="6"/>
  <c r="BP45" i="6" s="1"/>
  <c r="BL30" i="5"/>
  <c r="BL31" i="5"/>
  <c r="BL32" i="5"/>
  <c r="BL33" i="5"/>
  <c r="BL34" i="5"/>
  <c r="BL35" i="5"/>
  <c r="BL36" i="5"/>
  <c r="BL37" i="5"/>
  <c r="BL38" i="5"/>
  <c r="BL39" i="5"/>
  <c r="BL40" i="5"/>
  <c r="BL41" i="5"/>
  <c r="BL42" i="5"/>
  <c r="BL43" i="5"/>
  <c r="BL44" i="5"/>
  <c r="BL45" i="5"/>
  <c r="BL29" i="5"/>
  <c r="BP23" i="5"/>
  <c r="BP46" i="5" s="1"/>
  <c r="BP23" i="51"/>
  <c r="BP45" i="51" s="1"/>
  <c r="H29" i="55"/>
  <c r="H30" i="55"/>
  <c r="H31" i="55"/>
  <c r="H32" i="55"/>
  <c r="H33" i="55"/>
  <c r="H34" i="55"/>
  <c r="H35" i="55"/>
  <c r="H36" i="55"/>
  <c r="H37" i="55"/>
  <c r="H38" i="55"/>
  <c r="H39" i="55"/>
  <c r="H40" i="55"/>
  <c r="H41" i="55"/>
  <c r="H42" i="55"/>
  <c r="H43" i="55"/>
  <c r="H44" i="55"/>
  <c r="H28" i="55"/>
  <c r="L23" i="55"/>
  <c r="L45" i="55" s="1"/>
  <c r="AB29" i="48"/>
  <c r="AB30" i="48"/>
  <c r="AB31" i="48"/>
  <c r="AB32" i="48"/>
  <c r="AB33" i="48"/>
  <c r="AB34" i="48"/>
  <c r="AB35" i="48"/>
  <c r="AB36" i="48"/>
  <c r="AB37" i="48"/>
  <c r="AB38" i="48"/>
  <c r="AB39" i="48"/>
  <c r="AB40" i="48"/>
  <c r="AB41" i="48"/>
  <c r="AB42" i="48"/>
  <c r="AB43" i="48"/>
  <c r="AB44" i="48"/>
  <c r="AB28" i="48"/>
  <c r="AF23" i="48"/>
  <c r="AF45" i="48" s="1"/>
  <c r="H29" i="56"/>
  <c r="H30" i="56"/>
  <c r="H31" i="56"/>
  <c r="H32" i="56"/>
  <c r="H33" i="56"/>
  <c r="H34" i="56"/>
  <c r="H35" i="56"/>
  <c r="H36" i="56"/>
  <c r="H37" i="56"/>
  <c r="H38" i="56"/>
  <c r="H39" i="56"/>
  <c r="H40" i="56"/>
  <c r="H41" i="56"/>
  <c r="H42" i="56"/>
  <c r="H43" i="56"/>
  <c r="H44" i="56"/>
  <c r="H28" i="56"/>
  <c r="L23" i="56"/>
  <c r="L45" i="56" s="1"/>
  <c r="AS31" i="53"/>
  <c r="AT31" i="53"/>
  <c r="AU31" i="53"/>
  <c r="AS32" i="53"/>
  <c r="AT32" i="53"/>
  <c r="AU32" i="53"/>
  <c r="AS33" i="53"/>
  <c r="AT33" i="53"/>
  <c r="AU33" i="53"/>
  <c r="AS34" i="53"/>
  <c r="AT34" i="53"/>
  <c r="AU34" i="53"/>
  <c r="AS35" i="53"/>
  <c r="AT35" i="53"/>
  <c r="AU35" i="53"/>
  <c r="AS36" i="53"/>
  <c r="AT36" i="53"/>
  <c r="AU36" i="53"/>
  <c r="AS37" i="53"/>
  <c r="AT37" i="53"/>
  <c r="AU37" i="53"/>
  <c r="AS38" i="53"/>
  <c r="AT38" i="53"/>
  <c r="AU38" i="53"/>
  <c r="AS39" i="53"/>
  <c r="AT39" i="53"/>
  <c r="AU39" i="53"/>
  <c r="AS40" i="53"/>
  <c r="AT40" i="53"/>
  <c r="AU40" i="53"/>
  <c r="AS41" i="53"/>
  <c r="AT41" i="53"/>
  <c r="AU41" i="53"/>
  <c r="AS42" i="53"/>
  <c r="AT42" i="53"/>
  <c r="AU42" i="53"/>
  <c r="AS43" i="53"/>
  <c r="AT43" i="53"/>
  <c r="AU43" i="53"/>
  <c r="AS44" i="53"/>
  <c r="AT44" i="53"/>
  <c r="AU44" i="53"/>
  <c r="AS45" i="53"/>
  <c r="AT45" i="53"/>
  <c r="AU45" i="53"/>
  <c r="AS46" i="53"/>
  <c r="AT46" i="53"/>
  <c r="AU46" i="53"/>
  <c r="AS30" i="53"/>
  <c r="AT30" i="53"/>
  <c r="AU30" i="53"/>
  <c r="BF23" i="53"/>
  <c r="BF47" i="53" s="1"/>
  <c r="BG23" i="53"/>
  <c r="BG47" i="53" s="1"/>
  <c r="BE23" i="53"/>
  <c r="AM31" i="42"/>
  <c r="AM32" i="42"/>
  <c r="AM33" i="42"/>
  <c r="AM34" i="42"/>
  <c r="AM35" i="42"/>
  <c r="AM36" i="42"/>
  <c r="AM37" i="42"/>
  <c r="AM38" i="42"/>
  <c r="AM39" i="42"/>
  <c r="AM40" i="42"/>
  <c r="AM41" i="42"/>
  <c r="AM42" i="42"/>
  <c r="AM43" i="42"/>
  <c r="AM44" i="42"/>
  <c r="AM45" i="42"/>
  <c r="AM46" i="42"/>
  <c r="AM30" i="42"/>
  <c r="AQ23" i="42"/>
  <c r="AM32" i="43"/>
  <c r="AM33" i="43"/>
  <c r="AM34" i="43"/>
  <c r="AM35" i="43"/>
  <c r="AM36" i="43"/>
  <c r="AM37" i="43"/>
  <c r="AM38" i="43"/>
  <c r="AM39" i="43"/>
  <c r="AM40" i="43"/>
  <c r="AM41" i="43"/>
  <c r="AM42" i="43"/>
  <c r="AM43" i="43"/>
  <c r="AM44" i="43"/>
  <c r="AM45" i="43"/>
  <c r="AM46" i="43"/>
  <c r="AM47" i="43"/>
  <c r="AM31" i="43"/>
  <c r="AQ24" i="43"/>
  <c r="AM32" i="44"/>
  <c r="AM33" i="44"/>
  <c r="AM34" i="44"/>
  <c r="AM35" i="44"/>
  <c r="AM36" i="44"/>
  <c r="AM37" i="44"/>
  <c r="AM38" i="44"/>
  <c r="AM39" i="44"/>
  <c r="AM40" i="44"/>
  <c r="AM41" i="44"/>
  <c r="AM42" i="44"/>
  <c r="AM43" i="44"/>
  <c r="AM44" i="44"/>
  <c r="AM45" i="44"/>
  <c r="AM46" i="44"/>
  <c r="AM47" i="44"/>
  <c r="AM31" i="44"/>
  <c r="AQ24" i="44"/>
  <c r="AM34" i="36"/>
  <c r="AM35" i="36"/>
  <c r="AM36" i="36"/>
  <c r="AM37" i="36"/>
  <c r="AM38" i="36"/>
  <c r="AM39" i="36"/>
  <c r="AM40" i="36"/>
  <c r="AM41" i="36"/>
  <c r="AM42" i="36"/>
  <c r="AM43" i="36"/>
  <c r="AM44" i="36"/>
  <c r="AM45" i="36"/>
  <c r="AM46" i="36"/>
  <c r="AM47" i="36"/>
  <c r="AM48" i="36"/>
  <c r="AM49" i="36"/>
  <c r="AM33" i="36"/>
  <c r="AQ25" i="36"/>
  <c r="BK30" i="20"/>
  <c r="BK31" i="20"/>
  <c r="BK32" i="20"/>
  <c r="BK33" i="20"/>
  <c r="BK34" i="20"/>
  <c r="BK35" i="20"/>
  <c r="BK36" i="20"/>
  <c r="BK37" i="20"/>
  <c r="BK38" i="20"/>
  <c r="BK39" i="20"/>
  <c r="BK40" i="20"/>
  <c r="BK41" i="20"/>
  <c r="BK42" i="20"/>
  <c r="BK43" i="20"/>
  <c r="BK44" i="20"/>
  <c r="BK45" i="20"/>
  <c r="BK29" i="20"/>
  <c r="BO23" i="20"/>
  <c r="BK29" i="15"/>
  <c r="BK30" i="15"/>
  <c r="BK31" i="15"/>
  <c r="BK32" i="15"/>
  <c r="BK33" i="15"/>
  <c r="BK34" i="15"/>
  <c r="BK35" i="15"/>
  <c r="BK36" i="15"/>
  <c r="BK37" i="15"/>
  <c r="BK38" i="15"/>
  <c r="BK39" i="15"/>
  <c r="BK40" i="15"/>
  <c r="BK41" i="15"/>
  <c r="BK42" i="15"/>
  <c r="BK43" i="15"/>
  <c r="BK44" i="15"/>
  <c r="BK28" i="15"/>
  <c r="BO23" i="15"/>
  <c r="AP31" i="53"/>
  <c r="AQ31" i="53"/>
  <c r="AR31" i="53"/>
  <c r="AP32" i="53"/>
  <c r="AQ32" i="53"/>
  <c r="AR32" i="53"/>
  <c r="AP33" i="53"/>
  <c r="AQ33" i="53"/>
  <c r="AR33" i="53"/>
  <c r="AP34" i="53"/>
  <c r="AQ34" i="53"/>
  <c r="AR34" i="53"/>
  <c r="AP35" i="53"/>
  <c r="AQ35" i="53"/>
  <c r="AR35" i="53"/>
  <c r="AP36" i="53"/>
  <c r="AQ36" i="53"/>
  <c r="AR36" i="53"/>
  <c r="AP37" i="53"/>
  <c r="AQ37" i="53"/>
  <c r="AR37" i="53"/>
  <c r="AP38" i="53"/>
  <c r="AQ38" i="53"/>
  <c r="AR38" i="53"/>
  <c r="AP39" i="53"/>
  <c r="AQ39" i="53"/>
  <c r="AR39" i="53"/>
  <c r="AP40" i="53"/>
  <c r="AQ40" i="53"/>
  <c r="AR40" i="53"/>
  <c r="AP41" i="53"/>
  <c r="AQ41" i="53"/>
  <c r="AR41" i="53"/>
  <c r="AP42" i="53"/>
  <c r="AQ42" i="53"/>
  <c r="AR42" i="53"/>
  <c r="AP43" i="53"/>
  <c r="AQ43" i="53"/>
  <c r="AR43" i="53"/>
  <c r="AP44" i="53"/>
  <c r="AQ44" i="53"/>
  <c r="AR44" i="53"/>
  <c r="AP45" i="53"/>
  <c r="AQ45" i="53"/>
  <c r="AR45" i="53"/>
  <c r="AP46" i="53"/>
  <c r="AQ46" i="53"/>
  <c r="AR46" i="53"/>
  <c r="AQ30" i="53"/>
  <c r="AR30" i="53"/>
  <c r="AP30" i="53"/>
  <c r="BG29" i="31"/>
  <c r="BG30" i="31"/>
  <c r="BG31" i="31"/>
  <c r="BG32" i="31"/>
  <c r="BG33" i="31"/>
  <c r="BG34" i="31"/>
  <c r="BG35" i="31"/>
  <c r="BG36" i="31"/>
  <c r="BG37" i="31"/>
  <c r="BG38" i="31"/>
  <c r="BG39" i="31"/>
  <c r="BG40" i="31"/>
  <c r="BG41" i="31"/>
  <c r="BG42" i="31"/>
  <c r="BG43" i="31"/>
  <c r="BG44" i="31"/>
  <c r="BG28" i="31"/>
  <c r="BK23" i="31"/>
  <c r="BG29" i="17"/>
  <c r="BG30" i="17"/>
  <c r="BG31" i="17"/>
  <c r="BG32" i="17"/>
  <c r="BG33" i="17"/>
  <c r="BG34" i="17"/>
  <c r="BG35" i="17"/>
  <c r="BG36" i="17"/>
  <c r="BG37" i="17"/>
  <c r="BG38" i="17"/>
  <c r="BG39" i="17"/>
  <c r="BG40" i="17"/>
  <c r="BG41" i="17"/>
  <c r="BG42" i="17"/>
  <c r="BG43" i="17"/>
  <c r="BG44" i="17"/>
  <c r="BG28" i="17"/>
  <c r="BK23" i="17"/>
  <c r="BK29" i="6"/>
  <c r="BK30" i="6"/>
  <c r="BK31" i="6"/>
  <c r="BK32" i="6"/>
  <c r="BK33" i="6"/>
  <c r="BK34" i="6"/>
  <c r="BK35" i="6"/>
  <c r="BK36" i="6"/>
  <c r="BK37" i="6"/>
  <c r="BK38" i="6"/>
  <c r="BK39" i="6"/>
  <c r="BK40" i="6"/>
  <c r="BK41" i="6"/>
  <c r="BK42" i="6"/>
  <c r="BK43" i="6"/>
  <c r="BK44" i="6"/>
  <c r="BK28" i="6"/>
  <c r="BO23" i="6"/>
  <c r="BK30" i="5"/>
  <c r="BK31" i="5"/>
  <c r="BK32" i="5"/>
  <c r="BK33" i="5"/>
  <c r="BK34" i="5"/>
  <c r="BK35" i="5"/>
  <c r="BK36" i="5"/>
  <c r="BK37" i="5"/>
  <c r="BK38" i="5"/>
  <c r="BK39" i="5"/>
  <c r="BK40" i="5"/>
  <c r="BK41" i="5"/>
  <c r="BK42" i="5"/>
  <c r="BK43" i="5"/>
  <c r="BK44" i="5"/>
  <c r="BK45" i="5"/>
  <c r="BK29" i="5"/>
  <c r="BO23" i="5"/>
  <c r="BO7" i="51"/>
  <c r="BO8" i="51"/>
  <c r="BO9" i="51"/>
  <c r="BO10" i="51"/>
  <c r="BO11" i="51"/>
  <c r="BO12" i="51"/>
  <c r="BO13" i="51"/>
  <c r="BO14" i="51"/>
  <c r="BO15" i="51"/>
  <c r="BO16" i="51"/>
  <c r="BO17" i="51"/>
  <c r="BO18" i="51"/>
  <c r="BO19" i="51"/>
  <c r="BO20" i="51"/>
  <c r="BO21" i="51"/>
  <c r="BO22" i="51"/>
  <c r="BO6" i="51"/>
  <c r="G29" i="55"/>
  <c r="G30" i="55"/>
  <c r="G31" i="55"/>
  <c r="G32" i="55"/>
  <c r="G33" i="55"/>
  <c r="G34" i="55"/>
  <c r="G35" i="55"/>
  <c r="G36" i="55"/>
  <c r="G37" i="55"/>
  <c r="G38" i="55"/>
  <c r="G39" i="55"/>
  <c r="G40" i="55"/>
  <c r="G41" i="55"/>
  <c r="G42" i="55"/>
  <c r="G43" i="55"/>
  <c r="G44" i="55"/>
  <c r="G28" i="55"/>
  <c r="K23" i="55"/>
  <c r="K45" i="55" s="1"/>
  <c r="AA29" i="48"/>
  <c r="AA30" i="48"/>
  <c r="AA31" i="48"/>
  <c r="AA32" i="48"/>
  <c r="AA33" i="48"/>
  <c r="AA34" i="48"/>
  <c r="AA35" i="48"/>
  <c r="AA36" i="48"/>
  <c r="AA37" i="48"/>
  <c r="AA38" i="48"/>
  <c r="AA39" i="48"/>
  <c r="AA40" i="48"/>
  <c r="AA41" i="48"/>
  <c r="AA42" i="48"/>
  <c r="AA43" i="48"/>
  <c r="AA44" i="48"/>
  <c r="AA28" i="48"/>
  <c r="AE23" i="48"/>
  <c r="AE45" i="48" s="1"/>
  <c r="G29" i="56"/>
  <c r="G30" i="56"/>
  <c r="G31" i="56"/>
  <c r="G32" i="56"/>
  <c r="G33" i="56"/>
  <c r="G34" i="56"/>
  <c r="G35" i="56"/>
  <c r="G36" i="56"/>
  <c r="G37" i="56"/>
  <c r="G38" i="56"/>
  <c r="G39" i="56"/>
  <c r="G40" i="56"/>
  <c r="G41" i="56"/>
  <c r="G42" i="56"/>
  <c r="G43" i="56"/>
  <c r="G44" i="56"/>
  <c r="G28" i="56"/>
  <c r="K23" i="56"/>
  <c r="K45" i="56" s="1"/>
  <c r="CQ23" i="20" l="1"/>
  <c r="CM46" i="20" s="1"/>
  <c r="CQ23" i="15"/>
  <c r="CM45" i="15" s="1"/>
  <c r="BK45" i="17"/>
  <c r="CL23" i="17"/>
  <c r="CH45" i="17" s="1"/>
  <c r="DD23" i="53"/>
  <c r="CR47" i="53" s="1"/>
  <c r="BE47" i="53"/>
  <c r="BM23" i="42"/>
  <c r="BI47" i="42" s="1"/>
  <c r="AQ47" i="42"/>
  <c r="BM24" i="43"/>
  <c r="BI48" i="43" s="1"/>
  <c r="AQ48" i="43"/>
  <c r="BM24" i="44"/>
  <c r="BI48" i="44" s="1"/>
  <c r="AQ48" i="44"/>
  <c r="BM25" i="36"/>
  <c r="BI50" i="36" s="1"/>
  <c r="AQ50" i="36"/>
  <c r="CL23" i="31"/>
  <c r="CH45" i="31" s="1"/>
  <c r="BK45" i="31"/>
  <c r="BO46" i="20"/>
  <c r="BO45" i="15"/>
  <c r="CQ23" i="6"/>
  <c r="CM45" i="6" s="1"/>
  <c r="BO45" i="6"/>
  <c r="CQ23" i="5"/>
  <c r="CM46" i="5" s="1"/>
  <c r="BO46" i="5"/>
  <c r="CQ11" i="51"/>
  <c r="CM33" i="51" s="1"/>
  <c r="BO33" i="51"/>
  <c r="CQ18" i="51"/>
  <c r="CM40" i="51" s="1"/>
  <c r="BO40" i="51"/>
  <c r="CQ10" i="51"/>
  <c r="CM32" i="51" s="1"/>
  <c r="BO32" i="51"/>
  <c r="CQ20" i="51"/>
  <c r="CM42" i="51" s="1"/>
  <c r="BO42" i="51"/>
  <c r="CQ19" i="51"/>
  <c r="CM41" i="51" s="1"/>
  <c r="BO41" i="51"/>
  <c r="CQ17" i="51"/>
  <c r="CM39" i="51" s="1"/>
  <c r="BO39" i="51"/>
  <c r="CQ9" i="51"/>
  <c r="CM31" i="51" s="1"/>
  <c r="BO31" i="51"/>
  <c r="CQ8" i="51"/>
  <c r="CM30" i="51" s="1"/>
  <c r="BO30" i="51"/>
  <c r="CQ6" i="51"/>
  <c r="CM28" i="51" s="1"/>
  <c r="BO28" i="51"/>
  <c r="CQ15" i="51"/>
  <c r="CM37" i="51" s="1"/>
  <c r="BO37" i="51"/>
  <c r="CQ7" i="51"/>
  <c r="CM29" i="51" s="1"/>
  <c r="BO29" i="51"/>
  <c r="CQ22" i="51"/>
  <c r="CM44" i="51" s="1"/>
  <c r="BO44" i="51"/>
  <c r="CQ14" i="51"/>
  <c r="CM36" i="51" s="1"/>
  <c r="BO36" i="51"/>
  <c r="CQ12" i="51"/>
  <c r="CM34" i="51" s="1"/>
  <c r="BO34" i="51"/>
  <c r="CQ16" i="51"/>
  <c r="CM38" i="51" s="1"/>
  <c r="BO38" i="51"/>
  <c r="CQ21" i="51"/>
  <c r="CM43" i="51" s="1"/>
  <c r="BO43" i="51"/>
  <c r="CQ13" i="51"/>
  <c r="CM35" i="51" s="1"/>
  <c r="BO35" i="51"/>
  <c r="AX23" i="48"/>
  <c r="AT45" i="48" s="1"/>
  <c r="Y23" i="56"/>
  <c r="U45" i="56" s="1"/>
  <c r="BO23" i="51"/>
  <c r="CK7" i="31"/>
  <c r="CG29" i="31" s="1"/>
  <c r="CK8" i="31"/>
  <c r="CG30" i="31" s="1"/>
  <c r="CK9" i="31"/>
  <c r="CG31" i="31" s="1"/>
  <c r="CK10" i="31"/>
  <c r="CG32" i="31" s="1"/>
  <c r="CK11" i="31"/>
  <c r="CG33" i="31" s="1"/>
  <c r="CK12" i="31"/>
  <c r="CG34" i="31" s="1"/>
  <c r="CK13" i="31"/>
  <c r="CG35" i="31" s="1"/>
  <c r="CK14" i="31"/>
  <c r="CG36" i="31" s="1"/>
  <c r="CK15" i="31"/>
  <c r="CG37" i="31" s="1"/>
  <c r="CK16" i="31"/>
  <c r="CG38" i="31" s="1"/>
  <c r="CK17" i="31"/>
  <c r="CG39" i="31" s="1"/>
  <c r="CK18" i="31"/>
  <c r="CG40" i="31" s="1"/>
  <c r="CK19" i="31"/>
  <c r="CG41" i="31" s="1"/>
  <c r="CK20" i="31"/>
  <c r="CG42" i="31" s="1"/>
  <c r="CK21" i="31"/>
  <c r="CG43" i="31" s="1"/>
  <c r="CK22" i="31"/>
  <c r="CG44" i="31" s="1"/>
  <c r="CK6" i="31"/>
  <c r="CG28" i="31" s="1"/>
  <c r="CK7" i="17"/>
  <c r="CG29" i="17" s="1"/>
  <c r="CK8" i="17"/>
  <c r="CG30" i="17" s="1"/>
  <c r="CK9" i="17"/>
  <c r="CG31" i="17" s="1"/>
  <c r="CK10" i="17"/>
  <c r="CG32" i="17" s="1"/>
  <c r="CK11" i="17"/>
  <c r="CG33" i="17" s="1"/>
  <c r="CK12" i="17"/>
  <c r="CG34" i="17" s="1"/>
  <c r="CK13" i="17"/>
  <c r="CG35" i="17" s="1"/>
  <c r="CK14" i="17"/>
  <c r="CG36" i="17" s="1"/>
  <c r="CK15" i="17"/>
  <c r="CG37" i="17" s="1"/>
  <c r="CK16" i="17"/>
  <c r="CG38" i="17" s="1"/>
  <c r="CK17" i="17"/>
  <c r="CG39" i="17" s="1"/>
  <c r="CK18" i="17"/>
  <c r="CG40" i="17" s="1"/>
  <c r="CK19" i="17"/>
  <c r="CG41" i="17" s="1"/>
  <c r="CK20" i="17"/>
  <c r="CG42" i="17" s="1"/>
  <c r="CK21" i="17"/>
  <c r="CG43" i="17" s="1"/>
  <c r="CK22" i="17"/>
  <c r="CG44" i="17" s="1"/>
  <c r="CK6" i="17"/>
  <c r="CG28" i="17" s="1"/>
  <c r="BF29" i="17"/>
  <c r="BF30" i="17"/>
  <c r="BF31" i="17"/>
  <c r="BF32" i="17"/>
  <c r="BF33" i="17"/>
  <c r="BF34" i="17"/>
  <c r="BF35" i="17"/>
  <c r="BF36" i="17"/>
  <c r="BF37" i="17"/>
  <c r="BF38" i="17"/>
  <c r="BF39" i="17"/>
  <c r="BF40" i="17"/>
  <c r="BF41" i="17"/>
  <c r="BF42" i="17"/>
  <c r="BF43" i="17"/>
  <c r="BF44" i="17"/>
  <c r="BF28" i="17"/>
  <c r="BJ23" i="17"/>
  <c r="BJ45" i="17" s="1"/>
  <c r="BF29" i="31"/>
  <c r="BF30" i="31"/>
  <c r="BF31" i="31"/>
  <c r="BF32" i="31"/>
  <c r="BF33" i="31"/>
  <c r="BF34" i="31"/>
  <c r="BF35" i="31"/>
  <c r="BF36" i="31"/>
  <c r="BF37" i="31"/>
  <c r="BF38" i="31"/>
  <c r="BF39" i="31"/>
  <c r="BF40" i="31"/>
  <c r="BF41" i="31"/>
  <c r="BF42" i="31"/>
  <c r="BF43" i="31"/>
  <c r="BF44" i="31"/>
  <c r="BF28" i="31"/>
  <c r="BJ23" i="31"/>
  <c r="BJ45" i="31" s="1"/>
  <c r="CQ23" i="51" l="1"/>
  <c r="CM45" i="51" s="1"/>
  <c r="BO45" i="51"/>
  <c r="CK23" i="17"/>
  <c r="CG45" i="17" s="1"/>
  <c r="DB7" i="53"/>
  <c r="DB8" i="53"/>
  <c r="DB9" i="53"/>
  <c r="DB10" i="53"/>
  <c r="DB11" i="53"/>
  <c r="DB12" i="53"/>
  <c r="DB13" i="53"/>
  <c r="DB14" i="53"/>
  <c r="DB15" i="53"/>
  <c r="DB16" i="53"/>
  <c r="DB17" i="53"/>
  <c r="DB18" i="53"/>
  <c r="DB19" i="53"/>
  <c r="DB20" i="53"/>
  <c r="DB21" i="53"/>
  <c r="DB22" i="53"/>
  <c r="DB6" i="53"/>
  <c r="DA7" i="53"/>
  <c r="DA8" i="53"/>
  <c r="DA9" i="53"/>
  <c r="DA10" i="53"/>
  <c r="DA11" i="53"/>
  <c r="DA12" i="53"/>
  <c r="DA13" i="53"/>
  <c r="DA14" i="53"/>
  <c r="DA15" i="53"/>
  <c r="DA16" i="53"/>
  <c r="DA17" i="53"/>
  <c r="DA18" i="53"/>
  <c r="DA19" i="53"/>
  <c r="DA20" i="53"/>
  <c r="DA21" i="53"/>
  <c r="DA22" i="53"/>
  <c r="DA6" i="53"/>
  <c r="BD23" i="53"/>
  <c r="BD47" i="53" s="1"/>
  <c r="BC23" i="53"/>
  <c r="BC47" i="53" s="1"/>
  <c r="BB23" i="53"/>
  <c r="BB47" i="53" s="1"/>
  <c r="CP31" i="53" l="1"/>
  <c r="CP32" i="53"/>
  <c r="CP33" i="53"/>
  <c r="CP34" i="53"/>
  <c r="CP35" i="53"/>
  <c r="CP36" i="53"/>
  <c r="CP37" i="53"/>
  <c r="CP38" i="53"/>
  <c r="CP39" i="53"/>
  <c r="CP40" i="53"/>
  <c r="CP41" i="53"/>
  <c r="CP42" i="53"/>
  <c r="CP43" i="53"/>
  <c r="CP44" i="53"/>
  <c r="CP45" i="53"/>
  <c r="CP46" i="53"/>
  <c r="CP30" i="53"/>
  <c r="CO31" i="53"/>
  <c r="CO32" i="53"/>
  <c r="CO33" i="53"/>
  <c r="CO34" i="53"/>
  <c r="CO35" i="53"/>
  <c r="CO36" i="53"/>
  <c r="CO37" i="53"/>
  <c r="CO38" i="53"/>
  <c r="CO39" i="53"/>
  <c r="CO40" i="53"/>
  <c r="CO41" i="53"/>
  <c r="CO42" i="53"/>
  <c r="CO43" i="53"/>
  <c r="CO44" i="53"/>
  <c r="CO45" i="53"/>
  <c r="CO46" i="53"/>
  <c r="CO30" i="53"/>
  <c r="AP23" i="42"/>
  <c r="AP47" i="42" s="1"/>
  <c r="AL31" i="42"/>
  <c r="AL32" i="42"/>
  <c r="AL33" i="42"/>
  <c r="AL34" i="42"/>
  <c r="AL35" i="42"/>
  <c r="AL36" i="42"/>
  <c r="AL37" i="42"/>
  <c r="AL38" i="42"/>
  <c r="AL39" i="42"/>
  <c r="AL40" i="42"/>
  <c r="AL41" i="42"/>
  <c r="AL42" i="42"/>
  <c r="AL43" i="42"/>
  <c r="AL44" i="42"/>
  <c r="AL45" i="42"/>
  <c r="AL46" i="42"/>
  <c r="AL30" i="42"/>
  <c r="BL7" i="42"/>
  <c r="BH31" i="42" s="1"/>
  <c r="BL8" i="42"/>
  <c r="BH32" i="42" s="1"/>
  <c r="BL9" i="42"/>
  <c r="BH33" i="42" s="1"/>
  <c r="BL10" i="42"/>
  <c r="BH34" i="42" s="1"/>
  <c r="BL11" i="42"/>
  <c r="BH35" i="42" s="1"/>
  <c r="BL12" i="42"/>
  <c r="BH36" i="42" s="1"/>
  <c r="BL13" i="42"/>
  <c r="BH37" i="42" s="1"/>
  <c r="BL14" i="42"/>
  <c r="BH38" i="42" s="1"/>
  <c r="BL15" i="42"/>
  <c r="BH39" i="42" s="1"/>
  <c r="BL16" i="42"/>
  <c r="BH40" i="42" s="1"/>
  <c r="BL17" i="42"/>
  <c r="BH41" i="42" s="1"/>
  <c r="BL18" i="42"/>
  <c r="BH42" i="42" s="1"/>
  <c r="BL19" i="42"/>
  <c r="BH43" i="42" s="1"/>
  <c r="BL20" i="42"/>
  <c r="BH44" i="42" s="1"/>
  <c r="BL21" i="42"/>
  <c r="BH45" i="42" s="1"/>
  <c r="BL22" i="42"/>
  <c r="BH46" i="42" s="1"/>
  <c r="BL6" i="42"/>
  <c r="BH30" i="42" s="1"/>
  <c r="AL32" i="43"/>
  <c r="AL33" i="43"/>
  <c r="AL34" i="43"/>
  <c r="AL35" i="43"/>
  <c r="AL36" i="43"/>
  <c r="AL37" i="43"/>
  <c r="AL38" i="43"/>
  <c r="AL39" i="43"/>
  <c r="AL40" i="43"/>
  <c r="AL41" i="43"/>
  <c r="AL42" i="43"/>
  <c r="AL43" i="43"/>
  <c r="AL44" i="43"/>
  <c r="AL45" i="43"/>
  <c r="AL46" i="43"/>
  <c r="AL47" i="43"/>
  <c r="AL31" i="43"/>
  <c r="BL8" i="43"/>
  <c r="BH32" i="43" s="1"/>
  <c r="BL9" i="43"/>
  <c r="BH33" i="43" s="1"/>
  <c r="BL10" i="43"/>
  <c r="BH34" i="43" s="1"/>
  <c r="BL11" i="43"/>
  <c r="BH35" i="43" s="1"/>
  <c r="BL12" i="43"/>
  <c r="BH36" i="43" s="1"/>
  <c r="BL13" i="43"/>
  <c r="BH37" i="43" s="1"/>
  <c r="BL14" i="43"/>
  <c r="BH38" i="43" s="1"/>
  <c r="BL15" i="43"/>
  <c r="BH39" i="43" s="1"/>
  <c r="BL16" i="43"/>
  <c r="BH40" i="43" s="1"/>
  <c r="BL17" i="43"/>
  <c r="BH41" i="43" s="1"/>
  <c r="BL18" i="43"/>
  <c r="BH42" i="43" s="1"/>
  <c r="BL19" i="43"/>
  <c r="BH43" i="43" s="1"/>
  <c r="BL20" i="43"/>
  <c r="BH44" i="43" s="1"/>
  <c r="BL21" i="43"/>
  <c r="BH45" i="43" s="1"/>
  <c r="BL22" i="43"/>
  <c r="BH46" i="43" s="1"/>
  <c r="BL23" i="43"/>
  <c r="BH47" i="43" s="1"/>
  <c r="BL7" i="43"/>
  <c r="BH31" i="43" s="1"/>
  <c r="AP24" i="43"/>
  <c r="AP48" i="43" s="1"/>
  <c r="AL32" i="44"/>
  <c r="AL33" i="44"/>
  <c r="AL34" i="44"/>
  <c r="AL35" i="44"/>
  <c r="AL36" i="44"/>
  <c r="AL37" i="44"/>
  <c r="AL38" i="44"/>
  <c r="AL39" i="44"/>
  <c r="AL40" i="44"/>
  <c r="AL41" i="44"/>
  <c r="AL42" i="44"/>
  <c r="AL43" i="44"/>
  <c r="AL44" i="44"/>
  <c r="AL45" i="44"/>
  <c r="AL46" i="44"/>
  <c r="AL47" i="44"/>
  <c r="AL31" i="44"/>
  <c r="BL8" i="44"/>
  <c r="BH32" i="44" s="1"/>
  <c r="BL9" i="44"/>
  <c r="BH33" i="44" s="1"/>
  <c r="BL10" i="44"/>
  <c r="BH34" i="44" s="1"/>
  <c r="BL11" i="44"/>
  <c r="BH35" i="44" s="1"/>
  <c r="BL12" i="44"/>
  <c r="BH36" i="44" s="1"/>
  <c r="BL13" i="44"/>
  <c r="BH37" i="44" s="1"/>
  <c r="BL14" i="44"/>
  <c r="BH38" i="44" s="1"/>
  <c r="BL15" i="44"/>
  <c r="BH39" i="44" s="1"/>
  <c r="BL16" i="44"/>
  <c r="BH40" i="44" s="1"/>
  <c r="BL17" i="44"/>
  <c r="BH41" i="44" s="1"/>
  <c r="BL18" i="44"/>
  <c r="BH42" i="44" s="1"/>
  <c r="BL19" i="44"/>
  <c r="BH43" i="44" s="1"/>
  <c r="BL20" i="44"/>
  <c r="BH44" i="44" s="1"/>
  <c r="BL21" i="44"/>
  <c r="BH45" i="44" s="1"/>
  <c r="BL22" i="44"/>
  <c r="BH46" i="44" s="1"/>
  <c r="BL23" i="44"/>
  <c r="BH47" i="44" s="1"/>
  <c r="BL7" i="44"/>
  <c r="BH31" i="44" s="1"/>
  <c r="AL34" i="36"/>
  <c r="AL35" i="36"/>
  <c r="AL36" i="36"/>
  <c r="AL37" i="36"/>
  <c r="AL38" i="36"/>
  <c r="AL39" i="36"/>
  <c r="AL40" i="36"/>
  <c r="AL41" i="36"/>
  <c r="AL42" i="36"/>
  <c r="AL43" i="36"/>
  <c r="AL44" i="36"/>
  <c r="AL45" i="36"/>
  <c r="AL46" i="36"/>
  <c r="AL47" i="36"/>
  <c r="AL48" i="36"/>
  <c r="AL49" i="36"/>
  <c r="AL33" i="36"/>
  <c r="BL9" i="36"/>
  <c r="BH34" i="36" s="1"/>
  <c r="BL10" i="36"/>
  <c r="BH35" i="36" s="1"/>
  <c r="BL11" i="36"/>
  <c r="BH36" i="36" s="1"/>
  <c r="BL12" i="36"/>
  <c r="BH37" i="36" s="1"/>
  <c r="BL13" i="36"/>
  <c r="BH38" i="36" s="1"/>
  <c r="BL14" i="36"/>
  <c r="BH39" i="36" s="1"/>
  <c r="BL15" i="36"/>
  <c r="BH40" i="36" s="1"/>
  <c r="BL16" i="36"/>
  <c r="BH41" i="36" s="1"/>
  <c r="BL17" i="36"/>
  <c r="BH42" i="36" s="1"/>
  <c r="BL18" i="36"/>
  <c r="BH43" i="36" s="1"/>
  <c r="BL19" i="36"/>
  <c r="BH44" i="36" s="1"/>
  <c r="BL20" i="36"/>
  <c r="BH45" i="36" s="1"/>
  <c r="BL21" i="36"/>
  <c r="BH46" i="36" s="1"/>
  <c r="BL22" i="36"/>
  <c r="BH47" i="36" s="1"/>
  <c r="BL23" i="36"/>
  <c r="BH48" i="36" s="1"/>
  <c r="BL24" i="36"/>
  <c r="BH49" i="36" s="1"/>
  <c r="BL8" i="36"/>
  <c r="BH33" i="36" s="1"/>
  <c r="AP25" i="36"/>
  <c r="AP50" i="36" s="1"/>
  <c r="BJ30" i="20"/>
  <c r="BJ31" i="20"/>
  <c r="BJ32" i="20"/>
  <c r="BJ33" i="20"/>
  <c r="BJ34" i="20"/>
  <c r="BJ35" i="20"/>
  <c r="BJ36" i="20"/>
  <c r="BJ37" i="20"/>
  <c r="BJ38" i="20"/>
  <c r="BJ39" i="20"/>
  <c r="BJ40" i="20"/>
  <c r="BJ41" i="20"/>
  <c r="BJ42" i="20"/>
  <c r="BJ43" i="20"/>
  <c r="BJ44" i="20"/>
  <c r="BJ45" i="20"/>
  <c r="BJ29" i="20"/>
  <c r="CP7" i="20"/>
  <c r="CL30" i="20" s="1"/>
  <c r="CP8" i="20"/>
  <c r="CL31" i="20" s="1"/>
  <c r="CP9" i="20"/>
  <c r="CL32" i="20" s="1"/>
  <c r="CP10" i="20"/>
  <c r="CL33" i="20" s="1"/>
  <c r="CP11" i="20"/>
  <c r="CL34" i="20" s="1"/>
  <c r="CP12" i="20"/>
  <c r="CL35" i="20" s="1"/>
  <c r="CP13" i="20"/>
  <c r="CL36" i="20" s="1"/>
  <c r="CP14" i="20"/>
  <c r="CL37" i="20" s="1"/>
  <c r="CP15" i="20"/>
  <c r="CL38" i="20" s="1"/>
  <c r="CP16" i="20"/>
  <c r="CL39" i="20" s="1"/>
  <c r="CP17" i="20"/>
  <c r="CL40" i="20" s="1"/>
  <c r="CP18" i="20"/>
  <c r="CL41" i="20" s="1"/>
  <c r="CP19" i="20"/>
  <c r="CL42" i="20" s="1"/>
  <c r="CP20" i="20"/>
  <c r="CL43" i="20" s="1"/>
  <c r="CP21" i="20"/>
  <c r="CL44" i="20" s="1"/>
  <c r="CP22" i="20"/>
  <c r="CL45" i="20" s="1"/>
  <c r="CP6" i="20"/>
  <c r="CL29" i="20" s="1"/>
  <c r="BN23" i="20"/>
  <c r="BN46" i="20" s="1"/>
  <c r="BJ29" i="15"/>
  <c r="BJ30" i="15"/>
  <c r="BJ31" i="15"/>
  <c r="BJ32" i="15"/>
  <c r="BJ33" i="15"/>
  <c r="BJ34" i="15"/>
  <c r="BJ35" i="15"/>
  <c r="BJ36" i="15"/>
  <c r="BJ37" i="15"/>
  <c r="BJ38" i="15"/>
  <c r="BJ39" i="15"/>
  <c r="BJ40" i="15"/>
  <c r="BJ41" i="15"/>
  <c r="BJ42" i="15"/>
  <c r="BJ43" i="15"/>
  <c r="BJ44" i="15"/>
  <c r="BJ28" i="15"/>
  <c r="BN23" i="15"/>
  <c r="BN45" i="15" s="1"/>
  <c r="BN7" i="51"/>
  <c r="BN29" i="51" s="1"/>
  <c r="BN8" i="51"/>
  <c r="BN30" i="51" s="1"/>
  <c r="BN9" i="51"/>
  <c r="BN31" i="51" s="1"/>
  <c r="BN10" i="51"/>
  <c r="BN32" i="51" s="1"/>
  <c r="BN11" i="51"/>
  <c r="BN33" i="51" s="1"/>
  <c r="BN12" i="51"/>
  <c r="BN34" i="51" s="1"/>
  <c r="BN13" i="51"/>
  <c r="BN35" i="51" s="1"/>
  <c r="BN14" i="51"/>
  <c r="BN36" i="51" s="1"/>
  <c r="BN15" i="51"/>
  <c r="BN37" i="51" s="1"/>
  <c r="BN16" i="51"/>
  <c r="BN38" i="51" s="1"/>
  <c r="BN17" i="51"/>
  <c r="BN39" i="51" s="1"/>
  <c r="BN18" i="51"/>
  <c r="BN40" i="51" s="1"/>
  <c r="BN19" i="51"/>
  <c r="BN41" i="51" s="1"/>
  <c r="BN20" i="51"/>
  <c r="BN42" i="51" s="1"/>
  <c r="BN21" i="51"/>
  <c r="BN43" i="51" s="1"/>
  <c r="BN22" i="51"/>
  <c r="BN44" i="51" s="1"/>
  <c r="BN6" i="51"/>
  <c r="BN28" i="51" s="1"/>
  <c r="F29" i="55"/>
  <c r="F30" i="55"/>
  <c r="F31" i="55"/>
  <c r="F32" i="55"/>
  <c r="F33" i="55"/>
  <c r="F34" i="55"/>
  <c r="F35" i="55"/>
  <c r="F36" i="55"/>
  <c r="F37" i="55"/>
  <c r="F38" i="55"/>
  <c r="F39" i="55"/>
  <c r="F40" i="55"/>
  <c r="F41" i="55"/>
  <c r="F42" i="55"/>
  <c r="F43" i="55"/>
  <c r="F44" i="55"/>
  <c r="F28" i="55"/>
  <c r="X7" i="55"/>
  <c r="T29" i="55" s="1"/>
  <c r="X8" i="55"/>
  <c r="T30" i="55" s="1"/>
  <c r="X9" i="55"/>
  <c r="T31" i="55" s="1"/>
  <c r="X10" i="55"/>
  <c r="T32" i="55" s="1"/>
  <c r="X11" i="55"/>
  <c r="T33" i="55" s="1"/>
  <c r="X12" i="55"/>
  <c r="T34" i="55" s="1"/>
  <c r="X13" i="55"/>
  <c r="T35" i="55" s="1"/>
  <c r="X14" i="55"/>
  <c r="T36" i="55" s="1"/>
  <c r="X15" i="55"/>
  <c r="T37" i="55" s="1"/>
  <c r="X16" i="55"/>
  <c r="T38" i="55" s="1"/>
  <c r="X17" i="55"/>
  <c r="T39" i="55" s="1"/>
  <c r="X18" i="55"/>
  <c r="T40" i="55" s="1"/>
  <c r="X19" i="55"/>
  <c r="T41" i="55" s="1"/>
  <c r="X20" i="55"/>
  <c r="T42" i="55" s="1"/>
  <c r="X21" i="55"/>
  <c r="T43" i="55" s="1"/>
  <c r="X22" i="55"/>
  <c r="T44" i="55" s="1"/>
  <c r="X6" i="55"/>
  <c r="J23" i="55"/>
  <c r="J45" i="55" s="1"/>
  <c r="Z29" i="48"/>
  <c r="Z30" i="48"/>
  <c r="Z31" i="48"/>
  <c r="Z32" i="48"/>
  <c r="Z33" i="48"/>
  <c r="Z34" i="48"/>
  <c r="Z35" i="48"/>
  <c r="Z36" i="48"/>
  <c r="Z37" i="48"/>
  <c r="Z38" i="48"/>
  <c r="Z39" i="48"/>
  <c r="Z40" i="48"/>
  <c r="Z41" i="48"/>
  <c r="Z42" i="48"/>
  <c r="Z43" i="48"/>
  <c r="Z28" i="48"/>
  <c r="AW7" i="48"/>
  <c r="AS29" i="48" s="1"/>
  <c r="AW8" i="48"/>
  <c r="AS30" i="48" s="1"/>
  <c r="AW9" i="48"/>
  <c r="AS31" i="48" s="1"/>
  <c r="AW10" i="48"/>
  <c r="AS32" i="48" s="1"/>
  <c r="AW11" i="48"/>
  <c r="AS33" i="48" s="1"/>
  <c r="AW12" i="48"/>
  <c r="AS34" i="48" s="1"/>
  <c r="AW13" i="48"/>
  <c r="AS35" i="48" s="1"/>
  <c r="AW14" i="48"/>
  <c r="AS36" i="48" s="1"/>
  <c r="AW15" i="48"/>
  <c r="AS37" i="48" s="1"/>
  <c r="AW16" i="48"/>
  <c r="AS38" i="48" s="1"/>
  <c r="AW17" i="48"/>
  <c r="AS39" i="48" s="1"/>
  <c r="AW18" i="48"/>
  <c r="AS40" i="48" s="1"/>
  <c r="AW19" i="48"/>
  <c r="AS41" i="48" s="1"/>
  <c r="AW20" i="48"/>
  <c r="AS42" i="48" s="1"/>
  <c r="AW21" i="48"/>
  <c r="AS43" i="48" s="1"/>
  <c r="AW22" i="48"/>
  <c r="AS44" i="48" s="1"/>
  <c r="AW6" i="48"/>
  <c r="AS28" i="48" s="1"/>
  <c r="AD23" i="48"/>
  <c r="AD45" i="48" s="1"/>
  <c r="T28" i="55" l="1"/>
  <c r="X23" i="55"/>
  <c r="U45" i="55" s="1"/>
  <c r="BN23" i="51"/>
  <c r="BN45" i="51" s="1"/>
  <c r="F29" i="56"/>
  <c r="F30" i="56"/>
  <c r="F31" i="56"/>
  <c r="F32" i="56"/>
  <c r="F33" i="56"/>
  <c r="F34" i="56"/>
  <c r="F35" i="56"/>
  <c r="F36" i="56"/>
  <c r="F37" i="56"/>
  <c r="F38" i="56"/>
  <c r="F39" i="56"/>
  <c r="F40" i="56"/>
  <c r="F41" i="56"/>
  <c r="F42" i="56"/>
  <c r="F43" i="56"/>
  <c r="F44" i="56"/>
  <c r="F28" i="56"/>
  <c r="X7" i="56"/>
  <c r="T29" i="56" s="1"/>
  <c r="X8" i="56"/>
  <c r="T30" i="56" s="1"/>
  <c r="X9" i="56"/>
  <c r="T31" i="56" s="1"/>
  <c r="X10" i="56"/>
  <c r="T32" i="56" s="1"/>
  <c r="X11" i="56"/>
  <c r="T33" i="56" s="1"/>
  <c r="X12" i="56"/>
  <c r="T34" i="56" s="1"/>
  <c r="X13" i="56"/>
  <c r="T35" i="56" s="1"/>
  <c r="X14" i="56"/>
  <c r="T36" i="56" s="1"/>
  <c r="X15" i="56"/>
  <c r="T37" i="56" s="1"/>
  <c r="X16" i="56"/>
  <c r="T38" i="56" s="1"/>
  <c r="X17" i="56"/>
  <c r="T39" i="56" s="1"/>
  <c r="X18" i="56"/>
  <c r="T40" i="56" s="1"/>
  <c r="X19" i="56"/>
  <c r="T41" i="56" s="1"/>
  <c r="X20" i="56"/>
  <c r="T42" i="56" s="1"/>
  <c r="X21" i="56"/>
  <c r="T43" i="56" s="1"/>
  <c r="X22" i="56"/>
  <c r="T44" i="56" s="1"/>
  <c r="X6" i="56"/>
  <c r="T28" i="56" s="1"/>
  <c r="BJ29" i="6" l="1"/>
  <c r="BJ30" i="6"/>
  <c r="BJ31" i="6"/>
  <c r="BJ32" i="6"/>
  <c r="BJ33" i="6"/>
  <c r="BJ34" i="6"/>
  <c r="BJ35" i="6"/>
  <c r="BJ36" i="6"/>
  <c r="BJ37" i="6"/>
  <c r="BJ38" i="6"/>
  <c r="BJ39" i="6"/>
  <c r="BJ40" i="6"/>
  <c r="BJ41" i="6"/>
  <c r="BJ42" i="6"/>
  <c r="BJ43" i="6"/>
  <c r="BJ44" i="6"/>
  <c r="BJ28" i="6"/>
  <c r="CP7" i="6"/>
  <c r="CL29" i="6" s="1"/>
  <c r="CP8" i="6"/>
  <c r="CL30" i="6" s="1"/>
  <c r="CP9" i="6"/>
  <c r="CL31" i="6" s="1"/>
  <c r="CP10" i="6"/>
  <c r="CL32" i="6" s="1"/>
  <c r="CP11" i="6"/>
  <c r="CL33" i="6" s="1"/>
  <c r="CP12" i="6"/>
  <c r="CL34" i="6" s="1"/>
  <c r="CP13" i="6"/>
  <c r="CL35" i="6" s="1"/>
  <c r="CP14" i="6"/>
  <c r="CL36" i="6" s="1"/>
  <c r="CP15" i="6"/>
  <c r="CL37" i="6" s="1"/>
  <c r="CP16" i="6"/>
  <c r="CL38" i="6" s="1"/>
  <c r="CP17" i="6"/>
  <c r="CL39" i="6" s="1"/>
  <c r="CP18" i="6"/>
  <c r="CL40" i="6" s="1"/>
  <c r="CP19" i="6"/>
  <c r="CL41" i="6" s="1"/>
  <c r="CP20" i="6"/>
  <c r="CL42" i="6" s="1"/>
  <c r="CP21" i="6"/>
  <c r="CL43" i="6" s="1"/>
  <c r="CP22" i="6"/>
  <c r="CL44" i="6" s="1"/>
  <c r="CP6" i="6"/>
  <c r="CL28" i="6" s="1"/>
  <c r="BN23" i="6"/>
  <c r="BN45" i="6" s="1"/>
  <c r="CP7" i="5"/>
  <c r="CL30" i="5" s="1"/>
  <c r="CP8" i="5"/>
  <c r="CL31" i="5" s="1"/>
  <c r="CP9" i="5"/>
  <c r="CL32" i="5" s="1"/>
  <c r="CP10" i="5"/>
  <c r="CL33" i="5" s="1"/>
  <c r="CP11" i="5"/>
  <c r="CL34" i="5" s="1"/>
  <c r="CP12" i="5"/>
  <c r="CL35" i="5" s="1"/>
  <c r="CP13" i="5"/>
  <c r="CL36" i="5" s="1"/>
  <c r="CP14" i="5"/>
  <c r="CL37" i="5" s="1"/>
  <c r="CP15" i="5"/>
  <c r="CL38" i="5" s="1"/>
  <c r="CP16" i="5"/>
  <c r="CL39" i="5" s="1"/>
  <c r="CP17" i="5"/>
  <c r="CL40" i="5" s="1"/>
  <c r="CP18" i="5"/>
  <c r="CL41" i="5" s="1"/>
  <c r="CP19" i="5"/>
  <c r="CL42" i="5" s="1"/>
  <c r="CP20" i="5"/>
  <c r="CL43" i="5" s="1"/>
  <c r="CP21" i="5"/>
  <c r="CL44" i="5" s="1"/>
  <c r="CP22" i="5"/>
  <c r="CL45" i="5" s="1"/>
  <c r="CP6" i="5"/>
  <c r="CL29" i="5" s="1"/>
  <c r="BJ30" i="5"/>
  <c r="BJ31" i="5"/>
  <c r="BJ32" i="5"/>
  <c r="BJ33" i="5"/>
  <c r="BJ34" i="5"/>
  <c r="BJ35" i="5"/>
  <c r="BJ36" i="5"/>
  <c r="BJ37" i="5"/>
  <c r="BJ38" i="5"/>
  <c r="BJ39" i="5"/>
  <c r="BJ40" i="5"/>
  <c r="BJ41" i="5"/>
  <c r="BJ42" i="5"/>
  <c r="BJ43" i="5"/>
  <c r="BJ44" i="5"/>
  <c r="BJ45" i="5"/>
  <c r="BJ29" i="5"/>
  <c r="BN23" i="5"/>
  <c r="BN46" i="5" s="1"/>
  <c r="W7" i="55"/>
  <c r="S29" i="55" s="1"/>
  <c r="W8" i="55"/>
  <c r="S30" i="55" s="1"/>
  <c r="W9" i="55"/>
  <c r="S31" i="55" s="1"/>
  <c r="W10" i="55"/>
  <c r="S32" i="55" s="1"/>
  <c r="W11" i="55"/>
  <c r="S33" i="55" s="1"/>
  <c r="W12" i="55"/>
  <c r="S34" i="55" s="1"/>
  <c r="W13" i="55"/>
  <c r="S35" i="55" s="1"/>
  <c r="W14" i="55"/>
  <c r="S36" i="55" s="1"/>
  <c r="W15" i="55"/>
  <c r="S37" i="55" s="1"/>
  <c r="W16" i="55"/>
  <c r="S38" i="55" s="1"/>
  <c r="W17" i="55"/>
  <c r="S39" i="55" s="1"/>
  <c r="W18" i="55"/>
  <c r="S40" i="55" s="1"/>
  <c r="W19" i="55"/>
  <c r="S41" i="55" s="1"/>
  <c r="W20" i="55"/>
  <c r="S42" i="55" s="1"/>
  <c r="W21" i="55"/>
  <c r="S43" i="55" s="1"/>
  <c r="W22" i="55"/>
  <c r="S44" i="55" s="1"/>
  <c r="W6" i="55"/>
  <c r="W7" i="56"/>
  <c r="S29" i="56" s="1"/>
  <c r="W8" i="56"/>
  <c r="S30" i="56" s="1"/>
  <c r="W9" i="56"/>
  <c r="S31" i="56" s="1"/>
  <c r="W10" i="56"/>
  <c r="S32" i="56" s="1"/>
  <c r="W11" i="56"/>
  <c r="S33" i="56" s="1"/>
  <c r="W12" i="56"/>
  <c r="S34" i="56" s="1"/>
  <c r="W13" i="56"/>
  <c r="S35" i="56" s="1"/>
  <c r="W14" i="56"/>
  <c r="S36" i="56" s="1"/>
  <c r="W15" i="56"/>
  <c r="S37" i="56" s="1"/>
  <c r="W16" i="56"/>
  <c r="S38" i="56" s="1"/>
  <c r="W17" i="56"/>
  <c r="S39" i="56" s="1"/>
  <c r="W18" i="56"/>
  <c r="S40" i="56" s="1"/>
  <c r="W19" i="56"/>
  <c r="S41" i="56" s="1"/>
  <c r="W20" i="56"/>
  <c r="S42" i="56" s="1"/>
  <c r="W21" i="56"/>
  <c r="S43" i="56" s="1"/>
  <c r="W22" i="56"/>
  <c r="S44" i="56" s="1"/>
  <c r="W6" i="56"/>
  <c r="S28" i="56" s="1"/>
  <c r="S28" i="55" l="1"/>
  <c r="W23" i="55"/>
  <c r="BG7" i="51"/>
  <c r="BH7" i="51"/>
  <c r="BI7" i="51"/>
  <c r="BJ7" i="51"/>
  <c r="BJ29" i="51" s="1"/>
  <c r="BK7" i="51"/>
  <c r="BK29" i="51" s="1"/>
  <c r="BL7" i="51"/>
  <c r="BL29" i="51" s="1"/>
  <c r="BM7" i="51"/>
  <c r="BM29" i="51" s="1"/>
  <c r="BG8" i="51"/>
  <c r="BH8" i="51"/>
  <c r="BI8" i="51"/>
  <c r="BJ8" i="51"/>
  <c r="BJ30" i="51" s="1"/>
  <c r="BK8" i="51"/>
  <c r="BK30" i="51" s="1"/>
  <c r="BL8" i="51"/>
  <c r="BL30" i="51" s="1"/>
  <c r="BM8" i="51"/>
  <c r="BM30" i="51" s="1"/>
  <c r="BG9" i="51"/>
  <c r="BH9" i="51"/>
  <c r="BI9" i="51"/>
  <c r="BJ9" i="51"/>
  <c r="BJ31" i="51" s="1"/>
  <c r="BK9" i="51"/>
  <c r="BK31" i="51" s="1"/>
  <c r="BL9" i="51"/>
  <c r="BL31" i="51" s="1"/>
  <c r="BM9" i="51"/>
  <c r="BM31" i="51" s="1"/>
  <c r="BG10" i="51"/>
  <c r="BH10" i="51"/>
  <c r="BI10" i="51"/>
  <c r="BJ10" i="51"/>
  <c r="BJ32" i="51" s="1"/>
  <c r="BK10" i="51"/>
  <c r="BK32" i="51" s="1"/>
  <c r="BL10" i="51"/>
  <c r="BL32" i="51" s="1"/>
  <c r="BM10" i="51"/>
  <c r="BM32" i="51" s="1"/>
  <c r="BG11" i="51"/>
  <c r="BH11" i="51"/>
  <c r="BI11" i="51"/>
  <c r="BJ11" i="51"/>
  <c r="BJ33" i="51" s="1"/>
  <c r="BK11" i="51"/>
  <c r="BK33" i="51" s="1"/>
  <c r="BL11" i="51"/>
  <c r="BL33" i="51" s="1"/>
  <c r="BM11" i="51"/>
  <c r="BM33" i="51" s="1"/>
  <c r="BG12" i="51"/>
  <c r="BH12" i="51"/>
  <c r="BI12" i="51"/>
  <c r="BJ12" i="51"/>
  <c r="BJ34" i="51" s="1"/>
  <c r="BK12" i="51"/>
  <c r="BK34" i="51" s="1"/>
  <c r="BL12" i="51"/>
  <c r="BL34" i="51" s="1"/>
  <c r="BM12" i="51"/>
  <c r="BM34" i="51" s="1"/>
  <c r="BG13" i="51"/>
  <c r="BH13" i="51"/>
  <c r="BI13" i="51"/>
  <c r="BJ13" i="51"/>
  <c r="BJ35" i="51" s="1"/>
  <c r="BK13" i="51"/>
  <c r="BK35" i="51" s="1"/>
  <c r="BL13" i="51"/>
  <c r="BL35" i="51" s="1"/>
  <c r="BM13" i="51"/>
  <c r="BM35" i="51" s="1"/>
  <c r="BG14" i="51"/>
  <c r="BH14" i="51"/>
  <c r="BI14" i="51"/>
  <c r="BJ14" i="51"/>
  <c r="BJ36" i="51" s="1"/>
  <c r="BK14" i="51"/>
  <c r="BK36" i="51" s="1"/>
  <c r="BL14" i="51"/>
  <c r="BL36" i="51" s="1"/>
  <c r="BM14" i="51"/>
  <c r="BM36" i="51" s="1"/>
  <c r="BG15" i="51"/>
  <c r="BH15" i="51"/>
  <c r="BI15" i="51"/>
  <c r="BJ15" i="51"/>
  <c r="BJ37" i="51" s="1"/>
  <c r="BK15" i="51"/>
  <c r="BK37" i="51" s="1"/>
  <c r="BL15" i="51"/>
  <c r="BL37" i="51" s="1"/>
  <c r="BM15" i="51"/>
  <c r="BM37" i="51" s="1"/>
  <c r="BG16" i="51"/>
  <c r="BH16" i="51"/>
  <c r="BI16" i="51"/>
  <c r="BJ16" i="51"/>
  <c r="BJ38" i="51" s="1"/>
  <c r="BK16" i="51"/>
  <c r="BK38" i="51" s="1"/>
  <c r="BL16" i="51"/>
  <c r="BL38" i="51" s="1"/>
  <c r="BM16" i="51"/>
  <c r="BM38" i="51" s="1"/>
  <c r="BG17" i="51"/>
  <c r="BH17" i="51"/>
  <c r="BI17" i="51"/>
  <c r="BJ17" i="51"/>
  <c r="BJ39" i="51" s="1"/>
  <c r="BK17" i="51"/>
  <c r="BK39" i="51" s="1"/>
  <c r="BL17" i="51"/>
  <c r="BL39" i="51" s="1"/>
  <c r="BM17" i="51"/>
  <c r="BM39" i="51" s="1"/>
  <c r="BG18" i="51"/>
  <c r="BH18" i="51"/>
  <c r="BI18" i="51"/>
  <c r="BJ18" i="51"/>
  <c r="BJ40" i="51" s="1"/>
  <c r="BK18" i="51"/>
  <c r="BK40" i="51" s="1"/>
  <c r="BL18" i="51"/>
  <c r="BL40" i="51" s="1"/>
  <c r="BM18" i="51"/>
  <c r="BM40" i="51" s="1"/>
  <c r="BG19" i="51"/>
  <c r="BH19" i="51"/>
  <c r="BI19" i="51"/>
  <c r="BJ19" i="51"/>
  <c r="BJ41" i="51" s="1"/>
  <c r="BK19" i="51"/>
  <c r="BK41" i="51" s="1"/>
  <c r="BL19" i="51"/>
  <c r="BL41" i="51" s="1"/>
  <c r="BM19" i="51"/>
  <c r="BM41" i="51" s="1"/>
  <c r="BG20" i="51"/>
  <c r="BH20" i="51"/>
  <c r="BI20" i="51"/>
  <c r="BJ20" i="51"/>
  <c r="BJ42" i="51" s="1"/>
  <c r="BK20" i="51"/>
  <c r="BK42" i="51" s="1"/>
  <c r="BL20" i="51"/>
  <c r="BL42" i="51" s="1"/>
  <c r="BM20" i="51"/>
  <c r="BM42" i="51" s="1"/>
  <c r="BG21" i="51"/>
  <c r="BH21" i="51"/>
  <c r="BI21" i="51"/>
  <c r="BJ21" i="51"/>
  <c r="BJ43" i="51" s="1"/>
  <c r="BK21" i="51"/>
  <c r="BK43" i="51" s="1"/>
  <c r="BL21" i="51"/>
  <c r="BL43" i="51" s="1"/>
  <c r="BM21" i="51"/>
  <c r="BM43" i="51" s="1"/>
  <c r="BG22" i="51"/>
  <c r="BH22" i="51"/>
  <c r="BI22" i="51"/>
  <c r="BJ22" i="51"/>
  <c r="BJ44" i="51" s="1"/>
  <c r="BK22" i="51"/>
  <c r="BK44" i="51" s="1"/>
  <c r="BL22" i="51"/>
  <c r="BL44" i="51" s="1"/>
  <c r="BM22" i="51"/>
  <c r="BM44" i="51" s="1"/>
  <c r="BH6" i="51"/>
  <c r="BI6" i="51"/>
  <c r="BJ6" i="51"/>
  <c r="BJ28" i="51" s="1"/>
  <c r="BK6" i="51"/>
  <c r="BK28" i="51" s="1"/>
  <c r="BL6" i="51"/>
  <c r="BL28" i="51" s="1"/>
  <c r="BM6" i="51"/>
  <c r="BM28" i="51" s="1"/>
  <c r="BG6" i="51"/>
  <c r="CP20" i="51" l="1"/>
  <c r="CL42" i="51" s="1"/>
  <c r="CP12" i="51"/>
  <c r="CL34" i="51" s="1"/>
  <c r="CP6" i="51"/>
  <c r="CP16" i="51"/>
  <c r="CL38" i="51" s="1"/>
  <c r="CP8" i="51"/>
  <c r="CL30" i="51" s="1"/>
  <c r="CP11" i="51"/>
  <c r="CL33" i="51" s="1"/>
  <c r="CP22" i="51"/>
  <c r="CL44" i="51" s="1"/>
  <c r="CP14" i="51"/>
  <c r="CL36" i="51" s="1"/>
  <c r="CP15" i="51"/>
  <c r="CL37" i="51" s="1"/>
  <c r="CP7" i="51"/>
  <c r="CL29" i="51" s="1"/>
  <c r="CP21" i="51"/>
  <c r="CL43" i="51" s="1"/>
  <c r="CP13" i="51"/>
  <c r="CL35" i="51" s="1"/>
  <c r="CP17" i="51"/>
  <c r="CL39" i="51" s="1"/>
  <c r="CP9" i="51"/>
  <c r="CL31" i="51" s="1"/>
  <c r="CP18" i="51"/>
  <c r="CL40" i="51" s="1"/>
  <c r="CP10" i="51"/>
  <c r="CL32" i="51" s="1"/>
  <c r="CP19" i="51"/>
  <c r="CL41" i="51" s="1"/>
  <c r="E44" i="56"/>
  <c r="D44" i="56"/>
  <c r="C44" i="56"/>
  <c r="E43" i="56"/>
  <c r="D43" i="56"/>
  <c r="C43" i="56"/>
  <c r="E42" i="56"/>
  <c r="D42" i="56"/>
  <c r="C42" i="56"/>
  <c r="E41" i="56"/>
  <c r="D41" i="56"/>
  <c r="C41" i="56"/>
  <c r="E40" i="56"/>
  <c r="D40" i="56"/>
  <c r="C40" i="56"/>
  <c r="E39" i="56"/>
  <c r="D39" i="56"/>
  <c r="C39" i="56"/>
  <c r="E38" i="56"/>
  <c r="D38" i="56"/>
  <c r="C38" i="56"/>
  <c r="E37" i="56"/>
  <c r="D37" i="56"/>
  <c r="C37" i="56"/>
  <c r="E36" i="56"/>
  <c r="D36" i="56"/>
  <c r="C36" i="56"/>
  <c r="E35" i="56"/>
  <c r="D35" i="56"/>
  <c r="C35" i="56"/>
  <c r="E34" i="56"/>
  <c r="D34" i="56"/>
  <c r="C34" i="56"/>
  <c r="E33" i="56"/>
  <c r="D33" i="56"/>
  <c r="C33" i="56"/>
  <c r="E32" i="56"/>
  <c r="D32" i="56"/>
  <c r="C32" i="56"/>
  <c r="E31" i="56"/>
  <c r="D31" i="56"/>
  <c r="C31" i="56"/>
  <c r="E30" i="56"/>
  <c r="D30" i="56"/>
  <c r="C30" i="56"/>
  <c r="E29" i="56"/>
  <c r="D29" i="56"/>
  <c r="C29" i="56"/>
  <c r="E28" i="56"/>
  <c r="D28" i="56"/>
  <c r="C28" i="56"/>
  <c r="I23" i="56"/>
  <c r="I45" i="56" s="1"/>
  <c r="H23" i="56"/>
  <c r="H45" i="56" s="1"/>
  <c r="G23" i="56"/>
  <c r="G45" i="56" s="1"/>
  <c r="F23" i="56"/>
  <c r="F45" i="56" s="1"/>
  <c r="E23" i="56"/>
  <c r="D23" i="56"/>
  <c r="E44" i="55"/>
  <c r="D44" i="55"/>
  <c r="C44" i="55"/>
  <c r="E43" i="55"/>
  <c r="D43" i="55"/>
  <c r="C43" i="55"/>
  <c r="E42" i="55"/>
  <c r="D42" i="55"/>
  <c r="C42" i="55"/>
  <c r="E41" i="55"/>
  <c r="D41" i="55"/>
  <c r="C41" i="55"/>
  <c r="E40" i="55"/>
  <c r="D40" i="55"/>
  <c r="C40" i="55"/>
  <c r="E39" i="55"/>
  <c r="D39" i="55"/>
  <c r="C39" i="55"/>
  <c r="E38" i="55"/>
  <c r="D38" i="55"/>
  <c r="C38" i="55"/>
  <c r="E37" i="55"/>
  <c r="D37" i="55"/>
  <c r="C37" i="55"/>
  <c r="E36" i="55"/>
  <c r="D36" i="55"/>
  <c r="C36" i="55"/>
  <c r="E35" i="55"/>
  <c r="D35" i="55"/>
  <c r="C35" i="55"/>
  <c r="E34" i="55"/>
  <c r="D34" i="55"/>
  <c r="C34" i="55"/>
  <c r="E33" i="55"/>
  <c r="D33" i="55"/>
  <c r="C33" i="55"/>
  <c r="E32" i="55"/>
  <c r="D32" i="55"/>
  <c r="C32" i="55"/>
  <c r="E31" i="55"/>
  <c r="D31" i="55"/>
  <c r="C31" i="55"/>
  <c r="E30" i="55"/>
  <c r="D30" i="55"/>
  <c r="C30" i="55"/>
  <c r="E29" i="55"/>
  <c r="D29" i="55"/>
  <c r="C29" i="55"/>
  <c r="E28" i="55"/>
  <c r="D28" i="55"/>
  <c r="C28" i="55"/>
  <c r="I23" i="55"/>
  <c r="I45" i="55" s="1"/>
  <c r="H23" i="55"/>
  <c r="H45" i="55" s="1"/>
  <c r="G23" i="55"/>
  <c r="G45" i="55" s="1"/>
  <c r="F23" i="55"/>
  <c r="F45" i="55" s="1"/>
  <c r="E23" i="55"/>
  <c r="D23" i="55"/>
  <c r="CL28" i="51" l="1"/>
  <c r="CP23" i="51"/>
  <c r="C45" i="55"/>
  <c r="T45" i="55"/>
  <c r="C45" i="56"/>
  <c r="X23" i="56"/>
  <c r="T45" i="56" s="1"/>
  <c r="E45" i="56"/>
  <c r="D45" i="55"/>
  <c r="E45" i="55"/>
  <c r="BM23" i="51"/>
  <c r="BM45" i="51" s="1"/>
  <c r="D45" i="56"/>
  <c r="W23" i="56"/>
  <c r="AO31" i="53"/>
  <c r="AO32" i="53"/>
  <c r="AO33" i="53"/>
  <c r="AO34" i="53"/>
  <c r="AO35" i="53"/>
  <c r="AO36" i="53"/>
  <c r="AO37" i="53"/>
  <c r="AO38" i="53"/>
  <c r="AO39" i="53"/>
  <c r="AO40" i="53"/>
  <c r="AO41" i="53"/>
  <c r="AO42" i="53"/>
  <c r="AO43" i="53"/>
  <c r="AO44" i="53"/>
  <c r="AO45" i="53"/>
  <c r="AO46" i="53"/>
  <c r="AN31" i="53"/>
  <c r="AN32" i="53"/>
  <c r="AN33" i="53"/>
  <c r="AN34" i="53"/>
  <c r="AN35" i="53"/>
  <c r="AN36" i="53"/>
  <c r="AN37" i="53"/>
  <c r="AN38" i="53"/>
  <c r="AN39" i="53"/>
  <c r="AN40" i="53"/>
  <c r="AN41" i="53"/>
  <c r="AN42" i="53"/>
  <c r="AN43" i="53"/>
  <c r="AN44" i="53"/>
  <c r="AN45" i="53"/>
  <c r="AN46" i="53"/>
  <c r="AN30" i="53"/>
  <c r="AO30" i="53"/>
  <c r="AM31" i="53"/>
  <c r="AM32" i="53"/>
  <c r="AM33" i="53"/>
  <c r="AM34" i="53"/>
  <c r="AM35" i="53"/>
  <c r="AM36" i="53"/>
  <c r="AM37" i="53"/>
  <c r="AM38" i="53"/>
  <c r="AM39" i="53"/>
  <c r="AM40" i="53"/>
  <c r="AM41" i="53"/>
  <c r="AM42" i="53"/>
  <c r="AM43" i="53"/>
  <c r="AM44" i="53"/>
  <c r="AM45" i="53"/>
  <c r="AM46" i="53"/>
  <c r="AM30" i="53"/>
  <c r="BA23" i="53"/>
  <c r="BA47" i="53" s="1"/>
  <c r="AZ23" i="53"/>
  <c r="AZ47" i="53" s="1"/>
  <c r="AY23" i="53"/>
  <c r="AY47" i="53" s="1"/>
  <c r="AK31" i="42"/>
  <c r="AK32" i="42"/>
  <c r="AK33" i="42"/>
  <c r="AK34" i="42"/>
  <c r="AK35" i="42"/>
  <c r="AK36" i="42"/>
  <c r="AK37" i="42"/>
  <c r="AK38" i="42"/>
  <c r="AK39" i="42"/>
  <c r="AK40" i="42"/>
  <c r="AK41" i="42"/>
  <c r="AK42" i="42"/>
  <c r="AK43" i="42"/>
  <c r="AK44" i="42"/>
  <c r="AK45" i="42"/>
  <c r="AK46" i="42"/>
  <c r="AK30" i="42"/>
  <c r="AO23" i="42"/>
  <c r="AO47" i="42" s="1"/>
  <c r="AK32" i="43"/>
  <c r="AK33" i="43"/>
  <c r="AK34" i="43"/>
  <c r="AK35" i="43"/>
  <c r="AK36" i="43"/>
  <c r="AK37" i="43"/>
  <c r="AK38" i="43"/>
  <c r="AK39" i="43"/>
  <c r="AK40" i="43"/>
  <c r="AK41" i="43"/>
  <c r="AK42" i="43"/>
  <c r="AK43" i="43"/>
  <c r="AK44" i="43"/>
  <c r="AK45" i="43"/>
  <c r="AK46" i="43"/>
  <c r="AK47" i="43"/>
  <c r="AK31" i="43"/>
  <c r="AO24" i="43"/>
  <c r="AO48" i="43" s="1"/>
  <c r="AK32" i="44"/>
  <c r="AK33" i="44"/>
  <c r="AK34" i="44"/>
  <c r="AK35" i="44"/>
  <c r="AK36" i="44"/>
  <c r="AK37" i="44"/>
  <c r="AK38" i="44"/>
  <c r="AK39" i="44"/>
  <c r="AK40" i="44"/>
  <c r="AK41" i="44"/>
  <c r="AK42" i="44"/>
  <c r="AK43" i="44"/>
  <c r="AK44" i="44"/>
  <c r="AK45" i="44"/>
  <c r="AK46" i="44"/>
  <c r="AK47" i="44"/>
  <c r="AK31" i="44"/>
  <c r="AO24" i="44"/>
  <c r="AO48" i="44" s="1"/>
  <c r="AK34" i="36"/>
  <c r="AK35" i="36"/>
  <c r="AK36" i="36"/>
  <c r="AK37" i="36"/>
  <c r="AK38" i="36"/>
  <c r="AK39" i="36"/>
  <c r="AK40" i="36"/>
  <c r="AK41" i="36"/>
  <c r="AK42" i="36"/>
  <c r="AK43" i="36"/>
  <c r="AK44" i="36"/>
  <c r="AK45" i="36"/>
  <c r="AK46" i="36"/>
  <c r="AK47" i="36"/>
  <c r="AK48" i="36"/>
  <c r="AK49" i="36"/>
  <c r="AK33" i="36"/>
  <c r="AO25" i="36"/>
  <c r="AO50" i="36" s="1"/>
  <c r="BI30" i="20"/>
  <c r="BI31" i="20"/>
  <c r="BI32" i="20"/>
  <c r="BI33" i="20"/>
  <c r="BI34" i="20"/>
  <c r="BI35" i="20"/>
  <c r="BI36" i="20"/>
  <c r="BI37" i="20"/>
  <c r="BI38" i="20"/>
  <c r="BI39" i="20"/>
  <c r="BI40" i="20"/>
  <c r="BI41" i="20"/>
  <c r="BI42" i="20"/>
  <c r="BI43" i="20"/>
  <c r="BI44" i="20"/>
  <c r="BI45" i="20"/>
  <c r="BI29" i="20"/>
  <c r="BM23" i="20"/>
  <c r="BM46" i="20" s="1"/>
  <c r="BI29" i="15"/>
  <c r="BI30" i="15"/>
  <c r="BI31" i="15"/>
  <c r="BI32" i="15"/>
  <c r="BI33" i="15"/>
  <c r="BI34" i="15"/>
  <c r="BI35" i="15"/>
  <c r="BI36" i="15"/>
  <c r="BI37" i="15"/>
  <c r="BI38" i="15"/>
  <c r="BI39" i="15"/>
  <c r="BI40" i="15"/>
  <c r="BI41" i="15"/>
  <c r="BI42" i="15"/>
  <c r="BI43" i="15"/>
  <c r="BI44" i="15"/>
  <c r="BI28" i="15"/>
  <c r="BM23" i="15"/>
  <c r="BM45" i="15" s="1"/>
  <c r="S45" i="55" l="1"/>
  <c r="S45" i="56"/>
  <c r="Y29" i="48"/>
  <c r="Y30" i="48"/>
  <c r="Y31" i="48"/>
  <c r="Y32" i="48"/>
  <c r="Y33" i="48"/>
  <c r="Y34" i="48"/>
  <c r="Y35" i="48"/>
  <c r="Y36" i="48"/>
  <c r="Y37" i="48"/>
  <c r="Y38" i="48"/>
  <c r="Y39" i="48"/>
  <c r="Y40" i="48"/>
  <c r="Y41" i="48"/>
  <c r="Y42" i="48"/>
  <c r="Y43" i="48"/>
  <c r="Y44" i="48"/>
  <c r="Y28" i="48"/>
  <c r="BE29" i="31"/>
  <c r="BE30" i="31"/>
  <c r="BE31" i="31"/>
  <c r="BE32" i="31"/>
  <c r="BE33" i="31"/>
  <c r="BE34" i="31"/>
  <c r="BE35" i="31"/>
  <c r="BE36" i="31"/>
  <c r="BE37" i="31"/>
  <c r="BE38" i="31"/>
  <c r="BE39" i="31"/>
  <c r="BE40" i="31"/>
  <c r="BE41" i="31"/>
  <c r="BE42" i="31"/>
  <c r="BE43" i="31"/>
  <c r="BE44" i="31"/>
  <c r="BE28" i="31"/>
  <c r="BI23" i="31"/>
  <c r="BI45" i="31" s="1"/>
  <c r="BE29" i="17"/>
  <c r="BE30" i="17"/>
  <c r="BE31" i="17"/>
  <c r="BE32" i="17"/>
  <c r="BE33" i="17"/>
  <c r="BE34" i="17"/>
  <c r="BE35" i="17"/>
  <c r="BE36" i="17"/>
  <c r="BE37" i="17"/>
  <c r="BE38" i="17"/>
  <c r="BE39" i="17"/>
  <c r="BE40" i="17"/>
  <c r="BE41" i="17"/>
  <c r="BE42" i="17"/>
  <c r="BE43" i="17"/>
  <c r="BE44" i="17"/>
  <c r="BE28" i="17"/>
  <c r="BI23" i="17"/>
  <c r="BI45" i="17" s="1"/>
  <c r="BI29" i="6" l="1"/>
  <c r="BI30" i="6"/>
  <c r="BI31" i="6"/>
  <c r="BI32" i="6"/>
  <c r="BI33" i="6"/>
  <c r="BI34" i="6"/>
  <c r="BI35" i="6"/>
  <c r="BI36" i="6"/>
  <c r="BI37" i="6"/>
  <c r="BI38" i="6"/>
  <c r="BI39" i="6"/>
  <c r="BI40" i="6"/>
  <c r="BI41" i="6"/>
  <c r="BI42" i="6"/>
  <c r="BI43" i="6"/>
  <c r="BI44" i="6"/>
  <c r="BI28" i="6"/>
  <c r="BM23" i="6"/>
  <c r="BM45" i="6" s="1"/>
  <c r="BI30" i="5"/>
  <c r="BI31" i="5"/>
  <c r="BI32" i="5"/>
  <c r="BI33" i="5"/>
  <c r="BI34" i="5"/>
  <c r="BI35" i="5"/>
  <c r="BI36" i="5"/>
  <c r="BI37" i="5"/>
  <c r="BI38" i="5"/>
  <c r="BI39" i="5"/>
  <c r="BI40" i="5"/>
  <c r="BI41" i="5"/>
  <c r="BI42" i="5"/>
  <c r="BI43" i="5"/>
  <c r="BI44" i="5"/>
  <c r="BI45" i="5"/>
  <c r="BI29" i="5"/>
  <c r="BM23" i="5"/>
  <c r="BM46" i="5" s="1"/>
  <c r="AJ31" i="53"/>
  <c r="AK31" i="53"/>
  <c r="AL31" i="53"/>
  <c r="AJ32" i="53"/>
  <c r="AK32" i="53"/>
  <c r="AL32" i="53"/>
  <c r="AJ33" i="53"/>
  <c r="AK33" i="53"/>
  <c r="AL33" i="53"/>
  <c r="AJ34" i="53"/>
  <c r="AK34" i="53"/>
  <c r="AL34" i="53"/>
  <c r="AJ35" i="53"/>
  <c r="AK35" i="53"/>
  <c r="AL35" i="53"/>
  <c r="AJ36" i="53"/>
  <c r="AK36" i="53"/>
  <c r="AL36" i="53"/>
  <c r="AJ37" i="53"/>
  <c r="AK37" i="53"/>
  <c r="AL37" i="53"/>
  <c r="AJ38" i="53"/>
  <c r="AK38" i="53"/>
  <c r="AL38" i="53"/>
  <c r="AJ39" i="53"/>
  <c r="AK39" i="53"/>
  <c r="AL39" i="53"/>
  <c r="AJ40" i="53"/>
  <c r="AK40" i="53"/>
  <c r="AL40" i="53"/>
  <c r="AJ41" i="53"/>
  <c r="AK41" i="53"/>
  <c r="AL41" i="53"/>
  <c r="AJ42" i="53"/>
  <c r="AK42" i="53"/>
  <c r="AL42" i="53"/>
  <c r="AJ43" i="53"/>
  <c r="AK43" i="53"/>
  <c r="AL43" i="53"/>
  <c r="AJ44" i="53"/>
  <c r="AK44" i="53"/>
  <c r="AL44" i="53"/>
  <c r="AJ45" i="53"/>
  <c r="AK45" i="53"/>
  <c r="AL45" i="53"/>
  <c r="AJ46" i="53"/>
  <c r="AK46" i="53"/>
  <c r="AL46" i="53"/>
  <c r="AK30" i="53"/>
  <c r="AL30" i="53"/>
  <c r="AJ30" i="53"/>
  <c r="AW23" i="53"/>
  <c r="AW47" i="53" s="1"/>
  <c r="AX23" i="53"/>
  <c r="AX47" i="53" s="1"/>
  <c r="AV23" i="53"/>
  <c r="AV47" i="53" s="1"/>
  <c r="AJ31" i="42"/>
  <c r="AJ32" i="42"/>
  <c r="AJ33" i="42"/>
  <c r="AJ34" i="42"/>
  <c r="AJ35" i="42"/>
  <c r="AJ36" i="42"/>
  <c r="AJ37" i="42"/>
  <c r="AJ38" i="42"/>
  <c r="AJ39" i="42"/>
  <c r="AJ40" i="42"/>
  <c r="AJ41" i="42"/>
  <c r="AJ42" i="42"/>
  <c r="AJ43" i="42"/>
  <c r="AJ44" i="42"/>
  <c r="AJ45" i="42"/>
  <c r="AJ46" i="42"/>
  <c r="AJ30" i="42"/>
  <c r="AN23" i="42"/>
  <c r="AN47" i="42" s="1"/>
  <c r="AJ32" i="43"/>
  <c r="AJ33" i="43"/>
  <c r="AJ34" i="43"/>
  <c r="AJ35" i="43"/>
  <c r="AJ36" i="43"/>
  <c r="AJ37" i="43"/>
  <c r="AJ38" i="43"/>
  <c r="AJ39" i="43"/>
  <c r="AJ40" i="43"/>
  <c r="AJ41" i="43"/>
  <c r="AJ42" i="43"/>
  <c r="AJ43" i="43"/>
  <c r="AJ44" i="43"/>
  <c r="AJ45" i="43"/>
  <c r="AJ46" i="43"/>
  <c r="AJ47" i="43"/>
  <c r="AJ31" i="43"/>
  <c r="AN24" i="43"/>
  <c r="AN48" i="43" s="1"/>
  <c r="AJ32" i="44"/>
  <c r="AJ33" i="44"/>
  <c r="AJ34" i="44"/>
  <c r="AJ35" i="44"/>
  <c r="AJ36" i="44"/>
  <c r="AJ37" i="44"/>
  <c r="AJ38" i="44"/>
  <c r="AJ39" i="44"/>
  <c r="AJ40" i="44"/>
  <c r="AJ41" i="44"/>
  <c r="AJ42" i="44"/>
  <c r="AJ43" i="44"/>
  <c r="AJ44" i="44"/>
  <c r="AJ45" i="44"/>
  <c r="AJ46" i="44"/>
  <c r="AJ47" i="44"/>
  <c r="AJ31" i="44"/>
  <c r="AN24" i="44"/>
  <c r="AN48" i="44" s="1"/>
  <c r="AJ34" i="36"/>
  <c r="AJ35" i="36"/>
  <c r="AJ36" i="36"/>
  <c r="AJ37" i="36"/>
  <c r="AJ38" i="36"/>
  <c r="AJ39" i="36"/>
  <c r="AJ40" i="36"/>
  <c r="AJ41" i="36"/>
  <c r="AJ42" i="36"/>
  <c r="AJ43" i="36"/>
  <c r="AJ44" i="36"/>
  <c r="AJ45" i="36"/>
  <c r="AJ46" i="36"/>
  <c r="AJ47" i="36"/>
  <c r="AJ48" i="36"/>
  <c r="AJ49" i="36"/>
  <c r="AJ33" i="36"/>
  <c r="AN25" i="36"/>
  <c r="AN50" i="36" s="1"/>
  <c r="BH30" i="20"/>
  <c r="BH31" i="20"/>
  <c r="BH32" i="20"/>
  <c r="BH33" i="20"/>
  <c r="BH34" i="20"/>
  <c r="BH35" i="20"/>
  <c r="BH36" i="20"/>
  <c r="BH37" i="20"/>
  <c r="BH38" i="20"/>
  <c r="BH39" i="20"/>
  <c r="BH40" i="20"/>
  <c r="BH41" i="20"/>
  <c r="BH42" i="20"/>
  <c r="BH43" i="20"/>
  <c r="BH44" i="20"/>
  <c r="BH45" i="20"/>
  <c r="BH29" i="20"/>
  <c r="BL23" i="20"/>
  <c r="BL46" i="20" s="1"/>
  <c r="BH29" i="15"/>
  <c r="BH30" i="15"/>
  <c r="BH31" i="15"/>
  <c r="BH32" i="15"/>
  <c r="BH33" i="15"/>
  <c r="BH34" i="15"/>
  <c r="BH35" i="15"/>
  <c r="BH36" i="15"/>
  <c r="BH37" i="15"/>
  <c r="BH38" i="15"/>
  <c r="BH39" i="15"/>
  <c r="BH40" i="15"/>
  <c r="BH41" i="15"/>
  <c r="BH42" i="15"/>
  <c r="BH43" i="15"/>
  <c r="BH44" i="15"/>
  <c r="BH28" i="15"/>
  <c r="BL23" i="15"/>
  <c r="BL45" i="15" s="1"/>
  <c r="X29" i="48"/>
  <c r="X30" i="48"/>
  <c r="X31" i="48"/>
  <c r="X32" i="48"/>
  <c r="X33" i="48"/>
  <c r="X34" i="48"/>
  <c r="X35" i="48"/>
  <c r="X36" i="48"/>
  <c r="X37" i="48"/>
  <c r="X38" i="48"/>
  <c r="X39" i="48"/>
  <c r="X40" i="48"/>
  <c r="X41" i="48"/>
  <c r="X42" i="48"/>
  <c r="X43" i="48"/>
  <c r="X44" i="48"/>
  <c r="X28" i="48"/>
  <c r="AB23" i="48"/>
  <c r="BD29" i="17"/>
  <c r="BD30" i="17"/>
  <c r="BD31" i="17"/>
  <c r="BD32" i="17"/>
  <c r="BD33" i="17"/>
  <c r="BD34" i="17"/>
  <c r="BD35" i="17"/>
  <c r="BD36" i="17"/>
  <c r="BD37" i="17"/>
  <c r="BD38" i="17"/>
  <c r="BD39" i="17"/>
  <c r="BD40" i="17"/>
  <c r="BD41" i="17"/>
  <c r="BD42" i="17"/>
  <c r="BD43" i="17"/>
  <c r="BD44" i="17"/>
  <c r="BD28" i="17"/>
  <c r="BH23" i="17"/>
  <c r="BH45" i="17" s="1"/>
  <c r="BD29" i="31"/>
  <c r="BD30" i="31"/>
  <c r="BD31" i="31"/>
  <c r="BD32" i="31"/>
  <c r="BD33" i="31"/>
  <c r="BD34" i="31"/>
  <c r="BD35" i="31"/>
  <c r="BD36" i="31"/>
  <c r="BD37" i="31"/>
  <c r="BD38" i="31"/>
  <c r="BD39" i="31"/>
  <c r="BD40" i="31"/>
  <c r="BD41" i="31"/>
  <c r="BD42" i="31"/>
  <c r="BD43" i="31"/>
  <c r="BD44" i="31"/>
  <c r="BD28" i="31"/>
  <c r="BH23" i="31"/>
  <c r="BH45" i="31" s="1"/>
  <c r="BL23" i="51" l="1"/>
  <c r="BL45" i="51" s="1"/>
  <c r="AB45" i="48"/>
  <c r="BH29" i="6"/>
  <c r="BH30" i="6"/>
  <c r="BH31" i="6"/>
  <c r="BH32" i="6"/>
  <c r="BH33" i="6"/>
  <c r="BH34" i="6"/>
  <c r="BH35" i="6"/>
  <c r="BH36" i="6"/>
  <c r="BH37" i="6"/>
  <c r="BH38" i="6"/>
  <c r="BH39" i="6"/>
  <c r="BH40" i="6"/>
  <c r="BH41" i="6"/>
  <c r="BH42" i="6"/>
  <c r="BH43" i="6"/>
  <c r="BH44" i="6"/>
  <c r="BH28" i="6"/>
  <c r="BL23" i="6"/>
  <c r="BL45" i="6" s="1"/>
  <c r="BH30" i="5"/>
  <c r="BH31" i="5"/>
  <c r="BH32" i="5"/>
  <c r="BH33" i="5"/>
  <c r="BH34" i="5"/>
  <c r="BH35" i="5"/>
  <c r="BH36" i="5"/>
  <c r="BH37" i="5"/>
  <c r="BH38" i="5"/>
  <c r="BH39" i="5"/>
  <c r="BH40" i="5"/>
  <c r="BH41" i="5"/>
  <c r="BH42" i="5"/>
  <c r="BH43" i="5"/>
  <c r="BH44" i="5"/>
  <c r="BH45" i="5"/>
  <c r="BH29" i="5"/>
  <c r="BL23" i="5"/>
  <c r="BL46" i="5" s="1"/>
  <c r="AG31" i="53" l="1"/>
  <c r="AH31" i="53"/>
  <c r="AI31" i="53"/>
  <c r="AG32" i="53"/>
  <c r="AH32" i="53"/>
  <c r="AI32" i="53"/>
  <c r="AG33" i="53"/>
  <c r="AH33" i="53"/>
  <c r="AI33" i="53"/>
  <c r="AG34" i="53"/>
  <c r="AH34" i="53"/>
  <c r="AI34" i="53"/>
  <c r="AG35" i="53"/>
  <c r="AH35" i="53"/>
  <c r="AI35" i="53"/>
  <c r="AG36" i="53"/>
  <c r="AH36" i="53"/>
  <c r="AI36" i="53"/>
  <c r="AG37" i="53"/>
  <c r="AH37" i="53"/>
  <c r="AI37" i="53"/>
  <c r="AG38" i="53"/>
  <c r="AH38" i="53"/>
  <c r="AI38" i="53"/>
  <c r="AG39" i="53"/>
  <c r="AH39" i="53"/>
  <c r="AI39" i="53"/>
  <c r="AG40" i="53"/>
  <c r="AH40" i="53"/>
  <c r="AI40" i="53"/>
  <c r="AG41" i="53"/>
  <c r="AH41" i="53"/>
  <c r="AI41" i="53"/>
  <c r="AG42" i="53"/>
  <c r="AH42" i="53"/>
  <c r="AI42" i="53"/>
  <c r="AG43" i="53"/>
  <c r="AH43" i="53"/>
  <c r="AI43" i="53"/>
  <c r="AG44" i="53"/>
  <c r="AH44" i="53"/>
  <c r="AI44" i="53"/>
  <c r="AG45" i="53"/>
  <c r="AH45" i="53"/>
  <c r="AI45" i="53"/>
  <c r="AG46" i="53"/>
  <c r="AH46" i="53"/>
  <c r="AI46" i="53"/>
  <c r="AH30" i="53"/>
  <c r="AI30" i="53"/>
  <c r="AG30" i="53"/>
  <c r="AU23" i="53"/>
  <c r="AU47" i="53" s="1"/>
  <c r="AT23" i="53"/>
  <c r="AS23" i="53"/>
  <c r="AI31" i="42"/>
  <c r="AI32" i="42"/>
  <c r="AI33" i="42"/>
  <c r="AI34" i="42"/>
  <c r="AI35" i="42"/>
  <c r="AI36" i="42"/>
  <c r="AI37" i="42"/>
  <c r="AI38" i="42"/>
  <c r="AI39" i="42"/>
  <c r="AI40" i="42"/>
  <c r="AI41" i="42"/>
  <c r="AI42" i="42"/>
  <c r="AI43" i="42"/>
  <c r="AI44" i="42"/>
  <c r="AI45" i="42"/>
  <c r="AI46" i="42"/>
  <c r="AI30" i="42"/>
  <c r="AM23" i="42"/>
  <c r="AI32" i="43"/>
  <c r="AI33" i="43"/>
  <c r="AI34" i="43"/>
  <c r="AI35" i="43"/>
  <c r="AI36" i="43"/>
  <c r="AI37" i="43"/>
  <c r="AI38" i="43"/>
  <c r="AI39" i="43"/>
  <c r="AI40" i="43"/>
  <c r="AI41" i="43"/>
  <c r="AI42" i="43"/>
  <c r="AI43" i="43"/>
  <c r="AI44" i="43"/>
  <c r="AI45" i="43"/>
  <c r="AI46" i="43"/>
  <c r="AI47" i="43"/>
  <c r="AI31" i="43"/>
  <c r="AM24" i="43"/>
  <c r="AI32" i="44"/>
  <c r="AI33" i="44"/>
  <c r="AI34" i="44"/>
  <c r="AI35" i="44"/>
  <c r="AI36" i="44"/>
  <c r="AI37" i="44"/>
  <c r="AI38" i="44"/>
  <c r="AI39" i="44"/>
  <c r="AI40" i="44"/>
  <c r="AI41" i="44"/>
  <c r="AI42" i="44"/>
  <c r="AI43" i="44"/>
  <c r="AI44" i="44"/>
  <c r="AI45" i="44"/>
  <c r="AI46" i="44"/>
  <c r="AI47" i="44"/>
  <c r="AI31" i="44"/>
  <c r="AM24" i="44"/>
  <c r="AI34" i="36"/>
  <c r="AI35" i="36"/>
  <c r="AI36" i="36"/>
  <c r="AI37" i="36"/>
  <c r="AI38" i="36"/>
  <c r="AI39" i="36"/>
  <c r="AI40" i="36"/>
  <c r="AI41" i="36"/>
  <c r="AI42" i="36"/>
  <c r="AI43" i="36"/>
  <c r="AI44" i="36"/>
  <c r="AI45" i="36"/>
  <c r="AI46" i="36"/>
  <c r="AI47" i="36"/>
  <c r="AI48" i="36"/>
  <c r="AI49" i="36"/>
  <c r="AI33" i="36"/>
  <c r="AM25" i="36"/>
  <c r="BG30" i="20"/>
  <c r="BG31" i="20"/>
  <c r="BG32" i="20"/>
  <c r="BG33" i="20"/>
  <c r="BG34" i="20"/>
  <c r="BG35" i="20"/>
  <c r="BG36" i="20"/>
  <c r="BG37" i="20"/>
  <c r="BG38" i="20"/>
  <c r="BG39" i="20"/>
  <c r="BG40" i="20"/>
  <c r="BG41" i="20"/>
  <c r="BG42" i="20"/>
  <c r="BG43" i="20"/>
  <c r="BG44" i="20"/>
  <c r="BG45" i="20"/>
  <c r="BG29" i="20"/>
  <c r="BK23" i="20"/>
  <c r="BG29" i="15"/>
  <c r="BG30" i="15"/>
  <c r="BG31" i="15"/>
  <c r="BG32" i="15"/>
  <c r="BG33" i="15"/>
  <c r="BG34" i="15"/>
  <c r="BG35" i="15"/>
  <c r="BG36" i="15"/>
  <c r="BG37" i="15"/>
  <c r="BG38" i="15"/>
  <c r="BG39" i="15"/>
  <c r="BG40" i="15"/>
  <c r="BG41" i="15"/>
  <c r="BG42" i="15"/>
  <c r="BG43" i="15"/>
  <c r="BG44" i="15"/>
  <c r="BG28" i="15"/>
  <c r="BK23" i="15"/>
  <c r="CP23" i="15" s="1"/>
  <c r="W29" i="48"/>
  <c r="W30" i="48"/>
  <c r="W31" i="48"/>
  <c r="W32" i="48"/>
  <c r="W33" i="48"/>
  <c r="W34" i="48"/>
  <c r="W35" i="48"/>
  <c r="W36" i="48"/>
  <c r="W37" i="48"/>
  <c r="W38" i="48"/>
  <c r="W39" i="48"/>
  <c r="W40" i="48"/>
  <c r="W41" i="48"/>
  <c r="W42" i="48"/>
  <c r="W43" i="48"/>
  <c r="W44" i="48"/>
  <c r="W28" i="48"/>
  <c r="AA23" i="48"/>
  <c r="AA45" i="48" s="1"/>
  <c r="BC29" i="31"/>
  <c r="BC30" i="31"/>
  <c r="BC31" i="31"/>
  <c r="BC32" i="31"/>
  <c r="BC33" i="31"/>
  <c r="BC34" i="31"/>
  <c r="BC35" i="31"/>
  <c r="BC36" i="31"/>
  <c r="BC37" i="31"/>
  <c r="BC38" i="31"/>
  <c r="BC39" i="31"/>
  <c r="BC40" i="31"/>
  <c r="BC41" i="31"/>
  <c r="BC42" i="31"/>
  <c r="BC43" i="31"/>
  <c r="BC44" i="31"/>
  <c r="BC28" i="31"/>
  <c r="BG23" i="31"/>
  <c r="BC39" i="17"/>
  <c r="BC40" i="17"/>
  <c r="BC41" i="17"/>
  <c r="BC42" i="17"/>
  <c r="BC43" i="17"/>
  <c r="BC44" i="17"/>
  <c r="BC29" i="17"/>
  <c r="BC30" i="17"/>
  <c r="BC31" i="17"/>
  <c r="BC32" i="17"/>
  <c r="BC33" i="17"/>
  <c r="BC34" i="17"/>
  <c r="BC35" i="17"/>
  <c r="BC36" i="17"/>
  <c r="BC37" i="17"/>
  <c r="BC38" i="17"/>
  <c r="BC28" i="17"/>
  <c r="BG23" i="17"/>
  <c r="BG45" i="17" s="1"/>
  <c r="BG29" i="6"/>
  <c r="BG30" i="6"/>
  <c r="BG31" i="6"/>
  <c r="BG32" i="6"/>
  <c r="BG33" i="6"/>
  <c r="BG34" i="6"/>
  <c r="BG35" i="6"/>
  <c r="BG36" i="6"/>
  <c r="BG37" i="6"/>
  <c r="BG38" i="6"/>
  <c r="BG39" i="6"/>
  <c r="BG40" i="6"/>
  <c r="BG41" i="6"/>
  <c r="BG42" i="6"/>
  <c r="BG43" i="6"/>
  <c r="BG44" i="6"/>
  <c r="BG28" i="6"/>
  <c r="BK23" i="6"/>
  <c r="BG32" i="5"/>
  <c r="BG33" i="5"/>
  <c r="BG34" i="5"/>
  <c r="BG35" i="5"/>
  <c r="BG36" i="5"/>
  <c r="BG37" i="5"/>
  <c r="BG38" i="5"/>
  <c r="BG39" i="5"/>
  <c r="BG40" i="5"/>
  <c r="BG41" i="5"/>
  <c r="BG42" i="5"/>
  <c r="BG43" i="5"/>
  <c r="BG44" i="5"/>
  <c r="BG45" i="5"/>
  <c r="BF30" i="5"/>
  <c r="BG30" i="5"/>
  <c r="BF31" i="5"/>
  <c r="BG31" i="5"/>
  <c r="BG29" i="5"/>
  <c r="BK23" i="5"/>
  <c r="BF29" i="15"/>
  <c r="BF30" i="15"/>
  <c r="BF31" i="15"/>
  <c r="BF32" i="15"/>
  <c r="BF33" i="15"/>
  <c r="BF34" i="15"/>
  <c r="BF35" i="15"/>
  <c r="BF36" i="15"/>
  <c r="BF37" i="15"/>
  <c r="BF38" i="15"/>
  <c r="BF39" i="15"/>
  <c r="BF40" i="15"/>
  <c r="BF41" i="15"/>
  <c r="BF42" i="15"/>
  <c r="BF43" i="15"/>
  <c r="BF44" i="15"/>
  <c r="BF28" i="15"/>
  <c r="CK31" i="53"/>
  <c r="CK32" i="53"/>
  <c r="CK33" i="53"/>
  <c r="CK34" i="53"/>
  <c r="CK35" i="53"/>
  <c r="CK36" i="53"/>
  <c r="CK37" i="53"/>
  <c r="CK38" i="53"/>
  <c r="CK39" i="53"/>
  <c r="CK40" i="53"/>
  <c r="CK41" i="53"/>
  <c r="CK42" i="53"/>
  <c r="CK43" i="53"/>
  <c r="CK44" i="53"/>
  <c r="CK45" i="53"/>
  <c r="CK46" i="53"/>
  <c r="CK30" i="53"/>
  <c r="AD31" i="53"/>
  <c r="AE31" i="53"/>
  <c r="AF31" i="53"/>
  <c r="AD32" i="53"/>
  <c r="AE32" i="53"/>
  <c r="AF32" i="53"/>
  <c r="AD33" i="53"/>
  <c r="AE33" i="53"/>
  <c r="AF33" i="53"/>
  <c r="AD34" i="53"/>
  <c r="AE34" i="53"/>
  <c r="AF34" i="53"/>
  <c r="AD35" i="53"/>
  <c r="AE35" i="53"/>
  <c r="AF35" i="53"/>
  <c r="AD36" i="53"/>
  <c r="AE36" i="53"/>
  <c r="AF36" i="53"/>
  <c r="AD37" i="53"/>
  <c r="AE37" i="53"/>
  <c r="AF37" i="53"/>
  <c r="AD38" i="53"/>
  <c r="AE38" i="53"/>
  <c r="AF38" i="53"/>
  <c r="AD39" i="53"/>
  <c r="AE39" i="53"/>
  <c r="AF39" i="53"/>
  <c r="AD40" i="53"/>
  <c r="AE40" i="53"/>
  <c r="AF40" i="53"/>
  <c r="AD41" i="53"/>
  <c r="AE41" i="53"/>
  <c r="AF41" i="53"/>
  <c r="AD42" i="53"/>
  <c r="AE42" i="53"/>
  <c r="AF42" i="53"/>
  <c r="AD43" i="53"/>
  <c r="AE43" i="53"/>
  <c r="AF43" i="53"/>
  <c r="AD44" i="53"/>
  <c r="AE44" i="53"/>
  <c r="AF44" i="53"/>
  <c r="AD45" i="53"/>
  <c r="AE45" i="53"/>
  <c r="AF45" i="53"/>
  <c r="AD46" i="53"/>
  <c r="AE46" i="53"/>
  <c r="AF46" i="53"/>
  <c r="AD30" i="53"/>
  <c r="AE30" i="53"/>
  <c r="AF30" i="53"/>
  <c r="CY7" i="53"/>
  <c r="CM31" i="53" s="1"/>
  <c r="CY8" i="53"/>
  <c r="CM32" i="53" s="1"/>
  <c r="CY9" i="53"/>
  <c r="CM33" i="53" s="1"/>
  <c r="CY10" i="53"/>
  <c r="CM34" i="53" s="1"/>
  <c r="CY11" i="53"/>
  <c r="CM35" i="53" s="1"/>
  <c r="CY12" i="53"/>
  <c r="CM36" i="53" s="1"/>
  <c r="CY13" i="53"/>
  <c r="CM37" i="53" s="1"/>
  <c r="CY14" i="53"/>
  <c r="CM38" i="53" s="1"/>
  <c r="CY15" i="53"/>
  <c r="CM39" i="53" s="1"/>
  <c r="CY16" i="53"/>
  <c r="CM40" i="53" s="1"/>
  <c r="CY17" i="53"/>
  <c r="CM41" i="53" s="1"/>
  <c r="CY18" i="53"/>
  <c r="CM42" i="53" s="1"/>
  <c r="CY19" i="53"/>
  <c r="CM43" i="53" s="1"/>
  <c r="CY20" i="53"/>
  <c r="CM44" i="53" s="1"/>
  <c r="CY21" i="53"/>
  <c r="CM45" i="53" s="1"/>
  <c r="CY22" i="53"/>
  <c r="CM46" i="53" s="1"/>
  <c r="CY6" i="53"/>
  <c r="CM30" i="53" s="1"/>
  <c r="CX7" i="53"/>
  <c r="CL31" i="53" s="1"/>
  <c r="CX8" i="53"/>
  <c r="CL32" i="53" s="1"/>
  <c r="CX9" i="53"/>
  <c r="CL33" i="53" s="1"/>
  <c r="CX10" i="53"/>
  <c r="CL34" i="53" s="1"/>
  <c r="CX11" i="53"/>
  <c r="CL35" i="53" s="1"/>
  <c r="CX12" i="53"/>
  <c r="CL36" i="53" s="1"/>
  <c r="CX13" i="53"/>
  <c r="CL37" i="53" s="1"/>
  <c r="CX14" i="53"/>
  <c r="CL38" i="53" s="1"/>
  <c r="CX15" i="53"/>
  <c r="CL39" i="53" s="1"/>
  <c r="CX16" i="53"/>
  <c r="CL40" i="53" s="1"/>
  <c r="CX17" i="53"/>
  <c r="CL41" i="53" s="1"/>
  <c r="CX18" i="53"/>
  <c r="CL42" i="53" s="1"/>
  <c r="CX19" i="53"/>
  <c r="CL43" i="53" s="1"/>
  <c r="CX20" i="53"/>
  <c r="CL44" i="53" s="1"/>
  <c r="CX21" i="53"/>
  <c r="CL45" i="53" s="1"/>
  <c r="CX22" i="53"/>
  <c r="CL46" i="53" s="1"/>
  <c r="CX6" i="53"/>
  <c r="CL30" i="53" s="1"/>
  <c r="AQ23" i="53"/>
  <c r="AQ47" i="53" s="1"/>
  <c r="AR23" i="53"/>
  <c r="AR47" i="53" s="1"/>
  <c r="AP23" i="53"/>
  <c r="AP47" i="53" s="1"/>
  <c r="CK45" i="15" l="1"/>
  <c r="CL45" i="15"/>
  <c r="DA23" i="53"/>
  <c r="AS47" i="53"/>
  <c r="DB23" i="53"/>
  <c r="AT47" i="53"/>
  <c r="BL23" i="42"/>
  <c r="BH47" i="42" s="1"/>
  <c r="AM47" i="42"/>
  <c r="BL24" i="43"/>
  <c r="BH48" i="43" s="1"/>
  <c r="AM48" i="43"/>
  <c r="BL24" i="44"/>
  <c r="BH48" i="44" s="1"/>
  <c r="AM48" i="44"/>
  <c r="BL25" i="36"/>
  <c r="BH50" i="36" s="1"/>
  <c r="AM50" i="36"/>
  <c r="CK23" i="31"/>
  <c r="CG45" i="31" s="1"/>
  <c r="BG45" i="31"/>
  <c r="CP23" i="20"/>
  <c r="CL46" i="20" s="1"/>
  <c r="BK46" i="20"/>
  <c r="BK45" i="15"/>
  <c r="CP23" i="6"/>
  <c r="CL45" i="6" s="1"/>
  <c r="BK45" i="6"/>
  <c r="CP23" i="5"/>
  <c r="CL46" i="5" s="1"/>
  <c r="BK46" i="5"/>
  <c r="BK23" i="51"/>
  <c r="AW23" i="48"/>
  <c r="AS45" i="48" s="1"/>
  <c r="AH31" i="42"/>
  <c r="AH32" i="42"/>
  <c r="AH33" i="42"/>
  <c r="AH34" i="42"/>
  <c r="AH35" i="42"/>
  <c r="AH36" i="42"/>
  <c r="AH37" i="42"/>
  <c r="AH38" i="42"/>
  <c r="AH39" i="42"/>
  <c r="AH40" i="42"/>
  <c r="AH41" i="42"/>
  <c r="AH42" i="42"/>
  <c r="AH43" i="42"/>
  <c r="AH44" i="42"/>
  <c r="AH45" i="42"/>
  <c r="AH46" i="42"/>
  <c r="AH30" i="42"/>
  <c r="AH32" i="43"/>
  <c r="AH33" i="43"/>
  <c r="AH34" i="43"/>
  <c r="AH35" i="43"/>
  <c r="AH36" i="43"/>
  <c r="AH37" i="43"/>
  <c r="AH38" i="43"/>
  <c r="AH39" i="43"/>
  <c r="AH40" i="43"/>
  <c r="AH41" i="43"/>
  <c r="AH42" i="43"/>
  <c r="AH43" i="43"/>
  <c r="AH44" i="43"/>
  <c r="AH45" i="43"/>
  <c r="AH46" i="43"/>
  <c r="AH47" i="43"/>
  <c r="AH31" i="43"/>
  <c r="AH32" i="44"/>
  <c r="AH33" i="44"/>
  <c r="AH34" i="44"/>
  <c r="AH35" i="44"/>
  <c r="AH36" i="44"/>
  <c r="AH37" i="44"/>
  <c r="AH38" i="44"/>
  <c r="AH39" i="44"/>
  <c r="AH40" i="44"/>
  <c r="AH41" i="44"/>
  <c r="AH42" i="44"/>
  <c r="AH43" i="44"/>
  <c r="AH44" i="44"/>
  <c r="AH45" i="44"/>
  <c r="AH46" i="44"/>
  <c r="AH47" i="44"/>
  <c r="AH31" i="44"/>
  <c r="AH34" i="36"/>
  <c r="AH35" i="36"/>
  <c r="AH36" i="36"/>
  <c r="AH37" i="36"/>
  <c r="AH38" i="36"/>
  <c r="AH39" i="36"/>
  <c r="AH40" i="36"/>
  <c r="AH41" i="36"/>
  <c r="AH42" i="36"/>
  <c r="AH43" i="36"/>
  <c r="AH44" i="36"/>
  <c r="AH45" i="36"/>
  <c r="AH46" i="36"/>
  <c r="AH47" i="36"/>
  <c r="AH48" i="36"/>
  <c r="AH49" i="36"/>
  <c r="AH33" i="36"/>
  <c r="BK7" i="42"/>
  <c r="BG31" i="42" s="1"/>
  <c r="BK8" i="42"/>
  <c r="BG32" i="42" s="1"/>
  <c r="BK9" i="42"/>
  <c r="BG33" i="42" s="1"/>
  <c r="BK10" i="42"/>
  <c r="BG34" i="42" s="1"/>
  <c r="BK11" i="42"/>
  <c r="BG35" i="42" s="1"/>
  <c r="BK12" i="42"/>
  <c r="BG36" i="42" s="1"/>
  <c r="BK13" i="42"/>
  <c r="BG37" i="42" s="1"/>
  <c r="BK14" i="42"/>
  <c r="BG38" i="42" s="1"/>
  <c r="BK15" i="42"/>
  <c r="BG39" i="42" s="1"/>
  <c r="BK16" i="42"/>
  <c r="BG40" i="42" s="1"/>
  <c r="BK17" i="42"/>
  <c r="BG41" i="42" s="1"/>
  <c r="BK18" i="42"/>
  <c r="BG42" i="42" s="1"/>
  <c r="BK19" i="42"/>
  <c r="BG43" i="42" s="1"/>
  <c r="BK20" i="42"/>
  <c r="BG44" i="42" s="1"/>
  <c r="BK21" i="42"/>
  <c r="BG45" i="42" s="1"/>
  <c r="BK22" i="42"/>
  <c r="BG46" i="42" s="1"/>
  <c r="BK6" i="42"/>
  <c r="BG30" i="42" s="1"/>
  <c r="AL23" i="42"/>
  <c r="AL47" i="42" s="1"/>
  <c r="BK8" i="43"/>
  <c r="BG32" i="43" s="1"/>
  <c r="BK9" i="43"/>
  <c r="BG33" i="43" s="1"/>
  <c r="BK10" i="43"/>
  <c r="BG34" i="43" s="1"/>
  <c r="BK11" i="43"/>
  <c r="BG35" i="43" s="1"/>
  <c r="BK12" i="43"/>
  <c r="BG36" i="43" s="1"/>
  <c r="BK13" i="43"/>
  <c r="BG37" i="43" s="1"/>
  <c r="BK14" i="43"/>
  <c r="BG38" i="43" s="1"/>
  <c r="BK15" i="43"/>
  <c r="BG39" i="43" s="1"/>
  <c r="BK16" i="43"/>
  <c r="BG40" i="43" s="1"/>
  <c r="BK17" i="43"/>
  <c r="BG41" i="43" s="1"/>
  <c r="BK18" i="43"/>
  <c r="BG42" i="43" s="1"/>
  <c r="BK19" i="43"/>
  <c r="BG43" i="43" s="1"/>
  <c r="BK20" i="43"/>
  <c r="BG44" i="43" s="1"/>
  <c r="BK21" i="43"/>
  <c r="BG45" i="43" s="1"/>
  <c r="BK22" i="43"/>
  <c r="BG46" i="43" s="1"/>
  <c r="BK23" i="43"/>
  <c r="BG47" i="43" s="1"/>
  <c r="BK7" i="43"/>
  <c r="BG31" i="43" s="1"/>
  <c r="AL24" i="43"/>
  <c r="AL48" i="43" s="1"/>
  <c r="BK8" i="44"/>
  <c r="BG32" i="44" s="1"/>
  <c r="BK9" i="44"/>
  <c r="BG33" i="44" s="1"/>
  <c r="BK10" i="44"/>
  <c r="BG34" i="44" s="1"/>
  <c r="BK11" i="44"/>
  <c r="BG35" i="44" s="1"/>
  <c r="BK12" i="44"/>
  <c r="BG36" i="44" s="1"/>
  <c r="BK13" i="44"/>
  <c r="BG37" i="44" s="1"/>
  <c r="BK14" i="44"/>
  <c r="BG38" i="44" s="1"/>
  <c r="BK15" i="44"/>
  <c r="BG39" i="44" s="1"/>
  <c r="BK16" i="44"/>
  <c r="BG40" i="44" s="1"/>
  <c r="BK17" i="44"/>
  <c r="BG41" i="44" s="1"/>
  <c r="BK18" i="44"/>
  <c r="BG42" i="44" s="1"/>
  <c r="BK19" i="44"/>
  <c r="BG43" i="44" s="1"/>
  <c r="BK20" i="44"/>
  <c r="BG44" i="44" s="1"/>
  <c r="BK21" i="44"/>
  <c r="BG45" i="44" s="1"/>
  <c r="BK22" i="44"/>
  <c r="BG46" i="44" s="1"/>
  <c r="BK23" i="44"/>
  <c r="BG47" i="44" s="1"/>
  <c r="BK7" i="44"/>
  <c r="BG31" i="44" s="1"/>
  <c r="AL24" i="44"/>
  <c r="AL48" i="44" s="1"/>
  <c r="BK9" i="36"/>
  <c r="BK10" i="36"/>
  <c r="BK11" i="36"/>
  <c r="BK12" i="36"/>
  <c r="BK13" i="36"/>
  <c r="BK14" i="36"/>
  <c r="BK15" i="36"/>
  <c r="BK16" i="36"/>
  <c r="BK17" i="36"/>
  <c r="BK18" i="36"/>
  <c r="BK19" i="36"/>
  <c r="BK20" i="36"/>
  <c r="BK21" i="36"/>
  <c r="BK22" i="36"/>
  <c r="BK23" i="36"/>
  <c r="BK24" i="36"/>
  <c r="BK8" i="36"/>
  <c r="BG33" i="36" s="1"/>
  <c r="AL25" i="36"/>
  <c r="AL50" i="36" s="1"/>
  <c r="CO47" i="53" l="1"/>
  <c r="CP47" i="53"/>
  <c r="BG49" i="36"/>
  <c r="BG48" i="36"/>
  <c r="BG40" i="36"/>
  <c r="BG34" i="36"/>
  <c r="BG47" i="36"/>
  <c r="BG39" i="36"/>
  <c r="BG46" i="36"/>
  <c r="BG38" i="36"/>
  <c r="BG37" i="36"/>
  <c r="BG44" i="36"/>
  <c r="BG36" i="36"/>
  <c r="BG42" i="36"/>
  <c r="BG41" i="36"/>
  <c r="BG45" i="36"/>
  <c r="BG43" i="36"/>
  <c r="BG35" i="36"/>
  <c r="BK45" i="51"/>
  <c r="BF30" i="20"/>
  <c r="BF31" i="20"/>
  <c r="BF32" i="20"/>
  <c r="BF33" i="20"/>
  <c r="BF34" i="20"/>
  <c r="BF35" i="20"/>
  <c r="BF36" i="20"/>
  <c r="BF37" i="20"/>
  <c r="BF38" i="20"/>
  <c r="BF39" i="20"/>
  <c r="BF40" i="20"/>
  <c r="BF41" i="20"/>
  <c r="BF42" i="20"/>
  <c r="BF43" i="20"/>
  <c r="BF44" i="20"/>
  <c r="BF45" i="20"/>
  <c r="BF29" i="20"/>
  <c r="CO7" i="20"/>
  <c r="CK30" i="20" s="1"/>
  <c r="CO8" i="20"/>
  <c r="CK31" i="20" s="1"/>
  <c r="CO9" i="20"/>
  <c r="CK32" i="20" s="1"/>
  <c r="CO10" i="20"/>
  <c r="CK33" i="20" s="1"/>
  <c r="CO11" i="20"/>
  <c r="CK34" i="20" s="1"/>
  <c r="CO12" i="20"/>
  <c r="CK35" i="20" s="1"/>
  <c r="CO13" i="20"/>
  <c r="CK36" i="20" s="1"/>
  <c r="CO14" i="20"/>
  <c r="CK37" i="20" s="1"/>
  <c r="CO15" i="20"/>
  <c r="CK38" i="20" s="1"/>
  <c r="CO16" i="20"/>
  <c r="CK39" i="20" s="1"/>
  <c r="CO17" i="20"/>
  <c r="CK40" i="20" s="1"/>
  <c r="CO18" i="20"/>
  <c r="CK41" i="20" s="1"/>
  <c r="CO19" i="20"/>
  <c r="CK42" i="20" s="1"/>
  <c r="CO20" i="20"/>
  <c r="CK43" i="20" s="1"/>
  <c r="CO21" i="20"/>
  <c r="CK44" i="20" s="1"/>
  <c r="CO22" i="20"/>
  <c r="CK45" i="20" s="1"/>
  <c r="CO6" i="20"/>
  <c r="CK29" i="20" s="1"/>
  <c r="BJ23" i="20"/>
  <c r="BJ46" i="20" s="1"/>
  <c r="BJ23" i="15" l="1"/>
  <c r="BJ45" i="15" s="1"/>
  <c r="BI29" i="51"/>
  <c r="BI30" i="51"/>
  <c r="BI31" i="51"/>
  <c r="BI32" i="51"/>
  <c r="BI33" i="51"/>
  <c r="BI34" i="51"/>
  <c r="BI35" i="51"/>
  <c r="BI36" i="51"/>
  <c r="BI37" i="51"/>
  <c r="BI38" i="51"/>
  <c r="BI39" i="51"/>
  <c r="BI40" i="51"/>
  <c r="BI41" i="51"/>
  <c r="BI42" i="51"/>
  <c r="BI43" i="51"/>
  <c r="BI44" i="51"/>
  <c r="BI28" i="51"/>
  <c r="V29" i="48"/>
  <c r="V30" i="48"/>
  <c r="V31" i="48"/>
  <c r="V32" i="48"/>
  <c r="V33" i="48"/>
  <c r="V34" i="48"/>
  <c r="V35" i="48"/>
  <c r="V36" i="48"/>
  <c r="V37" i="48"/>
  <c r="V38" i="48"/>
  <c r="V39" i="48"/>
  <c r="V40" i="48"/>
  <c r="V41" i="48"/>
  <c r="V42" i="48"/>
  <c r="V43" i="48"/>
  <c r="V44" i="48"/>
  <c r="V28" i="48"/>
  <c r="AV7" i="48"/>
  <c r="AR29" i="48" s="1"/>
  <c r="AV8" i="48"/>
  <c r="AR30" i="48" s="1"/>
  <c r="AV9" i="48"/>
  <c r="AR31" i="48" s="1"/>
  <c r="AV10" i="48"/>
  <c r="AR32" i="48" s="1"/>
  <c r="AV11" i="48"/>
  <c r="AR33" i="48" s="1"/>
  <c r="AV12" i="48"/>
  <c r="AR34" i="48" s="1"/>
  <c r="AV13" i="48"/>
  <c r="AR35" i="48" s="1"/>
  <c r="AV14" i="48"/>
  <c r="AR36" i="48" s="1"/>
  <c r="AV15" i="48"/>
  <c r="AR37" i="48" s="1"/>
  <c r="AV16" i="48"/>
  <c r="AR38" i="48" s="1"/>
  <c r="AV17" i="48"/>
  <c r="AR39" i="48" s="1"/>
  <c r="AV18" i="48"/>
  <c r="AR40" i="48" s="1"/>
  <c r="AV19" i="48"/>
  <c r="AR41" i="48" s="1"/>
  <c r="AV20" i="48"/>
  <c r="AR42" i="48" s="1"/>
  <c r="AV21" i="48"/>
  <c r="AR43" i="48" s="1"/>
  <c r="AV22" i="48"/>
  <c r="AR44" i="48" s="1"/>
  <c r="AV6" i="48"/>
  <c r="AR28" i="48" s="1"/>
  <c r="Z23" i="48"/>
  <c r="BF29" i="6"/>
  <c r="BF30" i="6"/>
  <c r="BF31" i="6"/>
  <c r="BF32" i="6"/>
  <c r="BF33" i="6"/>
  <c r="BF34" i="6"/>
  <c r="BF35" i="6"/>
  <c r="BF36" i="6"/>
  <c r="BF37" i="6"/>
  <c r="BF38" i="6"/>
  <c r="BF39" i="6"/>
  <c r="BF40" i="6"/>
  <c r="BF41" i="6"/>
  <c r="BF42" i="6"/>
  <c r="BF43" i="6"/>
  <c r="BF44" i="6"/>
  <c r="BF28" i="6"/>
  <c r="CO7" i="6"/>
  <c r="CK29" i="6" s="1"/>
  <c r="CO8" i="6"/>
  <c r="CK30" i="6" s="1"/>
  <c r="CO9" i="6"/>
  <c r="CK31" i="6" s="1"/>
  <c r="CO10" i="6"/>
  <c r="CK32" i="6" s="1"/>
  <c r="CO11" i="6"/>
  <c r="CK33" i="6" s="1"/>
  <c r="CO12" i="6"/>
  <c r="CK34" i="6" s="1"/>
  <c r="CO13" i="6"/>
  <c r="CK35" i="6" s="1"/>
  <c r="CO14" i="6"/>
  <c r="CK36" i="6" s="1"/>
  <c r="CO15" i="6"/>
  <c r="CK37" i="6" s="1"/>
  <c r="CO16" i="6"/>
  <c r="CK38" i="6" s="1"/>
  <c r="CO17" i="6"/>
  <c r="CK39" i="6" s="1"/>
  <c r="CO18" i="6"/>
  <c r="CK40" i="6" s="1"/>
  <c r="CO19" i="6"/>
  <c r="CK41" i="6" s="1"/>
  <c r="CO20" i="6"/>
  <c r="CK42" i="6" s="1"/>
  <c r="CO21" i="6"/>
  <c r="CK43" i="6" s="1"/>
  <c r="CO22" i="6"/>
  <c r="CK44" i="6" s="1"/>
  <c r="CO6" i="6"/>
  <c r="CK28" i="6" s="1"/>
  <c r="BJ23" i="6"/>
  <c r="BJ45" i="6" s="1"/>
  <c r="BF32" i="5"/>
  <c r="BF33" i="5"/>
  <c r="BF34" i="5"/>
  <c r="BF35" i="5"/>
  <c r="BF36" i="5"/>
  <c r="BF37" i="5"/>
  <c r="BF38" i="5"/>
  <c r="BF39" i="5"/>
  <c r="BF40" i="5"/>
  <c r="BF41" i="5"/>
  <c r="BF42" i="5"/>
  <c r="BF43" i="5"/>
  <c r="BF44" i="5"/>
  <c r="BF45" i="5"/>
  <c r="BF29" i="5"/>
  <c r="CO7" i="5"/>
  <c r="CK30" i="5" s="1"/>
  <c r="CO8" i="5"/>
  <c r="CK31" i="5" s="1"/>
  <c r="CO9" i="5"/>
  <c r="CK32" i="5" s="1"/>
  <c r="CO10" i="5"/>
  <c r="CK33" i="5" s="1"/>
  <c r="CO11" i="5"/>
  <c r="CK34" i="5" s="1"/>
  <c r="CO12" i="5"/>
  <c r="CK35" i="5" s="1"/>
  <c r="CO13" i="5"/>
  <c r="CK36" i="5" s="1"/>
  <c r="CO14" i="5"/>
  <c r="CK37" i="5" s="1"/>
  <c r="CO15" i="5"/>
  <c r="CK38" i="5" s="1"/>
  <c r="CO16" i="5"/>
  <c r="CK39" i="5" s="1"/>
  <c r="CO17" i="5"/>
  <c r="CK40" i="5" s="1"/>
  <c r="CO18" i="5"/>
  <c r="CK41" i="5" s="1"/>
  <c r="CO19" i="5"/>
  <c r="CK42" i="5" s="1"/>
  <c r="CO20" i="5"/>
  <c r="CK43" i="5" s="1"/>
  <c r="CO21" i="5"/>
  <c r="CK44" i="5" s="1"/>
  <c r="CO22" i="5"/>
  <c r="CK45" i="5" s="1"/>
  <c r="CO6" i="5"/>
  <c r="CK29" i="5" s="1"/>
  <c r="BJ23" i="5"/>
  <c r="BJ46" i="5" s="1"/>
  <c r="BB29" i="31"/>
  <c r="BB30" i="31"/>
  <c r="BB31" i="31"/>
  <c r="BB32" i="31"/>
  <c r="BB33" i="31"/>
  <c r="BB34" i="31"/>
  <c r="BB35" i="31"/>
  <c r="BB36" i="31"/>
  <c r="BB37" i="31"/>
  <c r="BB38" i="31"/>
  <c r="BB39" i="31"/>
  <c r="BB40" i="31"/>
  <c r="BB41" i="31"/>
  <c r="BB42" i="31"/>
  <c r="BB43" i="31"/>
  <c r="BB44" i="31"/>
  <c r="BB28" i="31"/>
  <c r="BF23" i="31"/>
  <c r="BF45" i="31" s="1"/>
  <c r="CJ7" i="31"/>
  <c r="CF29" i="31" s="1"/>
  <c r="CJ8" i="31"/>
  <c r="CF30" i="31" s="1"/>
  <c r="CJ9" i="31"/>
  <c r="CF31" i="31" s="1"/>
  <c r="CJ10" i="31"/>
  <c r="CF32" i="31" s="1"/>
  <c r="CJ11" i="31"/>
  <c r="CF33" i="31" s="1"/>
  <c r="CJ12" i="31"/>
  <c r="CF34" i="31" s="1"/>
  <c r="CJ13" i="31"/>
  <c r="CF35" i="31" s="1"/>
  <c r="CJ14" i="31"/>
  <c r="CF36" i="31" s="1"/>
  <c r="CJ15" i="31"/>
  <c r="CF37" i="31" s="1"/>
  <c r="CJ16" i="31"/>
  <c r="CF38" i="31" s="1"/>
  <c r="CJ17" i="31"/>
  <c r="CF39" i="31" s="1"/>
  <c r="CJ18" i="31"/>
  <c r="CF40" i="31" s="1"/>
  <c r="CJ19" i="31"/>
  <c r="CF41" i="31" s="1"/>
  <c r="CJ20" i="31"/>
  <c r="CF42" i="31" s="1"/>
  <c r="CJ21" i="31"/>
  <c r="CF43" i="31" s="1"/>
  <c r="CJ22" i="31"/>
  <c r="CF44" i="31" s="1"/>
  <c r="CJ6" i="31"/>
  <c r="CF28" i="31" s="1"/>
  <c r="BB29" i="17"/>
  <c r="BB30" i="17"/>
  <c r="BB31" i="17"/>
  <c r="BB32" i="17"/>
  <c r="BB33" i="17"/>
  <c r="BB34" i="17"/>
  <c r="BB35" i="17"/>
  <c r="BB36" i="17"/>
  <c r="BB37" i="17"/>
  <c r="BB38" i="17"/>
  <c r="BB39" i="17"/>
  <c r="BB40" i="17"/>
  <c r="BB41" i="17"/>
  <c r="BB42" i="17"/>
  <c r="BB43" i="17"/>
  <c r="BB44" i="17"/>
  <c r="BB28" i="17"/>
  <c r="CJ7" i="17"/>
  <c r="CF29" i="17" s="1"/>
  <c r="CJ8" i="17"/>
  <c r="CF30" i="17" s="1"/>
  <c r="CJ9" i="17"/>
  <c r="CF31" i="17" s="1"/>
  <c r="CJ10" i="17"/>
  <c r="CF32" i="17" s="1"/>
  <c r="CJ11" i="17"/>
  <c r="CF33" i="17" s="1"/>
  <c r="CJ12" i="17"/>
  <c r="CF34" i="17" s="1"/>
  <c r="CJ13" i="17"/>
  <c r="CF35" i="17" s="1"/>
  <c r="CJ14" i="17"/>
  <c r="CF36" i="17" s="1"/>
  <c r="CJ15" i="17"/>
  <c r="CF37" i="17" s="1"/>
  <c r="CJ16" i="17"/>
  <c r="CF38" i="17" s="1"/>
  <c r="CJ17" i="17"/>
  <c r="CF39" i="17" s="1"/>
  <c r="CJ18" i="17"/>
  <c r="CF40" i="17" s="1"/>
  <c r="CJ19" i="17"/>
  <c r="CF41" i="17" s="1"/>
  <c r="CJ20" i="17"/>
  <c r="CF42" i="17" s="1"/>
  <c r="CJ21" i="17"/>
  <c r="CF43" i="17" s="1"/>
  <c r="CJ22" i="17"/>
  <c r="CF44" i="17" s="1"/>
  <c r="CJ6" i="17"/>
  <c r="CF28" i="17" s="1"/>
  <c r="BF23" i="17"/>
  <c r="BF45" i="17" s="1"/>
  <c r="AC31" i="53"/>
  <c r="AC32" i="53"/>
  <c r="AC33" i="53"/>
  <c r="AC34" i="53"/>
  <c r="AC35" i="53"/>
  <c r="AC36" i="53"/>
  <c r="AC37" i="53"/>
  <c r="AC38" i="53"/>
  <c r="AC39" i="53"/>
  <c r="AC40" i="53"/>
  <c r="AC41" i="53"/>
  <c r="AC42" i="53"/>
  <c r="AC43" i="53"/>
  <c r="AC44" i="53"/>
  <c r="AC45" i="53"/>
  <c r="AC46" i="53"/>
  <c r="AC30" i="53"/>
  <c r="AB31" i="53"/>
  <c r="AB32" i="53"/>
  <c r="AB33" i="53"/>
  <c r="AB34" i="53"/>
  <c r="AB35" i="53"/>
  <c r="AB36" i="53"/>
  <c r="AB37" i="53"/>
  <c r="AB38" i="53"/>
  <c r="AB39" i="53"/>
  <c r="AB40" i="53"/>
  <c r="AB41" i="53"/>
  <c r="AB42" i="53"/>
  <c r="AB43" i="53"/>
  <c r="AB44" i="53"/>
  <c r="AB45" i="53"/>
  <c r="AB46" i="53"/>
  <c r="AB30" i="53"/>
  <c r="AA31" i="53"/>
  <c r="AA32" i="53"/>
  <c r="AA33" i="53"/>
  <c r="AA34" i="53"/>
  <c r="AA35" i="53"/>
  <c r="AA36" i="53"/>
  <c r="AA37" i="53"/>
  <c r="AA38" i="53"/>
  <c r="AA39" i="53"/>
  <c r="AA40" i="53"/>
  <c r="AA41" i="53"/>
  <c r="AA42" i="53"/>
  <c r="AA43" i="53"/>
  <c r="AA44" i="53"/>
  <c r="AA45" i="53"/>
  <c r="AA46" i="53"/>
  <c r="AA30" i="53"/>
  <c r="AN23" i="53"/>
  <c r="AN47" i="53" s="1"/>
  <c r="AO23" i="53"/>
  <c r="AO47" i="53" s="1"/>
  <c r="AM23" i="53"/>
  <c r="AM47" i="53" s="1"/>
  <c r="AG31" i="42"/>
  <c r="AG32" i="42"/>
  <c r="AG33" i="42"/>
  <c r="AG34" i="42"/>
  <c r="AG35" i="42"/>
  <c r="AG36" i="42"/>
  <c r="AG37" i="42"/>
  <c r="AG38" i="42"/>
  <c r="AG39" i="42"/>
  <c r="AG40" i="42"/>
  <c r="AG41" i="42"/>
  <c r="AG42" i="42"/>
  <c r="AG43" i="42"/>
  <c r="AG44" i="42"/>
  <c r="AG45" i="42"/>
  <c r="AG46" i="42"/>
  <c r="AG30" i="42"/>
  <c r="AK23" i="42"/>
  <c r="AK47" i="42" s="1"/>
  <c r="AG32" i="43"/>
  <c r="AG33" i="43"/>
  <c r="AG34" i="43"/>
  <c r="AG35" i="43"/>
  <c r="AG36" i="43"/>
  <c r="AG37" i="43"/>
  <c r="AG38" i="43"/>
  <c r="AG39" i="43"/>
  <c r="AG40" i="43"/>
  <c r="AG41" i="43"/>
  <c r="AG42" i="43"/>
  <c r="AG43" i="43"/>
  <c r="AG44" i="43"/>
  <c r="AG45" i="43"/>
  <c r="AG46" i="43"/>
  <c r="AG47" i="43"/>
  <c r="AG31" i="43"/>
  <c r="AK24" i="43"/>
  <c r="AK48" i="43" s="1"/>
  <c r="AG32" i="44"/>
  <c r="AG33" i="44"/>
  <c r="AG34" i="44"/>
  <c r="AG35" i="44"/>
  <c r="AG36" i="44"/>
  <c r="AG37" i="44"/>
  <c r="AG38" i="44"/>
  <c r="AG39" i="44"/>
  <c r="AG40" i="44"/>
  <c r="AG41" i="44"/>
  <c r="AG42" i="44"/>
  <c r="AG43" i="44"/>
  <c r="AG44" i="44"/>
  <c r="AG45" i="44"/>
  <c r="AG46" i="44"/>
  <c r="AG47" i="44"/>
  <c r="AG31" i="44"/>
  <c r="AK24" i="44"/>
  <c r="AK48" i="44" s="1"/>
  <c r="AG34" i="36"/>
  <c r="AG35" i="36"/>
  <c r="AG36" i="36"/>
  <c r="AG37" i="36"/>
  <c r="AG38" i="36"/>
  <c r="AG39" i="36"/>
  <c r="AG40" i="36"/>
  <c r="AG41" i="36"/>
  <c r="AG42" i="36"/>
  <c r="AG43" i="36"/>
  <c r="AG44" i="36"/>
  <c r="AG45" i="36"/>
  <c r="AG46" i="36"/>
  <c r="AG47" i="36"/>
  <c r="AG48" i="36"/>
  <c r="AG49" i="36"/>
  <c r="AG33" i="36"/>
  <c r="AK25" i="36"/>
  <c r="AK50" i="36" s="1"/>
  <c r="BE30" i="20"/>
  <c r="BE31" i="20"/>
  <c r="BE32" i="20"/>
  <c r="BE33" i="20"/>
  <c r="BE34" i="20"/>
  <c r="BE35" i="20"/>
  <c r="BE36" i="20"/>
  <c r="BE37" i="20"/>
  <c r="BE38" i="20"/>
  <c r="BE39" i="20"/>
  <c r="BE40" i="20"/>
  <c r="BE41" i="20"/>
  <c r="BE42" i="20"/>
  <c r="BE43" i="20"/>
  <c r="BE44" i="20"/>
  <c r="BE45" i="20"/>
  <c r="BE29" i="20"/>
  <c r="BI23" i="20"/>
  <c r="BI46" i="20" s="1"/>
  <c r="BE29" i="15"/>
  <c r="BE30" i="15"/>
  <c r="BE31" i="15"/>
  <c r="BE32" i="15"/>
  <c r="BE33" i="15"/>
  <c r="BE34" i="15"/>
  <c r="BE35" i="15"/>
  <c r="BE36" i="15"/>
  <c r="BE37" i="15"/>
  <c r="BE38" i="15"/>
  <c r="BE39" i="15"/>
  <c r="BE40" i="15"/>
  <c r="BE41" i="15"/>
  <c r="BE42" i="15"/>
  <c r="BE43" i="15"/>
  <c r="BE44" i="15"/>
  <c r="BE28" i="15"/>
  <c r="BI23" i="15"/>
  <c r="BI45" i="15" s="1"/>
  <c r="U29" i="48"/>
  <c r="U30" i="48"/>
  <c r="U31" i="48"/>
  <c r="U32" i="48"/>
  <c r="U33" i="48"/>
  <c r="U34" i="48"/>
  <c r="U35" i="48"/>
  <c r="U36" i="48"/>
  <c r="U37" i="48"/>
  <c r="U38" i="48"/>
  <c r="U39" i="48"/>
  <c r="U40" i="48"/>
  <c r="U41" i="48"/>
  <c r="U42" i="48"/>
  <c r="U43" i="48"/>
  <c r="U44" i="48"/>
  <c r="U28" i="48"/>
  <c r="Y23" i="48"/>
  <c r="BA29" i="31"/>
  <c r="BA30" i="31"/>
  <c r="BA31" i="31"/>
  <c r="BA32" i="31"/>
  <c r="BA33" i="31"/>
  <c r="BA34" i="31"/>
  <c r="BA35" i="31"/>
  <c r="BA36" i="31"/>
  <c r="BA37" i="31"/>
  <c r="BA38" i="31"/>
  <c r="BA39" i="31"/>
  <c r="BA40" i="31"/>
  <c r="BA41" i="31"/>
  <c r="BA42" i="31"/>
  <c r="BA43" i="31"/>
  <c r="BA44" i="31"/>
  <c r="BA28" i="31"/>
  <c r="BE23" i="31"/>
  <c r="BE45" i="31" s="1"/>
  <c r="BA29" i="17"/>
  <c r="BA30" i="17"/>
  <c r="BA31" i="17"/>
  <c r="BA32" i="17"/>
  <c r="BA33" i="17"/>
  <c r="BA34" i="17"/>
  <c r="BA35" i="17"/>
  <c r="BA36" i="17"/>
  <c r="BA37" i="17"/>
  <c r="BA38" i="17"/>
  <c r="BA39" i="17"/>
  <c r="BA40" i="17"/>
  <c r="BA41" i="17"/>
  <c r="BA42" i="17"/>
  <c r="BA43" i="17"/>
  <c r="BA44" i="17"/>
  <c r="BA28" i="17"/>
  <c r="BE23" i="17"/>
  <c r="BE45" i="17" s="1"/>
  <c r="BE29" i="6"/>
  <c r="BE30" i="6"/>
  <c r="BE31" i="6"/>
  <c r="BE32" i="6"/>
  <c r="BE33" i="6"/>
  <c r="BE34" i="6"/>
  <c r="BE35" i="6"/>
  <c r="BE36" i="6"/>
  <c r="BE37" i="6"/>
  <c r="BE38" i="6"/>
  <c r="BE39" i="6"/>
  <c r="BE40" i="6"/>
  <c r="BE41" i="6"/>
  <c r="BE42" i="6"/>
  <c r="BE43" i="6"/>
  <c r="BE44" i="6"/>
  <c r="BE28" i="6"/>
  <c r="BI23" i="6"/>
  <c r="BI45" i="6" s="1"/>
  <c r="BE30" i="5"/>
  <c r="BE31" i="5"/>
  <c r="BE32" i="5"/>
  <c r="BE33" i="5"/>
  <c r="BE34" i="5"/>
  <c r="BE35" i="5"/>
  <c r="BE36" i="5"/>
  <c r="BE37" i="5"/>
  <c r="BE38" i="5"/>
  <c r="BE39" i="5"/>
  <c r="BE40" i="5"/>
  <c r="BE41" i="5"/>
  <c r="BE42" i="5"/>
  <c r="BE43" i="5"/>
  <c r="BE44" i="5"/>
  <c r="BE45" i="5"/>
  <c r="BE29" i="5"/>
  <c r="BI23" i="5"/>
  <c r="BI46" i="5" s="1"/>
  <c r="C31" i="53"/>
  <c r="D31" i="53"/>
  <c r="E31" i="53"/>
  <c r="F31" i="53"/>
  <c r="G31" i="53"/>
  <c r="H31" i="53"/>
  <c r="I31" i="53"/>
  <c r="J31" i="53"/>
  <c r="K31" i="53"/>
  <c r="L31" i="53"/>
  <c r="M31" i="53"/>
  <c r="N31" i="53"/>
  <c r="O31" i="53"/>
  <c r="P31" i="53"/>
  <c r="Q31" i="53"/>
  <c r="R31" i="53"/>
  <c r="S31" i="53"/>
  <c r="T31" i="53"/>
  <c r="U31" i="53"/>
  <c r="V31" i="53"/>
  <c r="W31" i="53"/>
  <c r="X31" i="53"/>
  <c r="Y31" i="53"/>
  <c r="Z31" i="53"/>
  <c r="C32" i="53"/>
  <c r="D32" i="53"/>
  <c r="E32" i="53"/>
  <c r="F32" i="53"/>
  <c r="G32" i="53"/>
  <c r="H32" i="53"/>
  <c r="I32" i="53"/>
  <c r="J32" i="53"/>
  <c r="K32" i="53"/>
  <c r="L32" i="53"/>
  <c r="M32" i="53"/>
  <c r="N32" i="53"/>
  <c r="O32" i="53"/>
  <c r="P32" i="53"/>
  <c r="Q32" i="53"/>
  <c r="R32" i="53"/>
  <c r="S32" i="53"/>
  <c r="T32" i="53"/>
  <c r="U32" i="53"/>
  <c r="V32" i="53"/>
  <c r="W32" i="53"/>
  <c r="X32" i="53"/>
  <c r="Y32" i="53"/>
  <c r="Z32" i="53"/>
  <c r="C33" i="53"/>
  <c r="D33" i="53"/>
  <c r="E33" i="53"/>
  <c r="F33" i="53"/>
  <c r="G33" i="53"/>
  <c r="H33" i="53"/>
  <c r="I33" i="53"/>
  <c r="J33" i="53"/>
  <c r="K33" i="53"/>
  <c r="L33" i="53"/>
  <c r="M33" i="53"/>
  <c r="N33" i="53"/>
  <c r="O33" i="53"/>
  <c r="P33" i="53"/>
  <c r="Q33" i="53"/>
  <c r="R33" i="53"/>
  <c r="S33" i="53"/>
  <c r="T33" i="53"/>
  <c r="U33" i="53"/>
  <c r="V33" i="53"/>
  <c r="W33" i="53"/>
  <c r="X33" i="53"/>
  <c r="Y33" i="53"/>
  <c r="Z33" i="53"/>
  <c r="C34" i="53"/>
  <c r="D34" i="53"/>
  <c r="E34" i="53"/>
  <c r="F34" i="53"/>
  <c r="G34" i="53"/>
  <c r="H34" i="53"/>
  <c r="I34" i="53"/>
  <c r="J34" i="53"/>
  <c r="K34" i="53"/>
  <c r="L34" i="53"/>
  <c r="M34" i="53"/>
  <c r="N34" i="53"/>
  <c r="O34" i="53"/>
  <c r="P34" i="53"/>
  <c r="Q34" i="53"/>
  <c r="R34" i="53"/>
  <c r="S34" i="53"/>
  <c r="T34" i="53"/>
  <c r="U34" i="53"/>
  <c r="V34" i="53"/>
  <c r="W34" i="53"/>
  <c r="X34" i="53"/>
  <c r="Y34" i="53"/>
  <c r="Z34" i="53"/>
  <c r="C35" i="53"/>
  <c r="D35" i="53"/>
  <c r="E35" i="53"/>
  <c r="F35" i="53"/>
  <c r="G35" i="53"/>
  <c r="H35" i="53"/>
  <c r="I35" i="53"/>
  <c r="J35" i="53"/>
  <c r="K35" i="53"/>
  <c r="L35" i="53"/>
  <c r="M35" i="53"/>
  <c r="N35" i="53"/>
  <c r="O35" i="53"/>
  <c r="P35" i="53"/>
  <c r="Q35" i="53"/>
  <c r="R35" i="53"/>
  <c r="S35" i="53"/>
  <c r="T35" i="53"/>
  <c r="U35" i="53"/>
  <c r="V35" i="53"/>
  <c r="W35" i="53"/>
  <c r="X35" i="53"/>
  <c r="Y35" i="53"/>
  <c r="Z35" i="53"/>
  <c r="C36" i="53"/>
  <c r="D36" i="53"/>
  <c r="E36" i="53"/>
  <c r="F36" i="53"/>
  <c r="G36" i="53"/>
  <c r="H36" i="53"/>
  <c r="I36" i="53"/>
  <c r="J36" i="53"/>
  <c r="K36" i="53"/>
  <c r="L36" i="53"/>
  <c r="M36" i="53"/>
  <c r="N36" i="53"/>
  <c r="O36" i="53"/>
  <c r="P36" i="53"/>
  <c r="Q36" i="53"/>
  <c r="R36" i="53"/>
  <c r="S36" i="53"/>
  <c r="T36" i="53"/>
  <c r="U36" i="53"/>
  <c r="V36" i="53"/>
  <c r="W36" i="53"/>
  <c r="X36" i="53"/>
  <c r="Y36" i="53"/>
  <c r="Z36" i="53"/>
  <c r="C37" i="53"/>
  <c r="D37" i="53"/>
  <c r="E37" i="53"/>
  <c r="F37" i="53"/>
  <c r="G37" i="53"/>
  <c r="H37" i="53"/>
  <c r="I37" i="53"/>
  <c r="J37" i="53"/>
  <c r="K37" i="53"/>
  <c r="L37" i="53"/>
  <c r="M37" i="53"/>
  <c r="N37" i="53"/>
  <c r="O37" i="53"/>
  <c r="P37" i="53"/>
  <c r="Q37" i="53"/>
  <c r="R37" i="53"/>
  <c r="S37" i="53"/>
  <c r="T37" i="53"/>
  <c r="U37" i="53"/>
  <c r="V37" i="53"/>
  <c r="W37" i="53"/>
  <c r="X37" i="53"/>
  <c r="Y37" i="53"/>
  <c r="Z37" i="53"/>
  <c r="C38" i="53"/>
  <c r="D38" i="53"/>
  <c r="E38" i="53"/>
  <c r="F38" i="53"/>
  <c r="G38" i="53"/>
  <c r="H38" i="53"/>
  <c r="I38" i="53"/>
  <c r="J38" i="53"/>
  <c r="K38" i="53"/>
  <c r="L38" i="53"/>
  <c r="M38" i="53"/>
  <c r="N38" i="53"/>
  <c r="O38" i="53"/>
  <c r="P38" i="53"/>
  <c r="Q38" i="53"/>
  <c r="R38" i="53"/>
  <c r="S38" i="53"/>
  <c r="T38" i="53"/>
  <c r="U38" i="53"/>
  <c r="V38" i="53"/>
  <c r="W38" i="53"/>
  <c r="X38" i="53"/>
  <c r="Y38" i="53"/>
  <c r="Z38" i="53"/>
  <c r="C39" i="53"/>
  <c r="D39" i="53"/>
  <c r="E39" i="53"/>
  <c r="F39" i="53"/>
  <c r="G39" i="53"/>
  <c r="H39" i="53"/>
  <c r="I39" i="53"/>
  <c r="J39" i="53"/>
  <c r="K39" i="53"/>
  <c r="L39" i="53"/>
  <c r="M39" i="53"/>
  <c r="N39" i="53"/>
  <c r="O39" i="53"/>
  <c r="P39" i="53"/>
  <c r="Q39" i="53"/>
  <c r="R39" i="53"/>
  <c r="S39" i="53"/>
  <c r="T39" i="53"/>
  <c r="U39" i="53"/>
  <c r="V39" i="53"/>
  <c r="W39" i="53"/>
  <c r="X39" i="53"/>
  <c r="Y39" i="53"/>
  <c r="Z39" i="53"/>
  <c r="C40" i="53"/>
  <c r="D40" i="53"/>
  <c r="E40" i="53"/>
  <c r="F40" i="53"/>
  <c r="G40" i="53"/>
  <c r="H40" i="53"/>
  <c r="I40" i="53"/>
  <c r="J40" i="53"/>
  <c r="K40" i="53"/>
  <c r="L40" i="53"/>
  <c r="M40" i="53"/>
  <c r="N40" i="53"/>
  <c r="O40" i="53"/>
  <c r="P40" i="53"/>
  <c r="Q40" i="53"/>
  <c r="R40" i="53"/>
  <c r="S40" i="53"/>
  <c r="T40" i="53"/>
  <c r="U40" i="53"/>
  <c r="V40" i="53"/>
  <c r="W40" i="53"/>
  <c r="X40" i="53"/>
  <c r="Y40" i="53"/>
  <c r="Z40" i="53"/>
  <c r="C41" i="53"/>
  <c r="D41" i="53"/>
  <c r="E41" i="53"/>
  <c r="F41" i="53"/>
  <c r="G41" i="53"/>
  <c r="H41" i="53"/>
  <c r="I41" i="53"/>
  <c r="J41" i="53"/>
  <c r="K41" i="53"/>
  <c r="L41" i="53"/>
  <c r="M41" i="53"/>
  <c r="N41" i="53"/>
  <c r="O41" i="53"/>
  <c r="P41" i="53"/>
  <c r="Q41" i="53"/>
  <c r="R41" i="53"/>
  <c r="S41" i="53"/>
  <c r="T41" i="53"/>
  <c r="U41" i="53"/>
  <c r="V41" i="53"/>
  <c r="W41" i="53"/>
  <c r="X41" i="53"/>
  <c r="Y41" i="53"/>
  <c r="Z41" i="53"/>
  <c r="C42" i="53"/>
  <c r="D42" i="53"/>
  <c r="E42" i="53"/>
  <c r="F42" i="53"/>
  <c r="G42" i="53"/>
  <c r="H42" i="53"/>
  <c r="I42" i="53"/>
  <c r="J42" i="53"/>
  <c r="K42" i="53"/>
  <c r="L42" i="53"/>
  <c r="M42" i="53"/>
  <c r="N42" i="53"/>
  <c r="O42" i="53"/>
  <c r="P42" i="53"/>
  <c r="Q42" i="53"/>
  <c r="R42" i="53"/>
  <c r="S42" i="53"/>
  <c r="T42" i="53"/>
  <c r="U42" i="53"/>
  <c r="V42" i="53"/>
  <c r="W42" i="53"/>
  <c r="X42" i="53"/>
  <c r="Y42" i="53"/>
  <c r="Z42" i="53"/>
  <c r="C43" i="53"/>
  <c r="D43" i="53"/>
  <c r="E43" i="53"/>
  <c r="F43" i="53"/>
  <c r="G43" i="53"/>
  <c r="H43" i="53"/>
  <c r="I43" i="53"/>
  <c r="J43" i="53"/>
  <c r="K43" i="53"/>
  <c r="L43" i="53"/>
  <c r="M43" i="53"/>
  <c r="N43" i="53"/>
  <c r="O43" i="53"/>
  <c r="P43" i="53"/>
  <c r="Q43" i="53"/>
  <c r="R43" i="53"/>
  <c r="S43" i="53"/>
  <c r="T43" i="53"/>
  <c r="U43" i="53"/>
  <c r="V43" i="53"/>
  <c r="W43" i="53"/>
  <c r="X43" i="53"/>
  <c r="Y43" i="53"/>
  <c r="Z43" i="53"/>
  <c r="C44" i="53"/>
  <c r="D44" i="53"/>
  <c r="E44" i="53"/>
  <c r="F44" i="53"/>
  <c r="G44" i="53"/>
  <c r="H44" i="53"/>
  <c r="I44" i="53"/>
  <c r="J44" i="53"/>
  <c r="K44" i="53"/>
  <c r="L44" i="53"/>
  <c r="M44" i="53"/>
  <c r="N44" i="53"/>
  <c r="O44" i="53"/>
  <c r="P44" i="53"/>
  <c r="Q44" i="53"/>
  <c r="R44" i="53"/>
  <c r="S44" i="53"/>
  <c r="T44" i="53"/>
  <c r="U44" i="53"/>
  <c r="V44" i="53"/>
  <c r="W44" i="53"/>
  <c r="X44" i="53"/>
  <c r="Y44" i="53"/>
  <c r="Z44" i="53"/>
  <c r="C45" i="53"/>
  <c r="D45" i="53"/>
  <c r="E45" i="53"/>
  <c r="F45" i="53"/>
  <c r="G45" i="53"/>
  <c r="H45" i="53"/>
  <c r="I45" i="53"/>
  <c r="J45" i="53"/>
  <c r="K45" i="53"/>
  <c r="L45" i="53"/>
  <c r="M45" i="53"/>
  <c r="N45" i="53"/>
  <c r="O45" i="53"/>
  <c r="P45" i="53"/>
  <c r="Q45" i="53"/>
  <c r="R45" i="53"/>
  <c r="S45" i="53"/>
  <c r="T45" i="53"/>
  <c r="U45" i="53"/>
  <c r="V45" i="53"/>
  <c r="W45" i="53"/>
  <c r="X45" i="53"/>
  <c r="Y45" i="53"/>
  <c r="Z45" i="53"/>
  <c r="C46" i="53"/>
  <c r="D46" i="53"/>
  <c r="E46" i="53"/>
  <c r="F46" i="53"/>
  <c r="G46" i="53"/>
  <c r="H46" i="53"/>
  <c r="I46" i="53"/>
  <c r="J46" i="53"/>
  <c r="K46" i="53"/>
  <c r="L46" i="53"/>
  <c r="M46" i="53"/>
  <c r="N46" i="53"/>
  <c r="O46" i="53"/>
  <c r="P46" i="53"/>
  <c r="Q46" i="53"/>
  <c r="R46" i="53"/>
  <c r="S46" i="53"/>
  <c r="T46" i="53"/>
  <c r="U46" i="53"/>
  <c r="V46" i="53"/>
  <c r="W46" i="53"/>
  <c r="X46" i="53"/>
  <c r="Y46" i="53"/>
  <c r="Z46" i="53"/>
  <c r="D30" i="53"/>
  <c r="E30" i="53"/>
  <c r="F30" i="53"/>
  <c r="G30" i="53"/>
  <c r="H30" i="53"/>
  <c r="I30" i="53"/>
  <c r="J30" i="53"/>
  <c r="K30" i="53"/>
  <c r="L30" i="53"/>
  <c r="M30" i="53"/>
  <c r="N30" i="53"/>
  <c r="O30" i="53"/>
  <c r="P30" i="53"/>
  <c r="Q30" i="53"/>
  <c r="R30" i="53"/>
  <c r="S30" i="53"/>
  <c r="T30" i="53"/>
  <c r="U30" i="53"/>
  <c r="V30" i="53"/>
  <c r="W30" i="53"/>
  <c r="X30" i="53"/>
  <c r="Y30" i="53"/>
  <c r="Z30" i="53"/>
  <c r="C30" i="53"/>
  <c r="BJ23" i="51" l="1"/>
  <c r="BJ45" i="51" s="1"/>
  <c r="Z45" i="48"/>
  <c r="BI23" i="51"/>
  <c r="BI45" i="51" s="1"/>
  <c r="Y45" i="48"/>
  <c r="CJ23" i="31"/>
  <c r="CF45" i="31" s="1"/>
  <c r="AK23" i="53"/>
  <c r="AK47" i="53" s="1"/>
  <c r="AL23" i="53"/>
  <c r="AL47" i="53" s="1"/>
  <c r="AJ23" i="53"/>
  <c r="AJ47" i="53" s="1"/>
  <c r="AH23" i="53"/>
  <c r="AH47" i="53" s="1"/>
  <c r="AI23" i="53"/>
  <c r="AI47" i="53" s="1"/>
  <c r="AG23" i="53"/>
  <c r="AG47" i="53" s="1"/>
  <c r="AF31" i="42"/>
  <c r="AF32" i="42"/>
  <c r="AF33" i="42"/>
  <c r="AF34" i="42"/>
  <c r="AF35" i="42"/>
  <c r="AF36" i="42"/>
  <c r="AF37" i="42"/>
  <c r="AF38" i="42"/>
  <c r="AF39" i="42"/>
  <c r="AF40" i="42"/>
  <c r="AF41" i="42"/>
  <c r="AF42" i="42"/>
  <c r="AF43" i="42"/>
  <c r="AF44" i="42"/>
  <c r="AF45" i="42"/>
  <c r="AF46" i="42"/>
  <c r="AF30" i="42"/>
  <c r="AJ23" i="42"/>
  <c r="AJ47" i="42" s="1"/>
  <c r="AF32" i="43"/>
  <c r="AF33" i="43"/>
  <c r="AF34" i="43"/>
  <c r="AF35" i="43"/>
  <c r="AF36" i="43"/>
  <c r="AF37" i="43"/>
  <c r="AF38" i="43"/>
  <c r="AF39" i="43"/>
  <c r="AF40" i="43"/>
  <c r="AF41" i="43"/>
  <c r="AF42" i="43"/>
  <c r="AF43" i="43"/>
  <c r="AF44" i="43"/>
  <c r="AF45" i="43"/>
  <c r="AF46" i="43"/>
  <c r="AF47" i="43"/>
  <c r="AF31" i="43"/>
  <c r="AJ24" i="43"/>
  <c r="AJ48" i="43" s="1"/>
  <c r="AF32" i="44"/>
  <c r="AF33" i="44"/>
  <c r="AF34" i="44"/>
  <c r="AF35" i="44"/>
  <c r="AF36" i="44"/>
  <c r="AF37" i="44"/>
  <c r="AF38" i="44"/>
  <c r="AF39" i="44"/>
  <c r="AF40" i="44"/>
  <c r="AF41" i="44"/>
  <c r="AF42" i="44"/>
  <c r="AF43" i="44"/>
  <c r="AF44" i="44"/>
  <c r="AF45" i="44"/>
  <c r="AF46" i="44"/>
  <c r="AF47" i="44"/>
  <c r="AF31" i="44"/>
  <c r="AJ24" i="44"/>
  <c r="AJ48" i="44" s="1"/>
  <c r="AF34" i="36"/>
  <c r="AF35" i="36"/>
  <c r="AF36" i="36"/>
  <c r="AF37" i="36"/>
  <c r="AF38" i="36"/>
  <c r="AF39" i="36"/>
  <c r="AF40" i="36"/>
  <c r="AF41" i="36"/>
  <c r="AF42" i="36"/>
  <c r="AF43" i="36"/>
  <c r="AF44" i="36"/>
  <c r="AF45" i="36"/>
  <c r="AF46" i="36"/>
  <c r="AF47" i="36"/>
  <c r="AF48" i="36"/>
  <c r="AF49" i="36"/>
  <c r="AF33" i="36"/>
  <c r="AJ25" i="36"/>
  <c r="AJ50" i="36" s="1"/>
  <c r="BD30" i="20"/>
  <c r="BD31" i="20"/>
  <c r="BD32" i="20"/>
  <c r="BD33" i="20"/>
  <c r="BD34" i="20"/>
  <c r="BD35" i="20"/>
  <c r="BD36" i="20"/>
  <c r="BD37" i="20"/>
  <c r="BD38" i="20"/>
  <c r="BD39" i="20"/>
  <c r="BD40" i="20"/>
  <c r="BD41" i="20"/>
  <c r="BD42" i="20"/>
  <c r="BD43" i="20"/>
  <c r="BD44" i="20"/>
  <c r="BD45" i="20"/>
  <c r="BD29" i="20"/>
  <c r="BH23" i="20"/>
  <c r="BH46" i="20" s="1"/>
  <c r="BD29" i="15"/>
  <c r="BD30" i="15"/>
  <c r="BD31" i="15"/>
  <c r="BD32" i="15"/>
  <c r="BD33" i="15"/>
  <c r="BD34" i="15"/>
  <c r="BD35" i="15"/>
  <c r="BD36" i="15"/>
  <c r="BD37" i="15"/>
  <c r="BD38" i="15"/>
  <c r="BD39" i="15"/>
  <c r="BD40" i="15"/>
  <c r="BD41" i="15"/>
  <c r="BD42" i="15"/>
  <c r="BD43" i="15"/>
  <c r="BD44" i="15"/>
  <c r="BD28" i="15"/>
  <c r="BH23" i="15"/>
  <c r="BH45" i="15" s="1"/>
  <c r="BH29" i="51"/>
  <c r="BH30" i="51"/>
  <c r="BH31" i="51"/>
  <c r="BH32" i="51"/>
  <c r="BH33" i="51"/>
  <c r="BH34" i="51"/>
  <c r="BH35" i="51"/>
  <c r="BH36" i="51"/>
  <c r="BH37" i="51"/>
  <c r="BH38" i="51"/>
  <c r="BH39" i="51"/>
  <c r="BH40" i="51"/>
  <c r="BH41" i="51"/>
  <c r="BH42" i="51"/>
  <c r="BH43" i="51"/>
  <c r="BH44" i="51"/>
  <c r="BH28" i="51"/>
  <c r="T29" i="48"/>
  <c r="T30" i="48"/>
  <c r="T31" i="48"/>
  <c r="T32" i="48"/>
  <c r="T33" i="48"/>
  <c r="T34" i="48"/>
  <c r="T35" i="48"/>
  <c r="T36" i="48"/>
  <c r="T37" i="48"/>
  <c r="T38" i="48"/>
  <c r="T39" i="48"/>
  <c r="T40" i="48"/>
  <c r="T41" i="48"/>
  <c r="T42" i="48"/>
  <c r="T43" i="48"/>
  <c r="T44" i="48"/>
  <c r="T28" i="48"/>
  <c r="X23" i="48"/>
  <c r="AZ29" i="31"/>
  <c r="AZ30" i="31"/>
  <c r="AZ31" i="31"/>
  <c r="AZ32" i="31"/>
  <c r="AZ33" i="31"/>
  <c r="AZ34" i="31"/>
  <c r="AZ35" i="31"/>
  <c r="AZ36" i="31"/>
  <c r="AZ37" i="31"/>
  <c r="AZ38" i="31"/>
  <c r="AZ39" i="31"/>
  <c r="AZ40" i="31"/>
  <c r="AZ41" i="31"/>
  <c r="AZ42" i="31"/>
  <c r="AZ43" i="31"/>
  <c r="AZ44" i="31"/>
  <c r="AZ28" i="31"/>
  <c r="BD23" i="31"/>
  <c r="BD45" i="31" s="1"/>
  <c r="AZ29" i="17"/>
  <c r="AZ30" i="17"/>
  <c r="AZ31" i="17"/>
  <c r="AZ32" i="17"/>
  <c r="AZ33" i="17"/>
  <c r="AZ34" i="17"/>
  <c r="AZ35" i="17"/>
  <c r="AZ36" i="17"/>
  <c r="AZ37" i="17"/>
  <c r="AZ38" i="17"/>
  <c r="AZ39" i="17"/>
  <c r="AZ40" i="17"/>
  <c r="AZ41" i="17"/>
  <c r="AZ42" i="17"/>
  <c r="AZ43" i="17"/>
  <c r="AZ44" i="17"/>
  <c r="AZ28" i="17"/>
  <c r="BD23" i="17"/>
  <c r="BD45" i="17" s="1"/>
  <c r="BD29" i="6"/>
  <c r="BD30" i="6"/>
  <c r="BD31" i="6"/>
  <c r="BD32" i="6"/>
  <c r="BD33" i="6"/>
  <c r="BD34" i="6"/>
  <c r="BD35" i="6"/>
  <c r="BD36" i="6"/>
  <c r="BD37" i="6"/>
  <c r="BD38" i="6"/>
  <c r="BD39" i="6"/>
  <c r="BD40" i="6"/>
  <c r="BD41" i="6"/>
  <c r="BD42" i="6"/>
  <c r="BD43" i="6"/>
  <c r="BD44" i="6"/>
  <c r="BD28" i="6"/>
  <c r="BH23" i="6"/>
  <c r="BH45" i="6" s="1"/>
  <c r="BD30" i="5"/>
  <c r="BD31" i="5"/>
  <c r="BD32" i="5"/>
  <c r="BD33" i="5"/>
  <c r="BD34" i="5"/>
  <c r="BD35" i="5"/>
  <c r="BD36" i="5"/>
  <c r="BD37" i="5"/>
  <c r="BD38" i="5"/>
  <c r="BD39" i="5"/>
  <c r="BD40" i="5"/>
  <c r="BD41" i="5"/>
  <c r="BD42" i="5"/>
  <c r="BD43" i="5"/>
  <c r="BD44" i="5"/>
  <c r="BD45" i="5"/>
  <c r="BD29" i="5"/>
  <c r="BH23" i="5"/>
  <c r="BH46" i="5" s="1"/>
  <c r="X45" i="48" l="1"/>
  <c r="BH23" i="51"/>
  <c r="CX23" i="53"/>
  <c r="CL47" i="53" s="1"/>
  <c r="CY23" i="53"/>
  <c r="CM47" i="53" s="1"/>
  <c r="CE31" i="53"/>
  <c r="CH31" i="53"/>
  <c r="CE32" i="53"/>
  <c r="CH32" i="53"/>
  <c r="CE33" i="53"/>
  <c r="CH33" i="53"/>
  <c r="CE34" i="53"/>
  <c r="CH34" i="53"/>
  <c r="CE35" i="53"/>
  <c r="CH35" i="53"/>
  <c r="CE36" i="53"/>
  <c r="CH36" i="53"/>
  <c r="CE37" i="53"/>
  <c r="CH37" i="53"/>
  <c r="CE38" i="53"/>
  <c r="CH38" i="53"/>
  <c r="CE39" i="53"/>
  <c r="CH39" i="53"/>
  <c r="CE40" i="53"/>
  <c r="CH40" i="53"/>
  <c r="CE41" i="53"/>
  <c r="CH41" i="53"/>
  <c r="CE42" i="53"/>
  <c r="CH42" i="53"/>
  <c r="CE43" i="53"/>
  <c r="CH43" i="53"/>
  <c r="CE44" i="53"/>
  <c r="CH44" i="53"/>
  <c r="CE45" i="53"/>
  <c r="CH45" i="53"/>
  <c r="CE46" i="53"/>
  <c r="CH46" i="53"/>
  <c r="CE47" i="53"/>
  <c r="CE30" i="53"/>
  <c r="CH30" i="53"/>
  <c r="CW23" i="53"/>
  <c r="AF23" i="53"/>
  <c r="AF47" i="53" s="1"/>
  <c r="AE23" i="53"/>
  <c r="AE47" i="53" s="1"/>
  <c r="AD23" i="53"/>
  <c r="AD47" i="53" s="1"/>
  <c r="AC23" i="53"/>
  <c r="AC47" i="53" s="1"/>
  <c r="AB23" i="53"/>
  <c r="AB47" i="53" s="1"/>
  <c r="AA23" i="53"/>
  <c r="AA47" i="53" s="1"/>
  <c r="Z23" i="53"/>
  <c r="Z47" i="53" s="1"/>
  <c r="Y23" i="53"/>
  <c r="Y47" i="53" s="1"/>
  <c r="X23" i="53"/>
  <c r="X47" i="53" s="1"/>
  <c r="W23" i="53"/>
  <c r="V23" i="53"/>
  <c r="U23" i="53"/>
  <c r="T23" i="53"/>
  <c r="H47" i="53" s="1"/>
  <c r="S23" i="53"/>
  <c r="G47" i="53" s="1"/>
  <c r="R23" i="53"/>
  <c r="Q23" i="53"/>
  <c r="E47" i="53" s="1"/>
  <c r="P23" i="53"/>
  <c r="D47" i="53" s="1"/>
  <c r="O23" i="53"/>
  <c r="C47" i="53" s="1"/>
  <c r="N23" i="53"/>
  <c r="M23" i="53"/>
  <c r="L23" i="53"/>
  <c r="K23" i="53"/>
  <c r="J23" i="53"/>
  <c r="I23" i="53"/>
  <c r="CV22" i="53"/>
  <c r="CJ46" i="53" s="1"/>
  <c r="CU22" i="53"/>
  <c r="CI46" i="53" s="1"/>
  <c r="CS22" i="53"/>
  <c r="CR22" i="53"/>
  <c r="CC46" i="53" s="1"/>
  <c r="CV21" i="53"/>
  <c r="CJ45" i="53" s="1"/>
  <c r="CU21" i="53"/>
  <c r="CI45" i="53" s="1"/>
  <c r="CS21" i="53"/>
  <c r="CD45" i="53" s="1"/>
  <c r="CR21" i="53"/>
  <c r="CC45" i="53" s="1"/>
  <c r="CV20" i="53"/>
  <c r="CJ44" i="53" s="1"/>
  <c r="CU20" i="53"/>
  <c r="CI44" i="53" s="1"/>
  <c r="CS20" i="53"/>
  <c r="CD44" i="53" s="1"/>
  <c r="CR20" i="53"/>
  <c r="CC44" i="53" s="1"/>
  <c r="CV19" i="53"/>
  <c r="CJ43" i="53" s="1"/>
  <c r="CU19" i="53"/>
  <c r="CI43" i="53" s="1"/>
  <c r="CS19" i="53"/>
  <c r="CD43" i="53" s="1"/>
  <c r="CR19" i="53"/>
  <c r="CC43" i="53" s="1"/>
  <c r="CV18" i="53"/>
  <c r="CJ42" i="53" s="1"/>
  <c r="CU18" i="53"/>
  <c r="CI42" i="53" s="1"/>
  <c r="CS18" i="53"/>
  <c r="CR18" i="53"/>
  <c r="CC42" i="53" s="1"/>
  <c r="CV17" i="53"/>
  <c r="CJ41" i="53" s="1"/>
  <c r="CU17" i="53"/>
  <c r="CI41" i="53" s="1"/>
  <c r="CS17" i="53"/>
  <c r="CD41" i="53" s="1"/>
  <c r="CR17" i="53"/>
  <c r="CC41" i="53" s="1"/>
  <c r="CV16" i="53"/>
  <c r="CJ40" i="53" s="1"/>
  <c r="CU16" i="53"/>
  <c r="CI40" i="53" s="1"/>
  <c r="CS16" i="53"/>
  <c r="CD40" i="53" s="1"/>
  <c r="CR16" i="53"/>
  <c r="CC40" i="53" s="1"/>
  <c r="CV15" i="53"/>
  <c r="CJ39" i="53" s="1"/>
  <c r="CU15" i="53"/>
  <c r="CI39" i="53" s="1"/>
  <c r="CS15" i="53"/>
  <c r="CD39" i="53" s="1"/>
  <c r="CR15" i="53"/>
  <c r="CC39" i="53" s="1"/>
  <c r="CV14" i="53"/>
  <c r="CJ38" i="53" s="1"/>
  <c r="CU14" i="53"/>
  <c r="CI38" i="53" s="1"/>
  <c r="CS14" i="53"/>
  <c r="CR14" i="53"/>
  <c r="CC38" i="53" s="1"/>
  <c r="CV13" i="53"/>
  <c r="CJ37" i="53" s="1"/>
  <c r="CU13" i="53"/>
  <c r="CI37" i="53" s="1"/>
  <c r="CS13" i="53"/>
  <c r="CD37" i="53" s="1"/>
  <c r="CR13" i="53"/>
  <c r="CC37" i="53" s="1"/>
  <c r="CV12" i="53"/>
  <c r="CJ36" i="53" s="1"/>
  <c r="CU12" i="53"/>
  <c r="CI36" i="53" s="1"/>
  <c r="CS12" i="53"/>
  <c r="CD36" i="53" s="1"/>
  <c r="CR12" i="53"/>
  <c r="CC36" i="53" s="1"/>
  <c r="CV11" i="53"/>
  <c r="CJ35" i="53" s="1"/>
  <c r="CU11" i="53"/>
  <c r="CI35" i="53" s="1"/>
  <c r="CS11" i="53"/>
  <c r="CD35" i="53" s="1"/>
  <c r="CR11" i="53"/>
  <c r="CC35" i="53" s="1"/>
  <c r="CV10" i="53"/>
  <c r="CJ34" i="53" s="1"/>
  <c r="CU10" i="53"/>
  <c r="CI34" i="53" s="1"/>
  <c r="CS10" i="53"/>
  <c r="CR10" i="53"/>
  <c r="CC34" i="53" s="1"/>
  <c r="CV9" i="53"/>
  <c r="CJ33" i="53" s="1"/>
  <c r="CU9" i="53"/>
  <c r="CI33" i="53" s="1"/>
  <c r="CS9" i="53"/>
  <c r="CD33" i="53" s="1"/>
  <c r="CR9" i="53"/>
  <c r="CC33" i="53" s="1"/>
  <c r="CV8" i="53"/>
  <c r="CJ32" i="53" s="1"/>
  <c r="CU8" i="53"/>
  <c r="CI32" i="53" s="1"/>
  <c r="CS8" i="53"/>
  <c r="CD32" i="53" s="1"/>
  <c r="CR8" i="53"/>
  <c r="CC32" i="53" s="1"/>
  <c r="CV7" i="53"/>
  <c r="CJ31" i="53" s="1"/>
  <c r="CU7" i="53"/>
  <c r="CI31" i="53" s="1"/>
  <c r="CS7" i="53"/>
  <c r="CD31" i="53" s="1"/>
  <c r="CR7" i="53"/>
  <c r="CC31" i="53" s="1"/>
  <c r="CV6" i="53"/>
  <c r="CJ30" i="53" s="1"/>
  <c r="CU6" i="53"/>
  <c r="CI30" i="53" s="1"/>
  <c r="CS6" i="53"/>
  <c r="CD30" i="53" s="1"/>
  <c r="CR6" i="53"/>
  <c r="CC30" i="53" s="1"/>
  <c r="R47" i="53" l="1"/>
  <c r="BH45" i="51"/>
  <c r="CH47" i="53"/>
  <c r="CK47" i="53"/>
  <c r="T47" i="53"/>
  <c r="L47" i="53"/>
  <c r="CF42" i="53"/>
  <c r="CG30" i="53"/>
  <c r="CG31" i="53"/>
  <c r="CG33" i="53"/>
  <c r="CG35" i="53"/>
  <c r="CG37" i="53"/>
  <c r="CG39" i="53"/>
  <c r="CG41" i="53"/>
  <c r="CG43" i="53"/>
  <c r="CG45" i="53"/>
  <c r="CF36" i="53"/>
  <c r="CF38" i="53"/>
  <c r="CF40" i="53"/>
  <c r="CF32" i="53"/>
  <c r="CF46" i="53"/>
  <c r="CF34" i="53"/>
  <c r="CF44" i="53"/>
  <c r="CF31" i="53"/>
  <c r="CF33" i="53"/>
  <c r="CF35" i="53"/>
  <c r="CF37" i="53"/>
  <c r="CF39" i="53"/>
  <c r="CF41" i="53"/>
  <c r="CF43" i="53"/>
  <c r="CF45" i="53"/>
  <c r="O47" i="53"/>
  <c r="W47" i="53"/>
  <c r="CG34" i="53"/>
  <c r="CG38" i="53"/>
  <c r="CG42" i="53"/>
  <c r="CG46" i="53"/>
  <c r="CD46" i="53"/>
  <c r="CD42" i="53"/>
  <c r="CD38" i="53"/>
  <c r="CD34" i="53"/>
  <c r="CG44" i="53"/>
  <c r="CG40" i="53"/>
  <c r="CG36" i="53"/>
  <c r="CG32" i="53"/>
  <c r="CU23" i="53"/>
  <c r="CI47" i="53" s="1"/>
  <c r="CF30" i="53"/>
  <c r="P47" i="53"/>
  <c r="CV23" i="53"/>
  <c r="CJ47" i="53" s="1"/>
  <c r="I47" i="53"/>
  <c r="V47" i="53"/>
  <c r="K47" i="53"/>
  <c r="S47" i="53"/>
  <c r="F47" i="53"/>
  <c r="N47" i="53"/>
  <c r="CR23" i="53"/>
  <c r="CC47" i="53" s="1"/>
  <c r="M47" i="53"/>
  <c r="CS23" i="53"/>
  <c r="CD47" i="53" s="1"/>
  <c r="Q47" i="53"/>
  <c r="U47" i="53"/>
  <c r="J47" i="53"/>
  <c r="CG47" i="53" l="1"/>
  <c r="CF47" i="53"/>
  <c r="AE31" i="42"/>
  <c r="AE32" i="42"/>
  <c r="AE33" i="42"/>
  <c r="AE34" i="42"/>
  <c r="AE35" i="42"/>
  <c r="AE36" i="42"/>
  <c r="AE37" i="42"/>
  <c r="AE38" i="42"/>
  <c r="AE39" i="42"/>
  <c r="AE40" i="42"/>
  <c r="AE41" i="42"/>
  <c r="AE42" i="42"/>
  <c r="AE43" i="42"/>
  <c r="AE44" i="42"/>
  <c r="AE45" i="42"/>
  <c r="AE46" i="42"/>
  <c r="AE30" i="42"/>
  <c r="AI23" i="42"/>
  <c r="AE32" i="43"/>
  <c r="AE33" i="43"/>
  <c r="AE34" i="43"/>
  <c r="AE35" i="43"/>
  <c r="AE36" i="43"/>
  <c r="AE37" i="43"/>
  <c r="AE38" i="43"/>
  <c r="AE39" i="43"/>
  <c r="AE40" i="43"/>
  <c r="AE41" i="43"/>
  <c r="AE42" i="43"/>
  <c r="AE43" i="43"/>
  <c r="AE44" i="43"/>
  <c r="AE45" i="43"/>
  <c r="AE46" i="43"/>
  <c r="AE47" i="43"/>
  <c r="AE31" i="43"/>
  <c r="AI24" i="43"/>
  <c r="AE32" i="44"/>
  <c r="AE33" i="44"/>
  <c r="AE34" i="44"/>
  <c r="AE35" i="44"/>
  <c r="AE36" i="44"/>
  <c r="AE37" i="44"/>
  <c r="AE38" i="44"/>
  <c r="AE39" i="44"/>
  <c r="AE40" i="44"/>
  <c r="AE41" i="44"/>
  <c r="AE42" i="44"/>
  <c r="AE43" i="44"/>
  <c r="AE44" i="44"/>
  <c r="AE45" i="44"/>
  <c r="AE46" i="44"/>
  <c r="AE47" i="44"/>
  <c r="AE31" i="44"/>
  <c r="AI24" i="44"/>
  <c r="AE34" i="36"/>
  <c r="AE35" i="36"/>
  <c r="AE36" i="36"/>
  <c r="AE37" i="36"/>
  <c r="AE38" i="36"/>
  <c r="AE39" i="36"/>
  <c r="AE40" i="36"/>
  <c r="AE41" i="36"/>
  <c r="AE42" i="36"/>
  <c r="AE43" i="36"/>
  <c r="AE44" i="36"/>
  <c r="AE45" i="36"/>
  <c r="AE46" i="36"/>
  <c r="AE47" i="36"/>
  <c r="AE48" i="36"/>
  <c r="AE49" i="36"/>
  <c r="AE33" i="36"/>
  <c r="AI25" i="36"/>
  <c r="BC30" i="20"/>
  <c r="BC31" i="20"/>
  <c r="BC32" i="20"/>
  <c r="BC33" i="20"/>
  <c r="BC34" i="20"/>
  <c r="BC35" i="20"/>
  <c r="BC36" i="20"/>
  <c r="BC37" i="20"/>
  <c r="BC38" i="20"/>
  <c r="BC39" i="20"/>
  <c r="BC40" i="20"/>
  <c r="BC41" i="20"/>
  <c r="BC42" i="20"/>
  <c r="BC43" i="20"/>
  <c r="BC44" i="20"/>
  <c r="BC45" i="20"/>
  <c r="BC29" i="20"/>
  <c r="BG23" i="20"/>
  <c r="BC29" i="15"/>
  <c r="BC30" i="15"/>
  <c r="BC31" i="15"/>
  <c r="BC32" i="15"/>
  <c r="BC33" i="15"/>
  <c r="BC34" i="15"/>
  <c r="BC35" i="15"/>
  <c r="BC36" i="15"/>
  <c r="BC37" i="15"/>
  <c r="BC38" i="15"/>
  <c r="BC39" i="15"/>
  <c r="BC40" i="15"/>
  <c r="BC41" i="15"/>
  <c r="BC42" i="15"/>
  <c r="BC43" i="15"/>
  <c r="BC44" i="15"/>
  <c r="BC28" i="15"/>
  <c r="BG23" i="15"/>
  <c r="BG45" i="15" s="1"/>
  <c r="S29" i="48"/>
  <c r="S30" i="48"/>
  <c r="S31" i="48"/>
  <c r="S32" i="48"/>
  <c r="S33" i="48"/>
  <c r="S34" i="48"/>
  <c r="S35" i="48"/>
  <c r="S36" i="48"/>
  <c r="S37" i="48"/>
  <c r="S38" i="48"/>
  <c r="S39" i="48"/>
  <c r="S40" i="48"/>
  <c r="S41" i="48"/>
  <c r="S42" i="48"/>
  <c r="S43" i="48"/>
  <c r="S44" i="48"/>
  <c r="S28" i="48"/>
  <c r="W23" i="48"/>
  <c r="BG23" i="51" s="1"/>
  <c r="BK23" i="42" l="1"/>
  <c r="BG47" i="42" s="1"/>
  <c r="AI47" i="42"/>
  <c r="BK24" i="43"/>
  <c r="BG48" i="43" s="1"/>
  <c r="AI48" i="43"/>
  <c r="BK24" i="44"/>
  <c r="BG48" i="44" s="1"/>
  <c r="AI48" i="44"/>
  <c r="BK25" i="36"/>
  <c r="AI50" i="36"/>
  <c r="CO23" i="20"/>
  <c r="CK46" i="20" s="1"/>
  <c r="BG46" i="20"/>
  <c r="AV23" i="48"/>
  <c r="AR45" i="48" s="1"/>
  <c r="W45" i="48"/>
  <c r="BG50" i="36" l="1"/>
  <c r="CO10" i="51"/>
  <c r="CK32" i="51" s="1"/>
  <c r="BG32" i="51"/>
  <c r="CO22" i="51"/>
  <c r="CK44" i="51" s="1"/>
  <c r="BG44" i="51"/>
  <c r="CO11" i="51" l="1"/>
  <c r="CK33" i="51" s="1"/>
  <c r="BG33" i="51"/>
  <c r="CO16" i="51"/>
  <c r="CK38" i="51" s="1"/>
  <c r="BG38" i="51"/>
  <c r="CO19" i="51"/>
  <c r="CK41" i="51" s="1"/>
  <c r="BG41" i="51"/>
  <c r="CO9" i="51"/>
  <c r="CK31" i="51" s="1"/>
  <c r="BG31" i="51"/>
  <c r="CO18" i="51"/>
  <c r="CK40" i="51" s="1"/>
  <c r="BG40" i="51"/>
  <c r="CO7" i="51"/>
  <c r="CK29" i="51" s="1"/>
  <c r="BG29" i="51"/>
  <c r="CO20" i="51"/>
  <c r="CK42" i="51" s="1"/>
  <c r="BG42" i="51"/>
  <c r="CO14" i="51"/>
  <c r="CK36" i="51" s="1"/>
  <c r="BG36" i="51"/>
  <c r="CO13" i="51"/>
  <c r="CK35" i="51" s="1"/>
  <c r="BG35" i="51"/>
  <c r="CO15" i="51"/>
  <c r="CK37" i="51" s="1"/>
  <c r="BG37" i="51"/>
  <c r="CO21" i="51"/>
  <c r="CK43" i="51" s="1"/>
  <c r="BG43" i="51"/>
  <c r="CO8" i="51"/>
  <c r="CK30" i="51" s="1"/>
  <c r="BG30" i="51"/>
  <c r="CO12" i="51"/>
  <c r="CK34" i="51" s="1"/>
  <c r="BG34" i="51"/>
  <c r="CO6" i="51"/>
  <c r="BG28" i="51"/>
  <c r="CO17" i="51"/>
  <c r="CK39" i="51" s="1"/>
  <c r="BG39" i="51"/>
  <c r="BC29" i="6"/>
  <c r="BC30" i="6"/>
  <c r="BC31" i="6"/>
  <c r="BC32" i="6"/>
  <c r="BC33" i="6"/>
  <c r="BC34" i="6"/>
  <c r="BC35" i="6"/>
  <c r="BC36" i="6"/>
  <c r="BC37" i="6"/>
  <c r="BC38" i="6"/>
  <c r="BC39" i="6"/>
  <c r="BC40" i="6"/>
  <c r="BC41" i="6"/>
  <c r="BC42" i="6"/>
  <c r="BC43" i="6"/>
  <c r="BC44" i="6"/>
  <c r="BC28" i="6"/>
  <c r="BG23" i="6"/>
  <c r="BC30" i="5"/>
  <c r="BC31" i="5"/>
  <c r="BC32" i="5"/>
  <c r="BC33" i="5"/>
  <c r="BC34" i="5"/>
  <c r="BC35" i="5"/>
  <c r="BC36" i="5"/>
  <c r="BC37" i="5"/>
  <c r="BC38" i="5"/>
  <c r="BC39" i="5"/>
  <c r="BC40" i="5"/>
  <c r="BC41" i="5"/>
  <c r="BC42" i="5"/>
  <c r="BC43" i="5"/>
  <c r="BC44" i="5"/>
  <c r="BC45" i="5"/>
  <c r="BC29" i="5"/>
  <c r="BG23" i="5"/>
  <c r="AY29" i="31"/>
  <c r="AY30" i="31"/>
  <c r="AY31" i="31"/>
  <c r="AY32" i="31"/>
  <c r="AY33" i="31"/>
  <c r="AY34" i="31"/>
  <c r="AY35" i="31"/>
  <c r="AY36" i="31"/>
  <c r="AY37" i="31"/>
  <c r="AY38" i="31"/>
  <c r="AY39" i="31"/>
  <c r="AY40" i="31"/>
  <c r="AY41" i="31"/>
  <c r="AY42" i="31"/>
  <c r="AY43" i="31"/>
  <c r="AY44" i="31"/>
  <c r="AY28" i="31"/>
  <c r="BC23" i="31"/>
  <c r="BC45" i="31" s="1"/>
  <c r="AY29" i="17"/>
  <c r="AY30" i="17"/>
  <c r="AY31" i="17"/>
  <c r="AY32" i="17"/>
  <c r="AY33" i="17"/>
  <c r="AY34" i="17"/>
  <c r="AY35" i="17"/>
  <c r="AY36" i="17"/>
  <c r="AY37" i="17"/>
  <c r="AY38" i="17"/>
  <c r="AY39" i="17"/>
  <c r="AY40" i="17"/>
  <c r="AY41" i="17"/>
  <c r="AY42" i="17"/>
  <c r="AY43" i="17"/>
  <c r="AY44" i="17"/>
  <c r="AY28" i="17"/>
  <c r="BC23" i="17"/>
  <c r="CK28" i="51" l="1"/>
  <c r="CO23" i="51"/>
  <c r="CL45" i="51" s="1"/>
  <c r="CJ23" i="17"/>
  <c r="CF45" i="17" s="1"/>
  <c r="BC45" i="17"/>
  <c r="CO23" i="6"/>
  <c r="CK45" i="6" s="1"/>
  <c r="BG45" i="6"/>
  <c r="CO23" i="5"/>
  <c r="CK46" i="5" s="1"/>
  <c r="BG46" i="5"/>
  <c r="BG45" i="51"/>
  <c r="AD31" i="42"/>
  <c r="AD32" i="42"/>
  <c r="AD33" i="42"/>
  <c r="AD34" i="42"/>
  <c r="AD35" i="42"/>
  <c r="AD36" i="42"/>
  <c r="AD37" i="42"/>
  <c r="AD38" i="42"/>
  <c r="AD39" i="42"/>
  <c r="AD40" i="42"/>
  <c r="AD41" i="42"/>
  <c r="AD42" i="42"/>
  <c r="AD43" i="42"/>
  <c r="AD44" i="42"/>
  <c r="AD45" i="42"/>
  <c r="AD46" i="42"/>
  <c r="AD30" i="42"/>
  <c r="BJ7" i="42"/>
  <c r="BF31" i="42" s="1"/>
  <c r="BJ8" i="42"/>
  <c r="BF32" i="42" s="1"/>
  <c r="BJ9" i="42"/>
  <c r="BF33" i="42" s="1"/>
  <c r="BJ10" i="42"/>
  <c r="BF34" i="42" s="1"/>
  <c r="BJ11" i="42"/>
  <c r="BF35" i="42" s="1"/>
  <c r="BJ12" i="42"/>
  <c r="BF36" i="42" s="1"/>
  <c r="BJ13" i="42"/>
  <c r="BF37" i="42" s="1"/>
  <c r="BJ14" i="42"/>
  <c r="BF38" i="42" s="1"/>
  <c r="BJ15" i="42"/>
  <c r="BF39" i="42" s="1"/>
  <c r="BJ16" i="42"/>
  <c r="BF40" i="42" s="1"/>
  <c r="BJ17" i="42"/>
  <c r="BF41" i="42" s="1"/>
  <c r="BJ18" i="42"/>
  <c r="BF42" i="42" s="1"/>
  <c r="BJ19" i="42"/>
  <c r="BF43" i="42" s="1"/>
  <c r="BJ20" i="42"/>
  <c r="BF44" i="42" s="1"/>
  <c r="BJ21" i="42"/>
  <c r="BF45" i="42" s="1"/>
  <c r="BJ22" i="42"/>
  <c r="BF46" i="42" s="1"/>
  <c r="BJ6" i="42"/>
  <c r="BF30" i="42" s="1"/>
  <c r="AH23" i="42"/>
  <c r="AH47" i="42" s="1"/>
  <c r="AD32" i="43"/>
  <c r="AD33" i="43"/>
  <c r="AD34" i="43"/>
  <c r="AD35" i="43"/>
  <c r="AD36" i="43"/>
  <c r="AD37" i="43"/>
  <c r="AD38" i="43"/>
  <c r="AD39" i="43"/>
  <c r="AD40" i="43"/>
  <c r="AD41" i="43"/>
  <c r="AD42" i="43"/>
  <c r="AD43" i="43"/>
  <c r="AD44" i="43"/>
  <c r="AD45" i="43"/>
  <c r="AD46" i="43"/>
  <c r="AD47" i="43"/>
  <c r="AD31" i="43"/>
  <c r="BJ8" i="43"/>
  <c r="BF32" i="43" s="1"/>
  <c r="BJ9" i="43"/>
  <c r="BF33" i="43" s="1"/>
  <c r="BJ10" i="43"/>
  <c r="BF34" i="43" s="1"/>
  <c r="BJ11" i="43"/>
  <c r="BF35" i="43" s="1"/>
  <c r="BJ12" i="43"/>
  <c r="BF36" i="43" s="1"/>
  <c r="BJ13" i="43"/>
  <c r="BF37" i="43" s="1"/>
  <c r="BJ14" i="43"/>
  <c r="BF38" i="43" s="1"/>
  <c r="BJ15" i="43"/>
  <c r="BF39" i="43" s="1"/>
  <c r="BJ16" i="43"/>
  <c r="BF40" i="43" s="1"/>
  <c r="BJ17" i="43"/>
  <c r="BF41" i="43" s="1"/>
  <c r="BJ18" i="43"/>
  <c r="BF42" i="43" s="1"/>
  <c r="BJ19" i="43"/>
  <c r="BF43" i="43" s="1"/>
  <c r="BJ20" i="43"/>
  <c r="BF44" i="43" s="1"/>
  <c r="BJ21" i="43"/>
  <c r="BF45" i="43" s="1"/>
  <c r="BJ22" i="43"/>
  <c r="BF46" i="43" s="1"/>
  <c r="BJ23" i="43"/>
  <c r="BF47" i="43" s="1"/>
  <c r="BJ7" i="43"/>
  <c r="BF31" i="43" s="1"/>
  <c r="AH24" i="43"/>
  <c r="AH48" i="43" s="1"/>
  <c r="AD32" i="44"/>
  <c r="AD33" i="44"/>
  <c r="AD34" i="44"/>
  <c r="AD35" i="44"/>
  <c r="AD36" i="44"/>
  <c r="AD37" i="44"/>
  <c r="AD38" i="44"/>
  <c r="AD39" i="44"/>
  <c r="AD40" i="44"/>
  <c r="AD41" i="44"/>
  <c r="AD42" i="44"/>
  <c r="AD43" i="44"/>
  <c r="AD44" i="44"/>
  <c r="AD45" i="44"/>
  <c r="AD46" i="44"/>
  <c r="AD47" i="44"/>
  <c r="AD31" i="44"/>
  <c r="BJ8" i="44"/>
  <c r="BF32" i="44" s="1"/>
  <c r="BJ9" i="44"/>
  <c r="BF33" i="44" s="1"/>
  <c r="BJ10" i="44"/>
  <c r="BF34" i="44" s="1"/>
  <c r="BJ11" i="44"/>
  <c r="BF35" i="44" s="1"/>
  <c r="BJ12" i="44"/>
  <c r="BF36" i="44" s="1"/>
  <c r="BJ13" i="44"/>
  <c r="BF37" i="44" s="1"/>
  <c r="BJ14" i="44"/>
  <c r="BF38" i="44" s="1"/>
  <c r="BJ15" i="44"/>
  <c r="BF39" i="44" s="1"/>
  <c r="BJ16" i="44"/>
  <c r="BF40" i="44" s="1"/>
  <c r="BJ17" i="44"/>
  <c r="BF41" i="44" s="1"/>
  <c r="BJ18" i="44"/>
  <c r="BF42" i="44" s="1"/>
  <c r="BJ19" i="44"/>
  <c r="BF43" i="44" s="1"/>
  <c r="BJ20" i="44"/>
  <c r="BF44" i="44" s="1"/>
  <c r="BJ21" i="44"/>
  <c r="BF45" i="44" s="1"/>
  <c r="BJ22" i="44"/>
  <c r="BF46" i="44" s="1"/>
  <c r="BJ23" i="44"/>
  <c r="BF47" i="44" s="1"/>
  <c r="BJ7" i="44"/>
  <c r="BF31" i="44" s="1"/>
  <c r="AH24" i="44"/>
  <c r="AH48" i="44" s="1"/>
  <c r="AD34" i="36"/>
  <c r="AD35" i="36"/>
  <c r="AD36" i="36"/>
  <c r="AD37" i="36"/>
  <c r="AD38" i="36"/>
  <c r="AD39" i="36"/>
  <c r="AD40" i="36"/>
  <c r="AD41" i="36"/>
  <c r="AD42" i="36"/>
  <c r="AD43" i="36"/>
  <c r="AD44" i="36"/>
  <c r="AD45" i="36"/>
  <c r="AD46" i="36"/>
  <c r="AD47" i="36"/>
  <c r="AD48" i="36"/>
  <c r="AD49" i="36"/>
  <c r="AD33" i="36"/>
  <c r="BJ9" i="36"/>
  <c r="BJ10" i="36"/>
  <c r="BJ11" i="36"/>
  <c r="BJ12" i="36"/>
  <c r="BJ13" i="36"/>
  <c r="BJ14" i="36"/>
  <c r="BJ15" i="36"/>
  <c r="BJ16" i="36"/>
  <c r="BJ17" i="36"/>
  <c r="BJ18" i="36"/>
  <c r="BJ19" i="36"/>
  <c r="BJ20" i="36"/>
  <c r="BJ21" i="36"/>
  <c r="BJ22" i="36"/>
  <c r="BJ23" i="36"/>
  <c r="BJ24" i="36"/>
  <c r="BJ8" i="36"/>
  <c r="BF33" i="36" s="1"/>
  <c r="AH25" i="36"/>
  <c r="AH50" i="36" s="1"/>
  <c r="BB30" i="20"/>
  <c r="BB31" i="20"/>
  <c r="BB32" i="20"/>
  <c r="BB33" i="20"/>
  <c r="BB34" i="20"/>
  <c r="BB35" i="20"/>
  <c r="BB36" i="20"/>
  <c r="BB37" i="20"/>
  <c r="BB38" i="20"/>
  <c r="BB39" i="20"/>
  <c r="BB40" i="20"/>
  <c r="BB41" i="20"/>
  <c r="BB42" i="20"/>
  <c r="BB43" i="20"/>
  <c r="BB44" i="20"/>
  <c r="BB45" i="20"/>
  <c r="BB29" i="20"/>
  <c r="CN7" i="20"/>
  <c r="CJ30" i="20" s="1"/>
  <c r="CN8" i="20"/>
  <c r="CJ31" i="20" s="1"/>
  <c r="CN9" i="20"/>
  <c r="CJ32" i="20" s="1"/>
  <c r="CN10" i="20"/>
  <c r="CJ33" i="20" s="1"/>
  <c r="CN11" i="20"/>
  <c r="CJ34" i="20" s="1"/>
  <c r="CN12" i="20"/>
  <c r="CJ35" i="20" s="1"/>
  <c r="CN13" i="20"/>
  <c r="CJ36" i="20" s="1"/>
  <c r="CN14" i="20"/>
  <c r="CJ37" i="20" s="1"/>
  <c r="CN15" i="20"/>
  <c r="CJ38" i="20" s="1"/>
  <c r="CN16" i="20"/>
  <c r="CJ39" i="20" s="1"/>
  <c r="CN17" i="20"/>
  <c r="CJ40" i="20" s="1"/>
  <c r="CN18" i="20"/>
  <c r="CJ41" i="20" s="1"/>
  <c r="CN19" i="20"/>
  <c r="CJ42" i="20" s="1"/>
  <c r="CN20" i="20"/>
  <c r="CJ43" i="20" s="1"/>
  <c r="CN21" i="20"/>
  <c r="CJ44" i="20" s="1"/>
  <c r="CN22" i="20"/>
  <c r="CJ45" i="20" s="1"/>
  <c r="CN6" i="20"/>
  <c r="CJ29" i="20" s="1"/>
  <c r="BF23" i="20"/>
  <c r="BF46" i="20" s="1"/>
  <c r="BB29" i="15"/>
  <c r="BB30" i="15"/>
  <c r="BB31" i="15"/>
  <c r="BB32" i="15"/>
  <c r="BB33" i="15"/>
  <c r="BB34" i="15"/>
  <c r="BB35" i="15"/>
  <c r="BB36" i="15"/>
  <c r="BB37" i="15"/>
  <c r="BB38" i="15"/>
  <c r="BB39" i="15"/>
  <c r="BB40" i="15"/>
  <c r="BB41" i="15"/>
  <c r="BB42" i="15"/>
  <c r="BB43" i="15"/>
  <c r="BB44" i="15"/>
  <c r="BB28" i="15"/>
  <c r="BF23" i="15"/>
  <c r="BF45" i="15" s="1"/>
  <c r="BF29" i="51"/>
  <c r="BF30" i="51"/>
  <c r="BF31" i="51"/>
  <c r="BF32" i="51"/>
  <c r="BF33" i="51"/>
  <c r="BF34" i="51"/>
  <c r="BF35" i="51"/>
  <c r="BF36" i="51"/>
  <c r="BF37" i="51"/>
  <c r="BF38" i="51"/>
  <c r="BF39" i="51"/>
  <c r="BF40" i="51"/>
  <c r="BF41" i="51"/>
  <c r="BF42" i="51"/>
  <c r="BF43" i="51"/>
  <c r="BF44" i="51"/>
  <c r="BF28" i="51"/>
  <c r="AU7" i="48"/>
  <c r="AQ29" i="48" s="1"/>
  <c r="AU8" i="48"/>
  <c r="AQ30" i="48" s="1"/>
  <c r="AU9" i="48"/>
  <c r="AQ31" i="48" s="1"/>
  <c r="AU10" i="48"/>
  <c r="AQ32" i="48" s="1"/>
  <c r="AU11" i="48"/>
  <c r="AQ33" i="48" s="1"/>
  <c r="AU12" i="48"/>
  <c r="AQ34" i="48" s="1"/>
  <c r="AU13" i="48"/>
  <c r="AQ35" i="48" s="1"/>
  <c r="AU14" i="48"/>
  <c r="AQ36" i="48" s="1"/>
  <c r="AU15" i="48"/>
  <c r="AQ37" i="48" s="1"/>
  <c r="AU16" i="48"/>
  <c r="AQ38" i="48" s="1"/>
  <c r="AU17" i="48"/>
  <c r="AQ39" i="48" s="1"/>
  <c r="AU18" i="48"/>
  <c r="AQ40" i="48" s="1"/>
  <c r="AU19" i="48"/>
  <c r="AQ41" i="48" s="1"/>
  <c r="AU20" i="48"/>
  <c r="AQ42" i="48" s="1"/>
  <c r="AU21" i="48"/>
  <c r="AQ43" i="48" s="1"/>
  <c r="AU22" i="48"/>
  <c r="AQ44" i="48" s="1"/>
  <c r="AU6" i="48"/>
  <c r="AQ28" i="48" s="1"/>
  <c r="R34" i="48"/>
  <c r="R35" i="48"/>
  <c r="R36" i="48"/>
  <c r="R37" i="48"/>
  <c r="R38" i="48"/>
  <c r="R39" i="48"/>
  <c r="R40" i="48"/>
  <c r="R41" i="48"/>
  <c r="R42" i="48"/>
  <c r="R43" i="48"/>
  <c r="R44" i="48"/>
  <c r="R29" i="48"/>
  <c r="R30" i="48"/>
  <c r="R31" i="48"/>
  <c r="R32" i="48"/>
  <c r="R33" i="48"/>
  <c r="R28" i="48"/>
  <c r="V23" i="48"/>
  <c r="V45" i="48" s="1"/>
  <c r="BF40" i="36" l="1"/>
  <c r="BF47" i="36"/>
  <c r="BF46" i="36"/>
  <c r="BF38" i="36"/>
  <c r="BF39" i="36"/>
  <c r="BF45" i="36"/>
  <c r="BF37" i="36"/>
  <c r="BF43" i="36"/>
  <c r="BF35" i="36"/>
  <c r="BF48" i="36"/>
  <c r="BF36" i="36"/>
  <c r="BF42" i="36"/>
  <c r="BF34" i="36"/>
  <c r="BF44" i="36"/>
  <c r="BF49" i="36"/>
  <c r="BF41" i="36"/>
  <c r="AX29" i="17"/>
  <c r="AX30" i="17"/>
  <c r="AX31" i="17"/>
  <c r="AX32" i="17"/>
  <c r="AX33" i="17"/>
  <c r="AX34" i="17"/>
  <c r="AX35" i="17"/>
  <c r="AX36" i="17"/>
  <c r="AX37" i="17"/>
  <c r="AX38" i="17"/>
  <c r="AX39" i="17"/>
  <c r="AX40" i="17"/>
  <c r="AX41" i="17"/>
  <c r="AX42" i="17"/>
  <c r="AX43" i="17"/>
  <c r="AX44" i="17"/>
  <c r="AX28" i="17"/>
  <c r="CI7" i="17"/>
  <c r="CE29" i="17" s="1"/>
  <c r="CI8" i="17"/>
  <c r="CE30" i="17" s="1"/>
  <c r="CI9" i="17"/>
  <c r="CE31" i="17" s="1"/>
  <c r="CI10" i="17"/>
  <c r="CE32" i="17" s="1"/>
  <c r="CI11" i="17"/>
  <c r="CE33" i="17" s="1"/>
  <c r="CI12" i="17"/>
  <c r="CE34" i="17" s="1"/>
  <c r="CI13" i="17"/>
  <c r="CE35" i="17" s="1"/>
  <c r="CI14" i="17"/>
  <c r="CE36" i="17" s="1"/>
  <c r="CI15" i="17"/>
  <c r="CE37" i="17" s="1"/>
  <c r="CI16" i="17"/>
  <c r="CE38" i="17" s="1"/>
  <c r="CI17" i="17"/>
  <c r="CE39" i="17" s="1"/>
  <c r="CI18" i="17"/>
  <c r="CE40" i="17" s="1"/>
  <c r="CI19" i="17"/>
  <c r="CE41" i="17" s="1"/>
  <c r="CI20" i="17"/>
  <c r="CE42" i="17" s="1"/>
  <c r="CI21" i="17"/>
  <c r="CE43" i="17" s="1"/>
  <c r="CI22" i="17"/>
  <c r="CE44" i="17" s="1"/>
  <c r="CI6" i="17"/>
  <c r="CE28" i="17" s="1"/>
  <c r="AX29" i="31"/>
  <c r="AX30" i="31"/>
  <c r="AX31" i="31"/>
  <c r="AX32" i="31"/>
  <c r="AX33" i="31"/>
  <c r="AX34" i="31"/>
  <c r="AX35" i="31"/>
  <c r="AX36" i="31"/>
  <c r="AX37" i="31"/>
  <c r="AX38" i="31"/>
  <c r="AX39" i="31"/>
  <c r="AX40" i="31"/>
  <c r="AX41" i="31"/>
  <c r="AX42" i="31"/>
  <c r="AX43" i="31"/>
  <c r="AX44" i="31"/>
  <c r="AX28" i="31"/>
  <c r="CI7" i="31"/>
  <c r="CE29" i="31" s="1"/>
  <c r="CI8" i="31"/>
  <c r="CE30" i="31" s="1"/>
  <c r="CI9" i="31"/>
  <c r="CE31" i="31" s="1"/>
  <c r="CI10" i="31"/>
  <c r="CE32" i="31" s="1"/>
  <c r="CI11" i="31"/>
  <c r="CE33" i="31" s="1"/>
  <c r="CI12" i="31"/>
  <c r="CE34" i="31" s="1"/>
  <c r="CI13" i="31"/>
  <c r="CE35" i="31" s="1"/>
  <c r="CI14" i="31"/>
  <c r="CE36" i="31" s="1"/>
  <c r="CI15" i="31"/>
  <c r="CE37" i="31" s="1"/>
  <c r="CI16" i="31"/>
  <c r="CE38" i="31" s="1"/>
  <c r="CI17" i="31"/>
  <c r="CE39" i="31" s="1"/>
  <c r="CI18" i="31"/>
  <c r="CE40" i="31" s="1"/>
  <c r="CI19" i="31"/>
  <c r="CE41" i="31" s="1"/>
  <c r="CI20" i="31"/>
  <c r="CE42" i="31" s="1"/>
  <c r="CI21" i="31"/>
  <c r="CE43" i="31" s="1"/>
  <c r="CI22" i="31"/>
  <c r="CE44" i="31" s="1"/>
  <c r="CI6" i="31"/>
  <c r="CE28" i="31" s="1"/>
  <c r="BB23" i="17"/>
  <c r="BB45" i="17" s="1"/>
  <c r="BB23" i="31"/>
  <c r="BB45" i="31" s="1"/>
  <c r="BB29" i="6"/>
  <c r="BB30" i="6"/>
  <c r="BB31" i="6"/>
  <c r="BB32" i="6"/>
  <c r="BB33" i="6"/>
  <c r="BB34" i="6"/>
  <c r="BB35" i="6"/>
  <c r="BB36" i="6"/>
  <c r="BB37" i="6"/>
  <c r="BB38" i="6"/>
  <c r="BB39" i="6"/>
  <c r="BB40" i="6"/>
  <c r="BB41" i="6"/>
  <c r="BB42" i="6"/>
  <c r="BB43" i="6"/>
  <c r="BB44" i="6"/>
  <c r="BB28" i="6"/>
  <c r="CN7" i="6"/>
  <c r="CJ29" i="6" s="1"/>
  <c r="CN8" i="6"/>
  <c r="CJ30" i="6" s="1"/>
  <c r="CN9" i="6"/>
  <c r="CJ31" i="6" s="1"/>
  <c r="CN10" i="6"/>
  <c r="CJ32" i="6" s="1"/>
  <c r="CN11" i="6"/>
  <c r="CJ33" i="6" s="1"/>
  <c r="CN12" i="6"/>
  <c r="CJ34" i="6" s="1"/>
  <c r="CN13" i="6"/>
  <c r="CJ35" i="6" s="1"/>
  <c r="CN14" i="6"/>
  <c r="CJ36" i="6" s="1"/>
  <c r="CN15" i="6"/>
  <c r="CJ37" i="6" s="1"/>
  <c r="CN16" i="6"/>
  <c r="CJ38" i="6" s="1"/>
  <c r="CN17" i="6"/>
  <c r="CJ39" i="6" s="1"/>
  <c r="CN18" i="6"/>
  <c r="CJ40" i="6" s="1"/>
  <c r="CN19" i="6"/>
  <c r="CJ41" i="6" s="1"/>
  <c r="CN20" i="6"/>
  <c r="CJ42" i="6" s="1"/>
  <c r="CN21" i="6"/>
  <c r="CJ43" i="6" s="1"/>
  <c r="CN22" i="6"/>
  <c r="CJ44" i="6" s="1"/>
  <c r="CN6" i="6"/>
  <c r="CJ28" i="6" s="1"/>
  <c r="CN7" i="5"/>
  <c r="CJ30" i="5" s="1"/>
  <c r="CN8" i="5"/>
  <c r="CJ31" i="5" s="1"/>
  <c r="CN9" i="5"/>
  <c r="CJ32" i="5" s="1"/>
  <c r="CN10" i="5"/>
  <c r="CJ33" i="5" s="1"/>
  <c r="CN11" i="5"/>
  <c r="CJ34" i="5" s="1"/>
  <c r="CN12" i="5"/>
  <c r="CJ35" i="5" s="1"/>
  <c r="CN13" i="5"/>
  <c r="CJ36" i="5" s="1"/>
  <c r="CN14" i="5"/>
  <c r="CJ37" i="5" s="1"/>
  <c r="CN15" i="5"/>
  <c r="CJ38" i="5" s="1"/>
  <c r="CN16" i="5"/>
  <c r="CJ39" i="5" s="1"/>
  <c r="CN17" i="5"/>
  <c r="CJ40" i="5" s="1"/>
  <c r="CN18" i="5"/>
  <c r="CJ41" i="5" s="1"/>
  <c r="CN19" i="5"/>
  <c r="CJ42" i="5" s="1"/>
  <c r="CN20" i="5"/>
  <c r="CJ43" i="5" s="1"/>
  <c r="CN21" i="5"/>
  <c r="CJ44" i="5" s="1"/>
  <c r="CN22" i="5"/>
  <c r="CJ45" i="5" s="1"/>
  <c r="CN6" i="5"/>
  <c r="CJ29" i="5" s="1"/>
  <c r="BB44" i="5"/>
  <c r="BB45" i="5"/>
  <c r="BB30" i="5"/>
  <c r="BB31" i="5"/>
  <c r="BB32" i="5"/>
  <c r="BB33" i="5"/>
  <c r="BB34" i="5"/>
  <c r="BB35" i="5"/>
  <c r="BB36" i="5"/>
  <c r="BB37" i="5"/>
  <c r="BB38" i="5"/>
  <c r="BB39" i="5"/>
  <c r="BB40" i="5"/>
  <c r="BB41" i="5"/>
  <c r="BB42" i="5"/>
  <c r="BB43" i="5"/>
  <c r="BB29" i="5"/>
  <c r="BF23" i="6"/>
  <c r="BF45" i="6" s="1"/>
  <c r="BF23" i="5"/>
  <c r="BF46" i="5" s="1"/>
  <c r="BF45" i="51" l="1"/>
  <c r="AC31" i="42"/>
  <c r="AC32" i="42"/>
  <c r="AC33" i="42"/>
  <c r="AC34" i="42"/>
  <c r="AC35" i="42"/>
  <c r="AC36" i="42"/>
  <c r="AC37" i="42"/>
  <c r="AC38" i="42"/>
  <c r="AC39" i="42"/>
  <c r="AC40" i="42"/>
  <c r="AC41" i="42"/>
  <c r="AC42" i="42"/>
  <c r="AC43" i="42"/>
  <c r="AC44" i="42"/>
  <c r="AC45" i="42"/>
  <c r="AC46" i="42"/>
  <c r="AC30" i="42"/>
  <c r="AG23" i="42"/>
  <c r="AG47" i="42" s="1"/>
  <c r="AC32" i="43"/>
  <c r="AC33" i="43"/>
  <c r="AC34" i="43"/>
  <c r="AC35" i="43"/>
  <c r="AC36" i="43"/>
  <c r="AC37" i="43"/>
  <c r="AC38" i="43"/>
  <c r="AC39" i="43"/>
  <c r="AC40" i="43"/>
  <c r="AC41" i="43"/>
  <c r="AC42" i="43"/>
  <c r="AC43" i="43"/>
  <c r="AC44" i="43"/>
  <c r="AC45" i="43"/>
  <c r="AC46" i="43"/>
  <c r="AC47" i="43"/>
  <c r="AC31" i="43"/>
  <c r="AG24" i="43"/>
  <c r="AG48" i="43" s="1"/>
  <c r="AC32" i="44"/>
  <c r="AC33" i="44"/>
  <c r="AC34" i="44"/>
  <c r="AC35" i="44"/>
  <c r="AC36" i="44"/>
  <c r="AC37" i="44"/>
  <c r="AC38" i="44"/>
  <c r="AC39" i="44"/>
  <c r="AC40" i="44"/>
  <c r="AC41" i="44"/>
  <c r="AC42" i="44"/>
  <c r="AC43" i="44"/>
  <c r="AC44" i="44"/>
  <c r="AC45" i="44"/>
  <c r="AC46" i="44"/>
  <c r="AC47" i="44"/>
  <c r="AC31" i="44"/>
  <c r="AG24" i="44"/>
  <c r="AG48" i="44" s="1"/>
  <c r="AC34" i="36"/>
  <c r="AC35" i="36"/>
  <c r="AC36" i="36"/>
  <c r="AC37" i="36"/>
  <c r="AC38" i="36"/>
  <c r="AC39" i="36"/>
  <c r="AC40" i="36"/>
  <c r="AC41" i="36"/>
  <c r="AC42" i="36"/>
  <c r="AC43" i="36"/>
  <c r="AC44" i="36"/>
  <c r="AC45" i="36"/>
  <c r="AC46" i="36"/>
  <c r="AC47" i="36"/>
  <c r="AC48" i="36"/>
  <c r="AC49" i="36"/>
  <c r="AC33" i="36"/>
  <c r="AG25" i="36"/>
  <c r="AG50" i="36" s="1"/>
  <c r="BA45" i="20"/>
  <c r="BA30" i="20"/>
  <c r="BA31" i="20"/>
  <c r="BA32" i="20"/>
  <c r="BA33" i="20"/>
  <c r="BA34" i="20"/>
  <c r="BA35" i="20"/>
  <c r="BA36" i="20"/>
  <c r="BA37" i="20"/>
  <c r="BA38" i="20"/>
  <c r="BA39" i="20"/>
  <c r="BA40" i="20"/>
  <c r="BA41" i="20"/>
  <c r="BA42" i="20"/>
  <c r="BA43" i="20"/>
  <c r="BA44" i="20"/>
  <c r="BA29" i="20"/>
  <c r="BE23" i="20"/>
  <c r="BE46" i="20" s="1"/>
  <c r="BA29" i="15"/>
  <c r="BA30" i="15"/>
  <c r="BA31" i="15"/>
  <c r="BA32" i="15"/>
  <c r="BA33" i="15"/>
  <c r="BA34" i="15"/>
  <c r="BA35" i="15"/>
  <c r="BA36" i="15"/>
  <c r="BA37" i="15"/>
  <c r="BA38" i="15"/>
  <c r="BA39" i="15"/>
  <c r="BA40" i="15"/>
  <c r="BA41" i="15"/>
  <c r="BA42" i="15"/>
  <c r="BA43" i="15"/>
  <c r="BA44" i="15"/>
  <c r="BA28" i="15"/>
  <c r="BE23" i="15"/>
  <c r="BE45" i="15" s="1"/>
  <c r="BE29" i="51"/>
  <c r="BE30" i="51"/>
  <c r="BE31" i="51"/>
  <c r="BE32" i="51"/>
  <c r="BE33" i="51"/>
  <c r="BE34" i="51"/>
  <c r="BE35" i="51"/>
  <c r="BE36" i="51"/>
  <c r="BE37" i="51"/>
  <c r="BE38" i="51"/>
  <c r="BE39" i="51"/>
  <c r="BE40" i="51"/>
  <c r="BE41" i="51"/>
  <c r="BE42" i="51"/>
  <c r="BE43" i="51"/>
  <c r="BE44" i="51"/>
  <c r="BE28" i="51"/>
  <c r="Q29" i="48"/>
  <c r="Q30" i="48"/>
  <c r="Q31" i="48"/>
  <c r="Q32" i="48"/>
  <c r="Q33" i="48"/>
  <c r="Q34" i="48"/>
  <c r="Q35" i="48"/>
  <c r="Q36" i="48"/>
  <c r="Q37" i="48"/>
  <c r="Q38" i="48"/>
  <c r="Q39" i="48"/>
  <c r="Q40" i="48"/>
  <c r="Q41" i="48"/>
  <c r="Q42" i="48"/>
  <c r="Q43" i="48"/>
  <c r="Q28" i="48"/>
  <c r="U23" i="48"/>
  <c r="U45" i="48" s="1"/>
  <c r="AW29" i="31" l="1"/>
  <c r="AW30" i="31"/>
  <c r="AW31" i="31"/>
  <c r="AW32" i="31"/>
  <c r="AW33" i="31"/>
  <c r="AW34" i="31"/>
  <c r="AW35" i="31"/>
  <c r="AW36" i="31"/>
  <c r="AW37" i="31"/>
  <c r="AW38" i="31"/>
  <c r="AW39" i="31"/>
  <c r="AW40" i="31"/>
  <c r="AW41" i="31"/>
  <c r="AW42" i="31"/>
  <c r="AW43" i="31"/>
  <c r="AW44" i="31"/>
  <c r="AW28" i="31"/>
  <c r="BA23" i="31"/>
  <c r="BA45" i="31" s="1"/>
  <c r="AW29" i="17"/>
  <c r="AW30" i="17"/>
  <c r="AW31" i="17"/>
  <c r="AW32" i="17"/>
  <c r="AW33" i="17"/>
  <c r="AW34" i="17"/>
  <c r="AW35" i="17"/>
  <c r="AW36" i="17"/>
  <c r="AW37" i="17"/>
  <c r="AW38" i="17"/>
  <c r="AW39" i="17"/>
  <c r="AW40" i="17"/>
  <c r="AW41" i="17"/>
  <c r="AW42" i="17"/>
  <c r="AW43" i="17"/>
  <c r="AW44" i="17"/>
  <c r="AW28" i="17"/>
  <c r="BA23" i="17"/>
  <c r="BA45" i="17" s="1"/>
  <c r="BA29" i="6"/>
  <c r="BA30" i="6"/>
  <c r="BA31" i="6"/>
  <c r="BA32" i="6"/>
  <c r="BA33" i="6"/>
  <c r="BA34" i="6"/>
  <c r="BA35" i="6"/>
  <c r="BA36" i="6"/>
  <c r="BA37" i="6"/>
  <c r="BA38" i="6"/>
  <c r="BA39" i="6"/>
  <c r="BA40" i="6"/>
  <c r="BA41" i="6"/>
  <c r="BA42" i="6"/>
  <c r="BA43" i="6"/>
  <c r="BA44" i="6"/>
  <c r="BA28" i="6"/>
  <c r="BE23" i="6"/>
  <c r="BE45" i="6" s="1"/>
  <c r="BA30" i="5"/>
  <c r="BA31" i="5"/>
  <c r="BA32" i="5"/>
  <c r="BA33" i="5"/>
  <c r="BA34" i="5"/>
  <c r="BA35" i="5"/>
  <c r="BA36" i="5"/>
  <c r="BA37" i="5"/>
  <c r="BA38" i="5"/>
  <c r="BA39" i="5"/>
  <c r="BA40" i="5"/>
  <c r="BA41" i="5"/>
  <c r="BA42" i="5"/>
  <c r="BA43" i="5"/>
  <c r="BA44" i="5"/>
  <c r="BA45" i="5"/>
  <c r="BA29" i="5"/>
  <c r="BE23" i="5"/>
  <c r="BE46" i="5" s="1"/>
  <c r="BE45" i="51" l="1"/>
  <c r="AB31" i="42"/>
  <c r="AB32" i="42"/>
  <c r="AB33" i="42"/>
  <c r="AB34" i="42"/>
  <c r="AB35" i="42"/>
  <c r="AB36" i="42"/>
  <c r="AB37" i="42"/>
  <c r="AB38" i="42"/>
  <c r="AB39" i="42"/>
  <c r="AB40" i="42"/>
  <c r="AB41" i="42"/>
  <c r="AB42" i="42"/>
  <c r="AB43" i="42"/>
  <c r="AB44" i="42"/>
  <c r="AB45" i="42"/>
  <c r="AB46" i="42"/>
  <c r="AB30" i="42"/>
  <c r="AF23" i="42"/>
  <c r="AF47" i="42" s="1"/>
  <c r="AB32" i="43"/>
  <c r="AB33" i="43"/>
  <c r="AB34" i="43"/>
  <c r="AB35" i="43"/>
  <c r="AB36" i="43"/>
  <c r="AB37" i="43"/>
  <c r="AB38" i="43"/>
  <c r="AB39" i="43"/>
  <c r="AB40" i="43"/>
  <c r="AB41" i="43"/>
  <c r="AB42" i="43"/>
  <c r="AB43" i="43"/>
  <c r="AB44" i="43"/>
  <c r="AB45" i="43"/>
  <c r="AB46" i="43"/>
  <c r="AB47" i="43"/>
  <c r="AB31" i="43"/>
  <c r="AF24" i="43"/>
  <c r="AF48" i="43" s="1"/>
  <c r="AB32" i="44"/>
  <c r="AB33" i="44"/>
  <c r="AB34" i="44"/>
  <c r="AB35" i="44"/>
  <c r="AB36" i="44"/>
  <c r="AB37" i="44"/>
  <c r="AB38" i="44"/>
  <c r="AB39" i="44"/>
  <c r="AB40" i="44"/>
  <c r="AB41" i="44"/>
  <c r="AB42" i="44"/>
  <c r="AB43" i="44"/>
  <c r="AB44" i="44"/>
  <c r="AB45" i="44"/>
  <c r="AB46" i="44"/>
  <c r="AB47" i="44"/>
  <c r="AB31" i="44"/>
  <c r="AF24" i="44"/>
  <c r="AF48" i="44" s="1"/>
  <c r="AB34" i="36"/>
  <c r="AB35" i="36"/>
  <c r="AB36" i="36"/>
  <c r="AB37" i="36"/>
  <c r="AB38" i="36"/>
  <c r="AB39" i="36"/>
  <c r="AB40" i="36"/>
  <c r="AB41" i="36"/>
  <c r="AB42" i="36"/>
  <c r="AB43" i="36"/>
  <c r="AB44" i="36"/>
  <c r="AB45" i="36"/>
  <c r="AB46" i="36"/>
  <c r="AB47" i="36"/>
  <c r="AB48" i="36"/>
  <c r="AB49" i="36"/>
  <c r="AB33" i="36"/>
  <c r="AF25" i="36"/>
  <c r="AF50" i="36" s="1"/>
  <c r="BD29" i="51"/>
  <c r="BD30" i="51"/>
  <c r="BD31" i="51"/>
  <c r="BD32" i="51"/>
  <c r="BD33" i="51"/>
  <c r="BD34" i="51"/>
  <c r="BD35" i="51"/>
  <c r="BD36" i="51"/>
  <c r="BD37" i="51"/>
  <c r="BD38" i="51"/>
  <c r="BD39" i="51"/>
  <c r="BD40" i="51"/>
  <c r="BD41" i="51"/>
  <c r="BD42" i="51"/>
  <c r="BD43" i="51"/>
  <c r="BD44" i="51"/>
  <c r="BD28" i="51"/>
  <c r="P28" i="48" l="1"/>
  <c r="P29" i="48"/>
  <c r="P30" i="48"/>
  <c r="P31" i="48"/>
  <c r="P32" i="48"/>
  <c r="P33" i="48"/>
  <c r="P34" i="48"/>
  <c r="P35" i="48"/>
  <c r="P36" i="48"/>
  <c r="P37" i="48"/>
  <c r="P38" i="48"/>
  <c r="P39" i="48"/>
  <c r="P40" i="48"/>
  <c r="P41" i="48"/>
  <c r="P42" i="48"/>
  <c r="P43" i="48"/>
  <c r="P44" i="48"/>
  <c r="T23" i="48"/>
  <c r="T45" i="48" s="1"/>
  <c r="AZ30" i="20"/>
  <c r="AZ31" i="20"/>
  <c r="AZ32" i="20"/>
  <c r="AZ33" i="20"/>
  <c r="AZ34" i="20"/>
  <c r="AZ35" i="20"/>
  <c r="AZ36" i="20"/>
  <c r="AZ37" i="20"/>
  <c r="AZ38" i="20"/>
  <c r="AZ39" i="20"/>
  <c r="AZ40" i="20"/>
  <c r="AZ41" i="20"/>
  <c r="AZ42" i="20"/>
  <c r="AZ43" i="20"/>
  <c r="AZ44" i="20"/>
  <c r="AZ45" i="20"/>
  <c r="AZ29" i="20"/>
  <c r="BD23" i="20"/>
  <c r="BD46" i="20" s="1"/>
  <c r="AZ38" i="15"/>
  <c r="AZ39" i="15"/>
  <c r="AZ40" i="15"/>
  <c r="AZ41" i="15"/>
  <c r="AZ42" i="15"/>
  <c r="AZ43" i="15"/>
  <c r="AZ44" i="15"/>
  <c r="AZ29" i="15"/>
  <c r="AZ30" i="15"/>
  <c r="AZ31" i="15"/>
  <c r="AZ32" i="15"/>
  <c r="AZ33" i="15"/>
  <c r="AZ34" i="15"/>
  <c r="AZ35" i="15"/>
  <c r="AZ36" i="15"/>
  <c r="AZ37" i="15"/>
  <c r="AZ28" i="15"/>
  <c r="BD23" i="15"/>
  <c r="BD45" i="15" s="1"/>
  <c r="AZ29" i="6" l="1"/>
  <c r="AZ30" i="6"/>
  <c r="AZ31" i="6"/>
  <c r="AZ32" i="6"/>
  <c r="AZ33" i="6"/>
  <c r="AZ34" i="6"/>
  <c r="AZ35" i="6"/>
  <c r="AZ36" i="6"/>
  <c r="AZ37" i="6"/>
  <c r="AZ38" i="6"/>
  <c r="AZ39" i="6"/>
  <c r="AZ40" i="6"/>
  <c r="AZ41" i="6"/>
  <c r="AZ42" i="6"/>
  <c r="AZ43" i="6"/>
  <c r="AZ44" i="6"/>
  <c r="AZ28" i="6"/>
  <c r="BD23" i="6"/>
  <c r="BD45" i="6" s="1"/>
  <c r="AZ30" i="5"/>
  <c r="AZ31" i="5"/>
  <c r="AZ32" i="5"/>
  <c r="AZ33" i="5"/>
  <c r="AZ34" i="5"/>
  <c r="AZ35" i="5"/>
  <c r="AZ36" i="5"/>
  <c r="AZ37" i="5"/>
  <c r="AZ38" i="5"/>
  <c r="AZ39" i="5"/>
  <c r="AZ40" i="5"/>
  <c r="AZ41" i="5"/>
  <c r="AZ42" i="5"/>
  <c r="AZ43" i="5"/>
  <c r="AZ44" i="5"/>
  <c r="AZ45" i="5"/>
  <c r="AZ29" i="5"/>
  <c r="BD23" i="5"/>
  <c r="BD46" i="5" s="1"/>
  <c r="AV29" i="31" l="1"/>
  <c r="AV30" i="31"/>
  <c r="AV31" i="31"/>
  <c r="AV32" i="31"/>
  <c r="AV33" i="31"/>
  <c r="AV34" i="31"/>
  <c r="AV35" i="31"/>
  <c r="AV36" i="31"/>
  <c r="AV37" i="31"/>
  <c r="AV38" i="31"/>
  <c r="AV39" i="31"/>
  <c r="AV40" i="31"/>
  <c r="AV41" i="31"/>
  <c r="AV42" i="31"/>
  <c r="AV43" i="31"/>
  <c r="AV44" i="31"/>
  <c r="AV28" i="31"/>
  <c r="AZ23" i="31"/>
  <c r="AZ45" i="31" s="1"/>
  <c r="AV29" i="17"/>
  <c r="AV30" i="17"/>
  <c r="AV31" i="17"/>
  <c r="AV32" i="17"/>
  <c r="AV33" i="17"/>
  <c r="AV34" i="17"/>
  <c r="AV35" i="17"/>
  <c r="AV36" i="17"/>
  <c r="AV37" i="17"/>
  <c r="AV38" i="17"/>
  <c r="AV39" i="17"/>
  <c r="AV40" i="17"/>
  <c r="AV41" i="17"/>
  <c r="AV42" i="17"/>
  <c r="AV43" i="17"/>
  <c r="AV44" i="17"/>
  <c r="AV28" i="17"/>
  <c r="AZ23" i="17"/>
  <c r="AZ45" i="17" s="1"/>
  <c r="BD45" i="51" l="1"/>
  <c r="AA42" i="42"/>
  <c r="AA43" i="42"/>
  <c r="AA44" i="42"/>
  <c r="AA45" i="42"/>
  <c r="AA46" i="42"/>
  <c r="AA31" i="42"/>
  <c r="AA32" i="42"/>
  <c r="AA33" i="42"/>
  <c r="AA34" i="42"/>
  <c r="AA35" i="42"/>
  <c r="AA36" i="42"/>
  <c r="AA37" i="42"/>
  <c r="AA38" i="42"/>
  <c r="AA39" i="42"/>
  <c r="AA40" i="42"/>
  <c r="AA41" i="42"/>
  <c r="AA30" i="42"/>
  <c r="AE23" i="42"/>
  <c r="AA32" i="43"/>
  <c r="AA33" i="43"/>
  <c r="AA34" i="43"/>
  <c r="AA35" i="43"/>
  <c r="AA36" i="43"/>
  <c r="AA37" i="43"/>
  <c r="AA38" i="43"/>
  <c r="AA39" i="43"/>
  <c r="AA40" i="43"/>
  <c r="AA41" i="43"/>
  <c r="AA42" i="43"/>
  <c r="AA43" i="43"/>
  <c r="AA44" i="43"/>
  <c r="AA45" i="43"/>
  <c r="AA46" i="43"/>
  <c r="AA47" i="43"/>
  <c r="AA31" i="43"/>
  <c r="AE24" i="43"/>
  <c r="AE48" i="43" s="1"/>
  <c r="AA32" i="44"/>
  <c r="AA33" i="44"/>
  <c r="AA34" i="44"/>
  <c r="AA35" i="44"/>
  <c r="AA36" i="44"/>
  <c r="AA37" i="44"/>
  <c r="AA38" i="44"/>
  <c r="AA39" i="44"/>
  <c r="AA40" i="44"/>
  <c r="AA41" i="44"/>
  <c r="AA42" i="44"/>
  <c r="AA43" i="44"/>
  <c r="AA44" i="44"/>
  <c r="AA45" i="44"/>
  <c r="AA46" i="44"/>
  <c r="AA47" i="44"/>
  <c r="AA31" i="44"/>
  <c r="AE24" i="44"/>
  <c r="AE48" i="44" s="1"/>
  <c r="AA34" i="36"/>
  <c r="AA35" i="36"/>
  <c r="AA36" i="36"/>
  <c r="AA37" i="36"/>
  <c r="AA38" i="36"/>
  <c r="AA39" i="36"/>
  <c r="AA40" i="36"/>
  <c r="AA41" i="36"/>
  <c r="AA42" i="36"/>
  <c r="AA43" i="36"/>
  <c r="AA44" i="36"/>
  <c r="AA45" i="36"/>
  <c r="AA46" i="36"/>
  <c r="AA47" i="36"/>
  <c r="AA48" i="36"/>
  <c r="AA49" i="36"/>
  <c r="AA33" i="36"/>
  <c r="AE25" i="36"/>
  <c r="AE50" i="36" s="1"/>
  <c r="AY30" i="20"/>
  <c r="AY31" i="20"/>
  <c r="AY32" i="20"/>
  <c r="AY33" i="20"/>
  <c r="AY34" i="20"/>
  <c r="AY35" i="20"/>
  <c r="AY36" i="20"/>
  <c r="AY37" i="20"/>
  <c r="AY38" i="20"/>
  <c r="AY39" i="20"/>
  <c r="AY40" i="20"/>
  <c r="AY41" i="20"/>
  <c r="AY42" i="20"/>
  <c r="AY43" i="20"/>
  <c r="AY44" i="20"/>
  <c r="AY45" i="20"/>
  <c r="AY29" i="20"/>
  <c r="BC23" i="20"/>
  <c r="BC46" i="20" s="1"/>
  <c r="AY29" i="15"/>
  <c r="AY30" i="15"/>
  <c r="AY31" i="15"/>
  <c r="AY32" i="15"/>
  <c r="AY33" i="15"/>
  <c r="AY34" i="15"/>
  <c r="AY35" i="15"/>
  <c r="AY36" i="15"/>
  <c r="AY37" i="15"/>
  <c r="AY38" i="15"/>
  <c r="AY39" i="15"/>
  <c r="AY40" i="15"/>
  <c r="AY41" i="15"/>
  <c r="AY42" i="15"/>
  <c r="AY43" i="15"/>
  <c r="AY44" i="15"/>
  <c r="AY28" i="15"/>
  <c r="BC23" i="15"/>
  <c r="O29" i="48"/>
  <c r="O30" i="48"/>
  <c r="O31" i="48"/>
  <c r="O32" i="48"/>
  <c r="O33" i="48"/>
  <c r="O34" i="48"/>
  <c r="O35" i="48"/>
  <c r="O36" i="48"/>
  <c r="O37" i="48"/>
  <c r="O38" i="48"/>
  <c r="O39" i="48"/>
  <c r="O40" i="48"/>
  <c r="O41" i="48"/>
  <c r="O42" i="48"/>
  <c r="O43" i="48"/>
  <c r="O44" i="48"/>
  <c r="O28" i="48"/>
  <c r="S23" i="48"/>
  <c r="S45" i="48" s="1"/>
  <c r="BC45" i="15" l="1"/>
  <c r="CN23" i="15"/>
  <c r="CJ45" i="15" s="1"/>
  <c r="BJ23" i="42"/>
  <c r="BF47" i="42" s="1"/>
  <c r="AE47" i="42"/>
  <c r="CN10" i="51"/>
  <c r="CJ32" i="51" s="1"/>
  <c r="BC32" i="51"/>
  <c r="CN17" i="51"/>
  <c r="CJ39" i="51" s="1"/>
  <c r="BC39" i="51"/>
  <c r="CN9" i="51"/>
  <c r="CJ31" i="51" s="1"/>
  <c r="BC31" i="51"/>
  <c r="CN16" i="51"/>
  <c r="CJ38" i="51" s="1"/>
  <c r="BC38" i="51"/>
  <c r="CN6" i="51"/>
  <c r="BC28" i="51"/>
  <c r="CN15" i="51"/>
  <c r="CJ37" i="51" s="1"/>
  <c r="BC37" i="51"/>
  <c r="CN7" i="51"/>
  <c r="CJ29" i="51" s="1"/>
  <c r="BC29" i="51"/>
  <c r="CN22" i="51"/>
  <c r="CJ44" i="51" s="1"/>
  <c r="BC44" i="51"/>
  <c r="CN14" i="51"/>
  <c r="CJ36" i="51" s="1"/>
  <c r="BC36" i="51"/>
  <c r="CN18" i="51"/>
  <c r="CJ40" i="51" s="1"/>
  <c r="BC40" i="51"/>
  <c r="CN21" i="51"/>
  <c r="CJ43" i="51" s="1"/>
  <c r="BC43" i="51"/>
  <c r="CN13" i="51"/>
  <c r="CJ35" i="51" s="1"/>
  <c r="BC35" i="51"/>
  <c r="CN20" i="51"/>
  <c r="CJ42" i="51" s="1"/>
  <c r="BC42" i="51"/>
  <c r="CN12" i="51"/>
  <c r="CJ34" i="51" s="1"/>
  <c r="BC34" i="51"/>
  <c r="CN8" i="51"/>
  <c r="CJ30" i="51" s="1"/>
  <c r="BC30" i="51"/>
  <c r="CN19" i="51"/>
  <c r="CJ41" i="51" s="1"/>
  <c r="BC41" i="51"/>
  <c r="CN11" i="51"/>
  <c r="CJ33" i="51" s="1"/>
  <c r="BC33" i="51"/>
  <c r="BJ24" i="43"/>
  <c r="BF48" i="43" s="1"/>
  <c r="BJ24" i="44"/>
  <c r="BF48" i="44" s="1"/>
  <c r="BJ25" i="36"/>
  <c r="AU23" i="48"/>
  <c r="AQ45" i="48" s="1"/>
  <c r="CN23" i="20"/>
  <c r="CJ46" i="20" s="1"/>
  <c r="AU29" i="31"/>
  <c r="AU30" i="31"/>
  <c r="AU31" i="31"/>
  <c r="AU32" i="31"/>
  <c r="AU33" i="31"/>
  <c r="AU34" i="31"/>
  <c r="AU35" i="31"/>
  <c r="AU36" i="31"/>
  <c r="AU37" i="31"/>
  <c r="AU38" i="31"/>
  <c r="AU39" i="31"/>
  <c r="AU40" i="31"/>
  <c r="AU41" i="31"/>
  <c r="AU42" i="31"/>
  <c r="AU43" i="31"/>
  <c r="AU44" i="31"/>
  <c r="AU28" i="31"/>
  <c r="AY23" i="31"/>
  <c r="AY45" i="31" s="1"/>
  <c r="AU29" i="17"/>
  <c r="AU30" i="17"/>
  <c r="AU31" i="17"/>
  <c r="AU32" i="17"/>
  <c r="AU33" i="17"/>
  <c r="AU34" i="17"/>
  <c r="AU35" i="17"/>
  <c r="AU36" i="17"/>
  <c r="AU37" i="17"/>
  <c r="AU38" i="17"/>
  <c r="AU39" i="17"/>
  <c r="AU40" i="17"/>
  <c r="AU41" i="17"/>
  <c r="AU42" i="17"/>
  <c r="AU43" i="17"/>
  <c r="AU44" i="17"/>
  <c r="AU28" i="17"/>
  <c r="AY23" i="17"/>
  <c r="AY45" i="17" s="1"/>
  <c r="AY29" i="6"/>
  <c r="AY30" i="6"/>
  <c r="AY31" i="6"/>
  <c r="AY32" i="6"/>
  <c r="AY33" i="6"/>
  <c r="AY34" i="6"/>
  <c r="AY35" i="6"/>
  <c r="AY36" i="6"/>
  <c r="AY37" i="6"/>
  <c r="AY38" i="6"/>
  <c r="AY39" i="6"/>
  <c r="AY40" i="6"/>
  <c r="AY41" i="6"/>
  <c r="AY42" i="6"/>
  <c r="AY43" i="6"/>
  <c r="AY44" i="6"/>
  <c r="AY28" i="6"/>
  <c r="BC23" i="6"/>
  <c r="AY30" i="5"/>
  <c r="AY31" i="5"/>
  <c r="AY32" i="5"/>
  <c r="AY33" i="5"/>
  <c r="AY34" i="5"/>
  <c r="AY35" i="5"/>
  <c r="AY36" i="5"/>
  <c r="AY37" i="5"/>
  <c r="AY38" i="5"/>
  <c r="AY39" i="5"/>
  <c r="AY40" i="5"/>
  <c r="AY41" i="5"/>
  <c r="AY42" i="5"/>
  <c r="AY43" i="5"/>
  <c r="AY44" i="5"/>
  <c r="AY45" i="5"/>
  <c r="AY29" i="5"/>
  <c r="BC23" i="5"/>
  <c r="BC46" i="5" s="1"/>
  <c r="CJ28" i="51" l="1"/>
  <c r="CN23" i="51"/>
  <c r="CK45" i="51" s="1"/>
  <c r="BF50" i="36"/>
  <c r="CN23" i="6"/>
  <c r="CJ45" i="6" s="1"/>
  <c r="BC45" i="6"/>
  <c r="CI23" i="31"/>
  <c r="CE45" i="31" s="1"/>
  <c r="CI23" i="17"/>
  <c r="CE45" i="17" s="1"/>
  <c r="CN23" i="5"/>
  <c r="CJ46" i="5" s="1"/>
  <c r="AY23" i="6" l="1"/>
  <c r="AY45" i="6" s="1"/>
  <c r="BC45" i="51" l="1"/>
  <c r="Z31" i="42"/>
  <c r="Z32" i="42"/>
  <c r="Z33" i="42"/>
  <c r="Z34" i="42"/>
  <c r="Z35" i="42"/>
  <c r="Z36" i="42"/>
  <c r="Z37" i="42"/>
  <c r="Z38" i="42"/>
  <c r="Z39" i="42"/>
  <c r="Z40" i="42"/>
  <c r="Z41" i="42"/>
  <c r="Z42" i="42"/>
  <c r="Z43" i="42"/>
  <c r="Z44" i="42"/>
  <c r="Z45" i="42"/>
  <c r="Z46" i="42"/>
  <c r="Z30" i="42"/>
  <c r="BI7" i="42"/>
  <c r="BE31" i="42" s="1"/>
  <c r="BI8" i="42"/>
  <c r="BE32" i="42" s="1"/>
  <c r="BI9" i="42"/>
  <c r="BE33" i="42" s="1"/>
  <c r="BI10" i="42"/>
  <c r="BE34" i="42" s="1"/>
  <c r="BI11" i="42"/>
  <c r="BE35" i="42" s="1"/>
  <c r="BI12" i="42"/>
  <c r="BE36" i="42" s="1"/>
  <c r="BI13" i="42"/>
  <c r="BE37" i="42" s="1"/>
  <c r="BI14" i="42"/>
  <c r="BE38" i="42" s="1"/>
  <c r="BI15" i="42"/>
  <c r="BE39" i="42" s="1"/>
  <c r="BI16" i="42"/>
  <c r="BE40" i="42" s="1"/>
  <c r="BI17" i="42"/>
  <c r="BE41" i="42" s="1"/>
  <c r="BI18" i="42"/>
  <c r="BE42" i="42" s="1"/>
  <c r="BI19" i="42"/>
  <c r="BE43" i="42" s="1"/>
  <c r="BI20" i="42"/>
  <c r="BE44" i="42" s="1"/>
  <c r="BI21" i="42"/>
  <c r="BE45" i="42" s="1"/>
  <c r="BI22" i="42"/>
  <c r="BE46" i="42" s="1"/>
  <c r="BI6" i="42"/>
  <c r="BE30" i="42" s="1"/>
  <c r="AD23" i="42"/>
  <c r="AD47" i="42" s="1"/>
  <c r="Z32" i="43"/>
  <c r="Z33" i="43"/>
  <c r="Z34" i="43"/>
  <c r="Z35" i="43"/>
  <c r="Z36" i="43"/>
  <c r="Z37" i="43"/>
  <c r="Z38" i="43"/>
  <c r="Z39" i="43"/>
  <c r="Z40" i="43"/>
  <c r="Z41" i="43"/>
  <c r="Z42" i="43"/>
  <c r="Z43" i="43"/>
  <c r="Z44" i="43"/>
  <c r="Z45" i="43"/>
  <c r="Z46" i="43"/>
  <c r="Z47" i="43"/>
  <c r="Z31" i="43"/>
  <c r="BI8" i="43"/>
  <c r="BE32" i="43" s="1"/>
  <c r="BI9" i="43"/>
  <c r="BE33" i="43" s="1"/>
  <c r="BI10" i="43"/>
  <c r="BE34" i="43" s="1"/>
  <c r="BI11" i="43"/>
  <c r="BE35" i="43" s="1"/>
  <c r="BI12" i="43"/>
  <c r="BE36" i="43" s="1"/>
  <c r="BI13" i="43"/>
  <c r="BE37" i="43" s="1"/>
  <c r="BI14" i="43"/>
  <c r="BE38" i="43" s="1"/>
  <c r="BI15" i="43"/>
  <c r="BE39" i="43" s="1"/>
  <c r="BI16" i="43"/>
  <c r="BE40" i="43" s="1"/>
  <c r="BI17" i="43"/>
  <c r="BE41" i="43" s="1"/>
  <c r="BI18" i="43"/>
  <c r="BE42" i="43" s="1"/>
  <c r="BI19" i="43"/>
  <c r="BE43" i="43" s="1"/>
  <c r="BI20" i="43"/>
  <c r="BE44" i="43" s="1"/>
  <c r="BI21" i="43"/>
  <c r="BE45" i="43" s="1"/>
  <c r="BI22" i="43"/>
  <c r="BE46" i="43" s="1"/>
  <c r="BI23" i="43"/>
  <c r="BE47" i="43" s="1"/>
  <c r="BI7" i="43"/>
  <c r="BE31" i="43" s="1"/>
  <c r="AD24" i="43"/>
  <c r="AD48" i="43" s="1"/>
  <c r="Z32" i="44"/>
  <c r="Z33" i="44"/>
  <c r="Z34" i="44"/>
  <c r="Z35" i="44"/>
  <c r="Z36" i="44"/>
  <c r="Z37" i="44"/>
  <c r="Z38" i="44"/>
  <c r="Z39" i="44"/>
  <c r="Z40" i="44"/>
  <c r="Z41" i="44"/>
  <c r="Z42" i="44"/>
  <c r="Z43" i="44"/>
  <c r="Z44" i="44"/>
  <c r="Z45" i="44"/>
  <c r="Z46" i="44"/>
  <c r="Z47" i="44"/>
  <c r="Z31" i="44"/>
  <c r="BI8" i="44"/>
  <c r="BE32" i="44" s="1"/>
  <c r="BI9" i="44"/>
  <c r="BE33" i="44" s="1"/>
  <c r="BI10" i="44"/>
  <c r="BE34" i="44" s="1"/>
  <c r="BI11" i="44"/>
  <c r="BE35" i="44" s="1"/>
  <c r="BI12" i="44"/>
  <c r="BE36" i="44" s="1"/>
  <c r="BI13" i="44"/>
  <c r="BE37" i="44" s="1"/>
  <c r="BI14" i="44"/>
  <c r="BE38" i="44" s="1"/>
  <c r="BI15" i="44"/>
  <c r="BE39" i="44" s="1"/>
  <c r="BI16" i="44"/>
  <c r="BE40" i="44" s="1"/>
  <c r="BI17" i="44"/>
  <c r="BE41" i="44" s="1"/>
  <c r="BI18" i="44"/>
  <c r="BE42" i="44" s="1"/>
  <c r="BI19" i="44"/>
  <c r="BE43" i="44" s="1"/>
  <c r="BI20" i="44"/>
  <c r="BE44" i="44" s="1"/>
  <c r="BI21" i="44"/>
  <c r="BE45" i="44" s="1"/>
  <c r="BI22" i="44"/>
  <c r="BE46" i="44" s="1"/>
  <c r="BI23" i="44"/>
  <c r="BE47" i="44" s="1"/>
  <c r="BI7" i="44"/>
  <c r="BE31" i="44" s="1"/>
  <c r="AD24" i="44"/>
  <c r="AD48" i="44" s="1"/>
  <c r="Z34" i="36"/>
  <c r="Z35" i="36"/>
  <c r="Z36" i="36"/>
  <c r="Z37" i="36"/>
  <c r="Z38" i="36"/>
  <c r="Z39" i="36"/>
  <c r="Z40" i="36"/>
  <c r="Z41" i="36"/>
  <c r="Z42" i="36"/>
  <c r="Z43" i="36"/>
  <c r="Z44" i="36"/>
  <c r="Z45" i="36"/>
  <c r="Z46" i="36"/>
  <c r="Z47" i="36"/>
  <c r="Z48" i="36"/>
  <c r="Z49" i="36"/>
  <c r="Z33" i="36"/>
  <c r="BI9" i="36"/>
  <c r="BI10" i="36"/>
  <c r="BI11" i="36"/>
  <c r="BI12" i="36"/>
  <c r="BI13" i="36"/>
  <c r="BI14" i="36"/>
  <c r="BI15" i="36"/>
  <c r="BI16" i="36"/>
  <c r="BI17" i="36"/>
  <c r="BI18" i="36"/>
  <c r="BI19" i="36"/>
  <c r="BI20" i="36"/>
  <c r="BI21" i="36"/>
  <c r="BI22" i="36"/>
  <c r="BI23" i="36"/>
  <c r="BI24" i="36"/>
  <c r="BI8" i="36"/>
  <c r="BE33" i="36" s="1"/>
  <c r="AD25" i="36"/>
  <c r="AD50" i="36" s="1"/>
  <c r="AX30" i="20"/>
  <c r="AX31" i="20"/>
  <c r="AX32" i="20"/>
  <c r="AX33" i="20"/>
  <c r="AX34" i="20"/>
  <c r="AX35" i="20"/>
  <c r="AX36" i="20"/>
  <c r="AX37" i="20"/>
  <c r="AX38" i="20"/>
  <c r="AX39" i="20"/>
  <c r="AX40" i="20"/>
  <c r="AX41" i="20"/>
  <c r="AX42" i="20"/>
  <c r="AX43" i="20"/>
  <c r="AX44" i="20"/>
  <c r="AX45" i="20"/>
  <c r="AX29" i="20"/>
  <c r="CM7" i="20"/>
  <c r="CI30" i="20" s="1"/>
  <c r="CM8" i="20"/>
  <c r="CI31" i="20" s="1"/>
  <c r="CM9" i="20"/>
  <c r="CI32" i="20" s="1"/>
  <c r="CM10" i="20"/>
  <c r="CI33" i="20" s="1"/>
  <c r="CM11" i="20"/>
  <c r="CI34" i="20" s="1"/>
  <c r="CM12" i="20"/>
  <c r="CI35" i="20" s="1"/>
  <c r="CM13" i="20"/>
  <c r="CI36" i="20" s="1"/>
  <c r="CM14" i="20"/>
  <c r="CI37" i="20" s="1"/>
  <c r="CM15" i="20"/>
  <c r="CI38" i="20" s="1"/>
  <c r="CM16" i="20"/>
  <c r="CI39" i="20" s="1"/>
  <c r="CM17" i="20"/>
  <c r="CI40" i="20" s="1"/>
  <c r="CM18" i="20"/>
  <c r="CI41" i="20" s="1"/>
  <c r="CM19" i="20"/>
  <c r="CI42" i="20" s="1"/>
  <c r="CM20" i="20"/>
  <c r="CI43" i="20" s="1"/>
  <c r="CM21" i="20"/>
  <c r="CI44" i="20" s="1"/>
  <c r="CM22" i="20"/>
  <c r="CI45" i="20" s="1"/>
  <c r="CM6" i="20"/>
  <c r="CI29" i="20" s="1"/>
  <c r="BB23" i="20"/>
  <c r="AX29" i="15"/>
  <c r="AX30" i="15"/>
  <c r="AX31" i="15"/>
  <c r="AX32" i="15"/>
  <c r="AX33" i="15"/>
  <c r="AX34" i="15"/>
  <c r="AX35" i="15"/>
  <c r="AX36" i="15"/>
  <c r="AX37" i="15"/>
  <c r="AX38" i="15"/>
  <c r="AX39" i="15"/>
  <c r="AX40" i="15"/>
  <c r="AX41" i="15"/>
  <c r="AX42" i="15"/>
  <c r="AX43" i="15"/>
  <c r="AX44" i="15"/>
  <c r="AX28" i="15"/>
  <c r="CI29" i="15"/>
  <c r="CI30" i="15"/>
  <c r="CI31" i="15"/>
  <c r="CI32" i="15"/>
  <c r="CI33" i="15"/>
  <c r="CI34" i="15"/>
  <c r="CI35" i="15"/>
  <c r="CI36" i="15"/>
  <c r="CI37" i="15"/>
  <c r="CI38" i="15"/>
  <c r="CI39" i="15"/>
  <c r="CI40" i="15"/>
  <c r="CI41" i="15"/>
  <c r="CI42" i="15"/>
  <c r="CI43" i="15"/>
  <c r="CI44" i="15"/>
  <c r="CI28" i="15"/>
  <c r="BB23" i="15"/>
  <c r="BB29" i="51"/>
  <c r="BB30" i="51"/>
  <c r="BB31" i="51"/>
  <c r="BB32" i="51"/>
  <c r="BB33" i="51"/>
  <c r="BB34" i="51"/>
  <c r="BB35" i="51"/>
  <c r="BB36" i="51"/>
  <c r="BB37" i="51"/>
  <c r="BB38" i="51"/>
  <c r="BB39" i="51"/>
  <c r="BB40" i="51"/>
  <c r="BB41" i="51"/>
  <c r="BB42" i="51"/>
  <c r="BB43" i="51"/>
  <c r="BB44" i="51"/>
  <c r="BB28" i="51"/>
  <c r="N29" i="48"/>
  <c r="N30" i="48"/>
  <c r="N31" i="48"/>
  <c r="N32" i="48"/>
  <c r="N33" i="48"/>
  <c r="N34" i="48"/>
  <c r="N35" i="48"/>
  <c r="N36" i="48"/>
  <c r="N37" i="48"/>
  <c r="N38" i="48"/>
  <c r="N39" i="48"/>
  <c r="N40" i="48"/>
  <c r="N41" i="48"/>
  <c r="N42" i="48"/>
  <c r="N43" i="48"/>
  <c r="N28" i="48"/>
  <c r="AT7" i="48"/>
  <c r="AP29" i="48" s="1"/>
  <c r="AT8" i="48"/>
  <c r="AP30" i="48" s="1"/>
  <c r="AT9" i="48"/>
  <c r="AP31" i="48" s="1"/>
  <c r="AT10" i="48"/>
  <c r="AP32" i="48" s="1"/>
  <c r="AT11" i="48"/>
  <c r="AP33" i="48" s="1"/>
  <c r="AT12" i="48"/>
  <c r="AP34" i="48" s="1"/>
  <c r="AT13" i="48"/>
  <c r="AP35" i="48" s="1"/>
  <c r="AT14" i="48"/>
  <c r="AP36" i="48" s="1"/>
  <c r="AT15" i="48"/>
  <c r="AP37" i="48" s="1"/>
  <c r="AT16" i="48"/>
  <c r="AP38" i="48" s="1"/>
  <c r="AT17" i="48"/>
  <c r="AP39" i="48" s="1"/>
  <c r="AT18" i="48"/>
  <c r="AP40" i="48" s="1"/>
  <c r="AT19" i="48"/>
  <c r="AP41" i="48" s="1"/>
  <c r="AT20" i="48"/>
  <c r="AP42" i="48" s="1"/>
  <c r="AT21" i="48"/>
  <c r="AP43" i="48" s="1"/>
  <c r="AT22" i="48"/>
  <c r="AP44" i="48" s="1"/>
  <c r="AT6" i="48"/>
  <c r="AP28" i="48" s="1"/>
  <c r="R23" i="48"/>
  <c r="R45" i="48" s="1"/>
  <c r="BE45" i="36" l="1"/>
  <c r="BE44" i="36"/>
  <c r="BE36" i="36"/>
  <c r="BE43" i="36"/>
  <c r="BE35" i="36"/>
  <c r="BE42" i="36"/>
  <c r="BE34" i="36"/>
  <c r="BE49" i="36"/>
  <c r="BE41" i="36"/>
  <c r="BE48" i="36"/>
  <c r="BE40" i="36"/>
  <c r="BE37" i="36"/>
  <c r="BE47" i="36"/>
  <c r="BE39" i="36"/>
  <c r="BE46" i="36"/>
  <c r="BE38" i="36"/>
  <c r="BB46" i="20"/>
  <c r="BB45" i="15"/>
  <c r="AT29" i="31" l="1"/>
  <c r="AT30" i="31"/>
  <c r="AT31" i="31"/>
  <c r="AT32" i="31"/>
  <c r="AT33" i="31"/>
  <c r="AT34" i="31"/>
  <c r="AT35" i="31"/>
  <c r="AT36" i="31"/>
  <c r="AT37" i="31"/>
  <c r="AT38" i="31"/>
  <c r="AT39" i="31"/>
  <c r="AT40" i="31"/>
  <c r="AT41" i="31"/>
  <c r="AT42" i="31"/>
  <c r="AT43" i="31"/>
  <c r="AT44" i="31"/>
  <c r="AT28" i="31"/>
  <c r="CH21" i="31"/>
  <c r="CD43" i="31" s="1"/>
  <c r="CH22" i="31"/>
  <c r="CD44" i="31" s="1"/>
  <c r="CH7" i="31"/>
  <c r="CD29" i="31" s="1"/>
  <c r="CH8" i="31"/>
  <c r="CD30" i="31" s="1"/>
  <c r="CH9" i="31"/>
  <c r="CD31" i="31" s="1"/>
  <c r="CH10" i="31"/>
  <c r="CD32" i="31" s="1"/>
  <c r="CH11" i="31"/>
  <c r="CD33" i="31" s="1"/>
  <c r="CH12" i="31"/>
  <c r="CD34" i="31" s="1"/>
  <c r="CH13" i="31"/>
  <c r="CD35" i="31" s="1"/>
  <c r="CH14" i="31"/>
  <c r="CD36" i="31" s="1"/>
  <c r="CH15" i="31"/>
  <c r="CD37" i="31" s="1"/>
  <c r="CH16" i="31"/>
  <c r="CD38" i="31" s="1"/>
  <c r="CH17" i="31"/>
  <c r="CD39" i="31" s="1"/>
  <c r="CH18" i="31"/>
  <c r="CD40" i="31" s="1"/>
  <c r="CH19" i="31"/>
  <c r="CD41" i="31" s="1"/>
  <c r="CH20" i="31"/>
  <c r="CD42" i="31" s="1"/>
  <c r="CH6" i="31"/>
  <c r="CD28" i="31" s="1"/>
  <c r="AX23" i="31"/>
  <c r="AT29" i="17"/>
  <c r="AT30" i="17"/>
  <c r="AT31" i="17"/>
  <c r="AT32" i="17"/>
  <c r="AT33" i="17"/>
  <c r="AT34" i="17"/>
  <c r="AT35" i="17"/>
  <c r="AT36" i="17"/>
  <c r="AT37" i="17"/>
  <c r="AT38" i="17"/>
  <c r="AT39" i="17"/>
  <c r="AT40" i="17"/>
  <c r="AT41" i="17"/>
  <c r="AT42" i="17"/>
  <c r="AT43" i="17"/>
  <c r="AT44" i="17"/>
  <c r="AT28" i="17"/>
  <c r="CH7" i="17"/>
  <c r="CD29" i="17" s="1"/>
  <c r="CH8" i="17"/>
  <c r="CD30" i="17" s="1"/>
  <c r="CH9" i="17"/>
  <c r="CD31" i="17" s="1"/>
  <c r="CH10" i="17"/>
  <c r="CD32" i="17" s="1"/>
  <c r="CH11" i="17"/>
  <c r="CD33" i="17" s="1"/>
  <c r="CH12" i="17"/>
  <c r="CD34" i="17" s="1"/>
  <c r="CH13" i="17"/>
  <c r="CD35" i="17" s="1"/>
  <c r="CH14" i="17"/>
  <c r="CD36" i="17" s="1"/>
  <c r="CH15" i="17"/>
  <c r="CD37" i="17" s="1"/>
  <c r="CH16" i="17"/>
  <c r="CD38" i="17" s="1"/>
  <c r="CH17" i="17"/>
  <c r="CD39" i="17" s="1"/>
  <c r="CH18" i="17"/>
  <c r="CD40" i="17" s="1"/>
  <c r="CH19" i="17"/>
  <c r="CD41" i="17" s="1"/>
  <c r="CH20" i="17"/>
  <c r="CD42" i="17" s="1"/>
  <c r="CH21" i="17"/>
  <c r="CD43" i="17" s="1"/>
  <c r="CH22" i="17"/>
  <c r="CD44" i="17" s="1"/>
  <c r="CH6" i="17"/>
  <c r="CD28" i="17" s="1"/>
  <c r="AX23" i="17"/>
  <c r="AX45" i="31" l="1"/>
  <c r="AX45" i="17"/>
  <c r="AX29" i="6"/>
  <c r="AX30" i="6"/>
  <c r="AX31" i="6"/>
  <c r="AX32" i="6"/>
  <c r="AX33" i="6"/>
  <c r="AX34" i="6"/>
  <c r="AX35" i="6"/>
  <c r="AX36" i="6"/>
  <c r="AX37" i="6"/>
  <c r="AX38" i="6"/>
  <c r="AX39" i="6"/>
  <c r="AX40" i="6"/>
  <c r="AX41" i="6"/>
  <c r="AX42" i="6"/>
  <c r="AX43" i="6"/>
  <c r="AX44" i="6"/>
  <c r="AX28" i="6"/>
  <c r="CM7" i="6"/>
  <c r="CI29" i="6" s="1"/>
  <c r="CM8" i="6"/>
  <c r="CI30" i="6" s="1"/>
  <c r="CM9" i="6"/>
  <c r="CI31" i="6" s="1"/>
  <c r="CM10" i="6"/>
  <c r="CI32" i="6" s="1"/>
  <c r="CM11" i="6"/>
  <c r="CI33" i="6" s="1"/>
  <c r="CM12" i="6"/>
  <c r="CI34" i="6" s="1"/>
  <c r="CM13" i="6"/>
  <c r="CI35" i="6" s="1"/>
  <c r="CM14" i="6"/>
  <c r="CI36" i="6" s="1"/>
  <c r="CM15" i="6"/>
  <c r="CI37" i="6" s="1"/>
  <c r="CM16" i="6"/>
  <c r="CI38" i="6" s="1"/>
  <c r="CM17" i="6"/>
  <c r="CI39" i="6" s="1"/>
  <c r="CM18" i="6"/>
  <c r="CI40" i="6" s="1"/>
  <c r="CM19" i="6"/>
  <c r="CI41" i="6" s="1"/>
  <c r="CM20" i="6"/>
  <c r="CI42" i="6" s="1"/>
  <c r="CM21" i="6"/>
  <c r="CI43" i="6" s="1"/>
  <c r="CM22" i="6"/>
  <c r="CI44" i="6" s="1"/>
  <c r="CM6" i="6"/>
  <c r="CI28" i="6" s="1"/>
  <c r="BB23" i="6"/>
  <c r="AX30" i="5"/>
  <c r="AX31" i="5"/>
  <c r="AX32" i="5"/>
  <c r="AX33" i="5"/>
  <c r="AX34" i="5"/>
  <c r="AX35" i="5"/>
  <c r="AX36" i="5"/>
  <c r="AX37" i="5"/>
  <c r="AX38" i="5"/>
  <c r="AX39" i="5"/>
  <c r="AX40" i="5"/>
  <c r="AX41" i="5"/>
  <c r="AX42" i="5"/>
  <c r="AX43" i="5"/>
  <c r="AX44" i="5"/>
  <c r="AX45" i="5"/>
  <c r="AX29" i="5"/>
  <c r="CM7" i="5"/>
  <c r="CI30" i="5" s="1"/>
  <c r="CM8" i="5"/>
  <c r="CI31" i="5" s="1"/>
  <c r="CM9" i="5"/>
  <c r="CI32" i="5" s="1"/>
  <c r="CM10" i="5"/>
  <c r="CI33" i="5" s="1"/>
  <c r="CM11" i="5"/>
  <c r="CI34" i="5" s="1"/>
  <c r="CM12" i="5"/>
  <c r="CI35" i="5" s="1"/>
  <c r="CM13" i="5"/>
  <c r="CI36" i="5" s="1"/>
  <c r="CM14" i="5"/>
  <c r="CI37" i="5" s="1"/>
  <c r="CM15" i="5"/>
  <c r="CI38" i="5" s="1"/>
  <c r="CM16" i="5"/>
  <c r="CI39" i="5" s="1"/>
  <c r="CM17" i="5"/>
  <c r="CI40" i="5" s="1"/>
  <c r="CM18" i="5"/>
  <c r="CI41" i="5" s="1"/>
  <c r="CM19" i="5"/>
  <c r="CI42" i="5" s="1"/>
  <c r="CM20" i="5"/>
  <c r="CI43" i="5" s="1"/>
  <c r="CM21" i="5"/>
  <c r="CI44" i="5" s="1"/>
  <c r="CM22" i="5"/>
  <c r="CI45" i="5" s="1"/>
  <c r="CM6" i="5"/>
  <c r="CI29" i="5" s="1"/>
  <c r="BB23" i="5"/>
  <c r="BB45" i="6" l="1"/>
  <c r="BB46" i="5"/>
  <c r="BB45" i="51" l="1"/>
  <c r="Y31" i="42" l="1"/>
  <c r="Y32" i="42"/>
  <c r="Y33" i="42"/>
  <c r="Y34" i="42"/>
  <c r="Y35" i="42"/>
  <c r="Y36" i="42"/>
  <c r="Y37" i="42"/>
  <c r="Y38" i="42"/>
  <c r="Y39" i="42"/>
  <c r="Y40" i="42"/>
  <c r="Y41" i="42"/>
  <c r="Y42" i="42"/>
  <c r="Y43" i="42"/>
  <c r="Y44" i="42"/>
  <c r="Y45" i="42"/>
  <c r="Y46" i="42"/>
  <c r="Y30" i="42"/>
  <c r="AC23" i="42"/>
  <c r="AC47" i="42" s="1"/>
  <c r="Y32" i="43"/>
  <c r="Y33" i="43"/>
  <c r="Y34" i="43"/>
  <c r="Y35" i="43"/>
  <c r="Y36" i="43"/>
  <c r="Y37" i="43"/>
  <c r="Y38" i="43"/>
  <c r="Y39" i="43"/>
  <c r="Y40" i="43"/>
  <c r="Y41" i="43"/>
  <c r="Y42" i="43"/>
  <c r="Y43" i="43"/>
  <c r="Y44" i="43"/>
  <c r="Y45" i="43"/>
  <c r="Y46" i="43"/>
  <c r="Y47" i="43"/>
  <c r="Y31" i="43"/>
  <c r="AC24" i="43"/>
  <c r="Y32" i="44"/>
  <c r="Y33" i="44"/>
  <c r="Y34" i="44"/>
  <c r="Y35" i="44"/>
  <c r="Y36" i="44"/>
  <c r="Y37" i="44"/>
  <c r="Y38" i="44"/>
  <c r="Y39" i="44"/>
  <c r="Y40" i="44"/>
  <c r="Y41" i="44"/>
  <c r="Y42" i="44"/>
  <c r="Y43" i="44"/>
  <c r="Y44" i="44"/>
  <c r="Y45" i="44"/>
  <c r="Y46" i="44"/>
  <c r="Y47" i="44"/>
  <c r="Y31" i="44"/>
  <c r="AC24" i="44"/>
  <c r="Y34" i="36"/>
  <c r="Y35" i="36"/>
  <c r="Y36" i="36"/>
  <c r="Y37" i="36"/>
  <c r="Y38" i="36"/>
  <c r="Y39" i="36"/>
  <c r="Y40" i="36"/>
  <c r="Y41" i="36"/>
  <c r="Y42" i="36"/>
  <c r="Y43" i="36"/>
  <c r="Y44" i="36"/>
  <c r="Y45" i="36"/>
  <c r="Y46" i="36"/>
  <c r="Y47" i="36"/>
  <c r="Y48" i="36"/>
  <c r="Y49" i="36"/>
  <c r="Y33" i="36"/>
  <c r="AC25" i="36"/>
  <c r="AW30" i="20"/>
  <c r="AW31" i="20"/>
  <c r="AW32" i="20"/>
  <c r="AW33" i="20"/>
  <c r="AW34" i="20"/>
  <c r="AW35" i="20"/>
  <c r="AW36" i="20"/>
  <c r="AW37" i="20"/>
  <c r="AW38" i="20"/>
  <c r="AW39" i="20"/>
  <c r="AW40" i="20"/>
  <c r="AW41" i="20"/>
  <c r="AW42" i="20"/>
  <c r="AW43" i="20"/>
  <c r="AW44" i="20"/>
  <c r="AW45" i="20"/>
  <c r="AW29" i="20"/>
  <c r="BA23" i="20"/>
  <c r="AW29" i="15"/>
  <c r="AW30" i="15"/>
  <c r="AW31" i="15"/>
  <c r="AW32" i="15"/>
  <c r="AW33" i="15"/>
  <c r="AW34" i="15"/>
  <c r="AW35" i="15"/>
  <c r="AW36" i="15"/>
  <c r="AW37" i="15"/>
  <c r="AW38" i="15"/>
  <c r="AW39" i="15"/>
  <c r="AW40" i="15"/>
  <c r="AW41" i="15"/>
  <c r="AW42" i="15"/>
  <c r="AW43" i="15"/>
  <c r="AW44" i="15"/>
  <c r="AW28" i="15"/>
  <c r="BA23" i="15"/>
  <c r="AC48" i="43" l="1"/>
  <c r="AC50" i="36"/>
  <c r="AC48" i="44"/>
  <c r="BA46" i="20"/>
  <c r="BA45" i="15"/>
  <c r="BA29" i="51"/>
  <c r="BA30" i="51"/>
  <c r="BA31" i="51"/>
  <c r="BA32" i="51"/>
  <c r="BA33" i="51"/>
  <c r="BA34" i="51"/>
  <c r="BA35" i="51"/>
  <c r="BA36" i="51"/>
  <c r="BA37" i="51"/>
  <c r="BA38" i="51"/>
  <c r="BA39" i="51"/>
  <c r="BA40" i="51"/>
  <c r="BA41" i="51"/>
  <c r="BA42" i="51"/>
  <c r="BA43" i="51"/>
  <c r="BA44" i="51"/>
  <c r="BA28" i="51"/>
  <c r="M29" i="48"/>
  <c r="M30" i="48"/>
  <c r="M31" i="48"/>
  <c r="M32" i="48"/>
  <c r="M33" i="48"/>
  <c r="M34" i="48"/>
  <c r="M35" i="48"/>
  <c r="M36" i="48"/>
  <c r="M37" i="48"/>
  <c r="M38" i="48"/>
  <c r="M39" i="48"/>
  <c r="M40" i="48"/>
  <c r="M41" i="48"/>
  <c r="M42" i="48"/>
  <c r="M43" i="48"/>
  <c r="M28" i="48"/>
  <c r="Q23" i="48"/>
  <c r="AQ6" i="48"/>
  <c r="AR6" i="48"/>
  <c r="AS6" i="48"/>
  <c r="AO28" i="48" s="1"/>
  <c r="Q45" i="48" l="1"/>
  <c r="AS29" i="31" l="1"/>
  <c r="AS30" i="31"/>
  <c r="AS31" i="31"/>
  <c r="AS32" i="31"/>
  <c r="AS33" i="31"/>
  <c r="AS34" i="31"/>
  <c r="AS35" i="31"/>
  <c r="AS36" i="31"/>
  <c r="AS37" i="31"/>
  <c r="AS38" i="31"/>
  <c r="AS39" i="31"/>
  <c r="AS40" i="31"/>
  <c r="AS41" i="31"/>
  <c r="AS42" i="31"/>
  <c r="AS43" i="31"/>
  <c r="AS44" i="31"/>
  <c r="AS28" i="31"/>
  <c r="AW23" i="31"/>
  <c r="AS29" i="17"/>
  <c r="AS30" i="17"/>
  <c r="AS31" i="17"/>
  <c r="AS32" i="17"/>
  <c r="AS33" i="17"/>
  <c r="AS34" i="17"/>
  <c r="AS35" i="17"/>
  <c r="AS36" i="17"/>
  <c r="AS37" i="17"/>
  <c r="AS38" i="17"/>
  <c r="AS39" i="17"/>
  <c r="AS40" i="17"/>
  <c r="AS41" i="17"/>
  <c r="AS42" i="17"/>
  <c r="AS43" i="17"/>
  <c r="AS44" i="17"/>
  <c r="AS28" i="17"/>
  <c r="AW23" i="17"/>
  <c r="AW29" i="6"/>
  <c r="AW30" i="6"/>
  <c r="AW31" i="6"/>
  <c r="AW32" i="6"/>
  <c r="AW33" i="6"/>
  <c r="AW34" i="6"/>
  <c r="AW35" i="6"/>
  <c r="AW36" i="6"/>
  <c r="AW37" i="6"/>
  <c r="AW38" i="6"/>
  <c r="AW39" i="6"/>
  <c r="AW40" i="6"/>
  <c r="AW41" i="6"/>
  <c r="AW42" i="6"/>
  <c r="AW43" i="6"/>
  <c r="AW44" i="6"/>
  <c r="AW28" i="6"/>
  <c r="BA23" i="6"/>
  <c r="AW30" i="5"/>
  <c r="AW31" i="5"/>
  <c r="AW32" i="5"/>
  <c r="AW33" i="5"/>
  <c r="AW34" i="5"/>
  <c r="AW35" i="5"/>
  <c r="AW36" i="5"/>
  <c r="AW37" i="5"/>
  <c r="AW38" i="5"/>
  <c r="AW39" i="5"/>
  <c r="AW40" i="5"/>
  <c r="AW41" i="5"/>
  <c r="AW42" i="5"/>
  <c r="AW43" i="5"/>
  <c r="AW44" i="5"/>
  <c r="AW45" i="5"/>
  <c r="AW29" i="5"/>
  <c r="BA23" i="5"/>
  <c r="AW45" i="31" l="1"/>
  <c r="AW45" i="17"/>
  <c r="BA45" i="6"/>
  <c r="BA46" i="5"/>
  <c r="BA45" i="51"/>
  <c r="AS45" i="17"/>
  <c r="C29" i="48"/>
  <c r="D29" i="48"/>
  <c r="E29" i="48"/>
  <c r="F29" i="48"/>
  <c r="G29" i="48"/>
  <c r="H29" i="48"/>
  <c r="I29" i="48"/>
  <c r="J29" i="48"/>
  <c r="K29" i="48"/>
  <c r="L29" i="48"/>
  <c r="C30" i="48"/>
  <c r="D30" i="48"/>
  <c r="E30" i="48"/>
  <c r="F30" i="48"/>
  <c r="G30" i="48"/>
  <c r="H30" i="48"/>
  <c r="I30" i="48"/>
  <c r="J30" i="48"/>
  <c r="K30" i="48"/>
  <c r="L30" i="48"/>
  <c r="C31" i="48"/>
  <c r="D31" i="48"/>
  <c r="E31" i="48"/>
  <c r="F31" i="48"/>
  <c r="G31" i="48"/>
  <c r="H31" i="48"/>
  <c r="I31" i="48"/>
  <c r="J31" i="48"/>
  <c r="K31" i="48"/>
  <c r="L31" i="48"/>
  <c r="C32" i="48"/>
  <c r="D32" i="48"/>
  <c r="E32" i="48"/>
  <c r="F32" i="48"/>
  <c r="G32" i="48"/>
  <c r="H32" i="48"/>
  <c r="I32" i="48"/>
  <c r="J32" i="48"/>
  <c r="K32" i="48"/>
  <c r="L32" i="48"/>
  <c r="C33" i="48"/>
  <c r="D33" i="48"/>
  <c r="E33" i="48"/>
  <c r="F33" i="48"/>
  <c r="G33" i="48"/>
  <c r="H33" i="48"/>
  <c r="I33" i="48"/>
  <c r="J33" i="48"/>
  <c r="K33" i="48"/>
  <c r="L33" i="48"/>
  <c r="C34" i="48"/>
  <c r="D34" i="48"/>
  <c r="E34" i="48"/>
  <c r="F34" i="48"/>
  <c r="G34" i="48"/>
  <c r="H34" i="48"/>
  <c r="I34" i="48"/>
  <c r="J34" i="48"/>
  <c r="K34" i="48"/>
  <c r="L34" i="48"/>
  <c r="C35" i="48"/>
  <c r="D35" i="48"/>
  <c r="E35" i="48"/>
  <c r="F35" i="48"/>
  <c r="G35" i="48"/>
  <c r="H35" i="48"/>
  <c r="I35" i="48"/>
  <c r="J35" i="48"/>
  <c r="K35" i="48"/>
  <c r="L35" i="48"/>
  <c r="C36" i="48"/>
  <c r="D36" i="48"/>
  <c r="E36" i="48"/>
  <c r="F36" i="48"/>
  <c r="G36" i="48"/>
  <c r="H36" i="48"/>
  <c r="I36" i="48"/>
  <c r="J36" i="48"/>
  <c r="K36" i="48"/>
  <c r="L36" i="48"/>
  <c r="C37" i="48"/>
  <c r="D37" i="48"/>
  <c r="E37" i="48"/>
  <c r="F37" i="48"/>
  <c r="G37" i="48"/>
  <c r="H37" i="48"/>
  <c r="I37" i="48"/>
  <c r="J37" i="48"/>
  <c r="K37" i="48"/>
  <c r="L37" i="48"/>
  <c r="C38" i="48"/>
  <c r="D38" i="48"/>
  <c r="E38" i="48"/>
  <c r="F38" i="48"/>
  <c r="G38" i="48"/>
  <c r="H38" i="48"/>
  <c r="I38" i="48"/>
  <c r="J38" i="48"/>
  <c r="K38" i="48"/>
  <c r="L38" i="48"/>
  <c r="C39" i="48"/>
  <c r="D39" i="48"/>
  <c r="E39" i="48"/>
  <c r="F39" i="48"/>
  <c r="G39" i="48"/>
  <c r="H39" i="48"/>
  <c r="I39" i="48"/>
  <c r="J39" i="48"/>
  <c r="K39" i="48"/>
  <c r="L39" i="48"/>
  <c r="C40" i="48"/>
  <c r="D40" i="48"/>
  <c r="E40" i="48"/>
  <c r="F40" i="48"/>
  <c r="G40" i="48"/>
  <c r="H40" i="48"/>
  <c r="I40" i="48"/>
  <c r="J40" i="48"/>
  <c r="K40" i="48"/>
  <c r="L40" i="48"/>
  <c r="C41" i="48"/>
  <c r="D41" i="48"/>
  <c r="E41" i="48"/>
  <c r="F41" i="48"/>
  <c r="G41" i="48"/>
  <c r="H41" i="48"/>
  <c r="I41" i="48"/>
  <c r="J41" i="48"/>
  <c r="K41" i="48"/>
  <c r="L41" i="48"/>
  <c r="C42" i="48"/>
  <c r="D42" i="48"/>
  <c r="F42" i="48"/>
  <c r="G42" i="48"/>
  <c r="H42" i="48"/>
  <c r="I42" i="48"/>
  <c r="J42" i="48"/>
  <c r="K42" i="48"/>
  <c r="L42" i="48"/>
  <c r="C43" i="48"/>
  <c r="D43" i="48"/>
  <c r="E43" i="48"/>
  <c r="F43" i="48"/>
  <c r="G43" i="48"/>
  <c r="H43" i="48"/>
  <c r="I43" i="48"/>
  <c r="J43" i="48"/>
  <c r="K43" i="48"/>
  <c r="L43" i="48"/>
  <c r="K44" i="48"/>
  <c r="D28" i="48"/>
  <c r="E28" i="48"/>
  <c r="F28" i="48"/>
  <c r="G28" i="48"/>
  <c r="H28" i="48"/>
  <c r="I28" i="48"/>
  <c r="J28" i="48"/>
  <c r="K28" i="48"/>
  <c r="L28" i="48"/>
  <c r="C28" i="48"/>
  <c r="AL29" i="51" l="1"/>
  <c r="AW29" i="51"/>
  <c r="AX29" i="51"/>
  <c r="AY29" i="51"/>
  <c r="AZ29" i="51"/>
  <c r="AL30" i="51"/>
  <c r="AW30" i="51"/>
  <c r="AX30" i="51"/>
  <c r="AY30" i="51"/>
  <c r="AZ30" i="51"/>
  <c r="AL31" i="51"/>
  <c r="AW31" i="51"/>
  <c r="AY31" i="51"/>
  <c r="AZ31" i="51"/>
  <c r="AL32" i="51"/>
  <c r="AW32" i="51"/>
  <c r="AX32" i="51"/>
  <c r="AY32" i="51"/>
  <c r="AZ32" i="51"/>
  <c r="AL33" i="51"/>
  <c r="AW33" i="51"/>
  <c r="AX33" i="51"/>
  <c r="AY33" i="51"/>
  <c r="AY34" i="51"/>
  <c r="AZ34" i="51"/>
  <c r="AL35" i="51"/>
  <c r="AW35" i="51"/>
  <c r="AX35" i="51"/>
  <c r="AY35" i="51"/>
  <c r="AZ35" i="51"/>
  <c r="AL36" i="51"/>
  <c r="AW36" i="51"/>
  <c r="AX36" i="51"/>
  <c r="AY36" i="51"/>
  <c r="AZ36" i="51"/>
  <c r="AL37" i="51"/>
  <c r="AX37" i="51"/>
  <c r="AY37" i="51"/>
  <c r="AZ37" i="51"/>
  <c r="AL38" i="51"/>
  <c r="AW38" i="51"/>
  <c r="AX38" i="51"/>
  <c r="AY38" i="51"/>
  <c r="AZ38" i="51"/>
  <c r="AL39" i="51"/>
  <c r="AW39" i="51"/>
  <c r="AX39" i="51"/>
  <c r="AY39" i="51"/>
  <c r="AZ39" i="51"/>
  <c r="AL40" i="51"/>
  <c r="AW40" i="51"/>
  <c r="AX40" i="51"/>
  <c r="AY40" i="51"/>
  <c r="AZ40" i="51"/>
  <c r="AL41" i="51"/>
  <c r="AW41" i="51"/>
  <c r="AX41" i="51"/>
  <c r="AY41" i="51"/>
  <c r="AZ41" i="51"/>
  <c r="AL42" i="51"/>
  <c r="AW42" i="51"/>
  <c r="AX42" i="51"/>
  <c r="AY42" i="51"/>
  <c r="AZ42" i="51"/>
  <c r="AL43" i="51"/>
  <c r="AW43" i="51"/>
  <c r="AX43" i="51"/>
  <c r="AY43" i="51"/>
  <c r="AZ43" i="51"/>
  <c r="AL44" i="51"/>
  <c r="AW44" i="51"/>
  <c r="AX44" i="51"/>
  <c r="AY44" i="51"/>
  <c r="AZ44" i="51"/>
  <c r="AW28" i="51"/>
  <c r="AX28" i="51"/>
  <c r="AY28" i="51"/>
  <c r="AZ28" i="51"/>
  <c r="AI29" i="51"/>
  <c r="AJ29" i="51"/>
  <c r="AK29" i="51"/>
  <c r="AI31" i="51"/>
  <c r="AI32" i="51"/>
  <c r="AJ32" i="51"/>
  <c r="AJ33" i="51"/>
  <c r="AK33" i="51"/>
  <c r="AI34" i="51"/>
  <c r="AK34" i="51"/>
  <c r="AI35" i="51"/>
  <c r="AI36" i="51"/>
  <c r="AJ36" i="51"/>
  <c r="AK36" i="51"/>
  <c r="AI37" i="51"/>
  <c r="AJ37" i="51"/>
  <c r="AK37" i="51"/>
  <c r="AI38" i="51"/>
  <c r="AJ38" i="51"/>
  <c r="AI39" i="51"/>
  <c r="AJ39" i="51"/>
  <c r="AK39" i="51"/>
  <c r="AI40" i="51"/>
  <c r="AK40" i="51"/>
  <c r="AJ41" i="51"/>
  <c r="AK41" i="51"/>
  <c r="AI42" i="51"/>
  <c r="AJ42" i="51"/>
  <c r="AI43" i="51"/>
  <c r="AJ43" i="51"/>
  <c r="AK43" i="51"/>
  <c r="AI44" i="51"/>
  <c r="AI28" i="51"/>
  <c r="S45" i="51"/>
  <c r="AH44" i="51"/>
  <c r="AG44" i="51"/>
  <c r="AF44" i="51"/>
  <c r="AE44" i="51"/>
  <c r="AD44" i="51"/>
  <c r="AC44" i="51"/>
  <c r="AB44" i="51"/>
  <c r="AA44" i="51"/>
  <c r="Z44" i="51"/>
  <c r="Y44" i="51"/>
  <c r="X44" i="51"/>
  <c r="W44" i="51"/>
  <c r="V44" i="51"/>
  <c r="U44" i="51"/>
  <c r="T44" i="51"/>
  <c r="S44" i="51"/>
  <c r="R44" i="51"/>
  <c r="Q44" i="51"/>
  <c r="P44" i="51"/>
  <c r="O44" i="51"/>
  <c r="N44" i="51"/>
  <c r="M44" i="51"/>
  <c r="L44" i="51"/>
  <c r="K44" i="51"/>
  <c r="J44" i="51"/>
  <c r="I44" i="51"/>
  <c r="H44" i="51"/>
  <c r="G44" i="51"/>
  <c r="F44" i="51"/>
  <c r="E44" i="51"/>
  <c r="D44" i="51"/>
  <c r="C44" i="51"/>
  <c r="AH43" i="51"/>
  <c r="AG43" i="51"/>
  <c r="AF43" i="51"/>
  <c r="AE43" i="51"/>
  <c r="AD43" i="51"/>
  <c r="AC43" i="51"/>
  <c r="AB43" i="51"/>
  <c r="AA43" i="51"/>
  <c r="Z43" i="51"/>
  <c r="Y43" i="51"/>
  <c r="X43" i="51"/>
  <c r="W43" i="51"/>
  <c r="V43" i="51"/>
  <c r="U43" i="51"/>
  <c r="T43" i="51"/>
  <c r="S43" i="51"/>
  <c r="R43" i="51"/>
  <c r="Q43" i="51"/>
  <c r="P43" i="51"/>
  <c r="O43" i="51"/>
  <c r="N43" i="51"/>
  <c r="M43" i="51"/>
  <c r="L43" i="51"/>
  <c r="K43" i="51"/>
  <c r="J43" i="51"/>
  <c r="I43" i="51"/>
  <c r="H43" i="51"/>
  <c r="G43" i="51"/>
  <c r="F43" i="51"/>
  <c r="E43" i="51"/>
  <c r="D43" i="51"/>
  <c r="C43" i="51"/>
  <c r="AH42" i="51"/>
  <c r="AG42" i="51"/>
  <c r="AF42" i="51"/>
  <c r="AE42" i="51"/>
  <c r="AD42" i="51"/>
  <c r="AC42" i="51"/>
  <c r="AB42" i="51"/>
  <c r="AA42" i="51"/>
  <c r="Z42" i="51"/>
  <c r="Y42" i="51"/>
  <c r="X42" i="51"/>
  <c r="W42" i="51"/>
  <c r="V42" i="51"/>
  <c r="U42" i="51"/>
  <c r="T42" i="51"/>
  <c r="S42" i="51"/>
  <c r="R42" i="51"/>
  <c r="Q42" i="51"/>
  <c r="P42" i="51"/>
  <c r="O42" i="51"/>
  <c r="N42" i="51"/>
  <c r="M42" i="51"/>
  <c r="L42" i="51"/>
  <c r="K42" i="51"/>
  <c r="J42" i="51"/>
  <c r="I42" i="51"/>
  <c r="H42" i="51"/>
  <c r="G42" i="51"/>
  <c r="F42" i="51"/>
  <c r="E42" i="51"/>
  <c r="D42" i="51"/>
  <c r="C42" i="51"/>
  <c r="AH41" i="51"/>
  <c r="AG41" i="51"/>
  <c r="AF41" i="51"/>
  <c r="AE41" i="51"/>
  <c r="AD41" i="51"/>
  <c r="AC41" i="51"/>
  <c r="AB41" i="51"/>
  <c r="AA41" i="51"/>
  <c r="Z41" i="51"/>
  <c r="Y41" i="51"/>
  <c r="X41" i="51"/>
  <c r="W41" i="51"/>
  <c r="V41" i="51"/>
  <c r="U41" i="51"/>
  <c r="T41" i="51"/>
  <c r="S41" i="51"/>
  <c r="R41" i="51"/>
  <c r="Q41" i="51"/>
  <c r="P41" i="51"/>
  <c r="O41" i="51"/>
  <c r="N41" i="51"/>
  <c r="M41" i="51"/>
  <c r="L41" i="51"/>
  <c r="K41" i="51"/>
  <c r="J41" i="51"/>
  <c r="I41" i="51"/>
  <c r="H41" i="51"/>
  <c r="G41" i="51"/>
  <c r="F41" i="51"/>
  <c r="E41" i="51"/>
  <c r="D41" i="51"/>
  <c r="C41" i="51"/>
  <c r="AH40" i="51"/>
  <c r="AG40" i="51"/>
  <c r="AF40" i="51"/>
  <c r="AE40" i="51"/>
  <c r="AD40" i="51"/>
  <c r="AC40" i="51"/>
  <c r="AB40" i="51"/>
  <c r="AA40" i="51"/>
  <c r="Z40" i="51"/>
  <c r="Y40" i="51"/>
  <c r="X40" i="51"/>
  <c r="W40" i="51"/>
  <c r="V40" i="51"/>
  <c r="U40" i="51"/>
  <c r="T40" i="51"/>
  <c r="S40" i="51"/>
  <c r="R40" i="51"/>
  <c r="Q40" i="51"/>
  <c r="P40" i="51"/>
  <c r="O40" i="51"/>
  <c r="N40" i="51"/>
  <c r="M40" i="51"/>
  <c r="L40" i="51"/>
  <c r="K40" i="51"/>
  <c r="J40" i="51"/>
  <c r="I40" i="51"/>
  <c r="H40" i="51"/>
  <c r="G40" i="51"/>
  <c r="F40" i="51"/>
  <c r="E40" i="51"/>
  <c r="D40" i="51"/>
  <c r="C40" i="51"/>
  <c r="AH39" i="51"/>
  <c r="AG39" i="51"/>
  <c r="AF39" i="51"/>
  <c r="AE39" i="51"/>
  <c r="AD39" i="51"/>
  <c r="AC39" i="51"/>
  <c r="AB39" i="51"/>
  <c r="AA39" i="51"/>
  <c r="Z39" i="51"/>
  <c r="Y39" i="51"/>
  <c r="X39" i="51"/>
  <c r="W39" i="51"/>
  <c r="V39" i="51"/>
  <c r="U39" i="51"/>
  <c r="T39" i="51"/>
  <c r="S39" i="51"/>
  <c r="R39" i="51"/>
  <c r="Q39" i="51"/>
  <c r="P39" i="51"/>
  <c r="O39" i="51"/>
  <c r="N39" i="51"/>
  <c r="M39" i="51"/>
  <c r="L39" i="51"/>
  <c r="K39" i="51"/>
  <c r="J39" i="51"/>
  <c r="I39" i="51"/>
  <c r="H39" i="51"/>
  <c r="G39" i="51"/>
  <c r="F39" i="51"/>
  <c r="E39" i="51"/>
  <c r="D39" i="51"/>
  <c r="C39" i="51"/>
  <c r="AH38" i="51"/>
  <c r="AG38" i="51"/>
  <c r="AF38" i="51"/>
  <c r="AE38" i="51"/>
  <c r="AD38" i="51"/>
  <c r="AC38" i="51"/>
  <c r="AB38" i="51"/>
  <c r="AA38" i="51"/>
  <c r="Z38" i="51"/>
  <c r="Y38" i="51"/>
  <c r="X38" i="51"/>
  <c r="W38" i="51"/>
  <c r="V38" i="51"/>
  <c r="U38" i="51"/>
  <c r="T38" i="51"/>
  <c r="S38" i="51"/>
  <c r="R38" i="51"/>
  <c r="Q38" i="51"/>
  <c r="P38" i="51"/>
  <c r="O38" i="51"/>
  <c r="N38" i="51"/>
  <c r="M38" i="51"/>
  <c r="L38" i="51"/>
  <c r="K38" i="51"/>
  <c r="J38" i="51"/>
  <c r="I38" i="51"/>
  <c r="H38" i="51"/>
  <c r="G38" i="51"/>
  <c r="F38" i="51"/>
  <c r="E38" i="51"/>
  <c r="D38" i="51"/>
  <c r="AH37" i="51"/>
  <c r="AG37" i="51"/>
  <c r="AF37" i="51"/>
  <c r="AE37" i="51"/>
  <c r="AD37" i="51"/>
  <c r="AC37" i="51"/>
  <c r="AB37" i="51"/>
  <c r="AA37" i="51"/>
  <c r="Z37" i="51"/>
  <c r="Y37" i="51"/>
  <c r="X37" i="51"/>
  <c r="W37" i="51"/>
  <c r="V37" i="51"/>
  <c r="U37" i="51"/>
  <c r="T37" i="51"/>
  <c r="S37" i="51"/>
  <c r="R37" i="51"/>
  <c r="Q37" i="51"/>
  <c r="P37" i="51"/>
  <c r="O37" i="51"/>
  <c r="N37" i="51"/>
  <c r="M37" i="51"/>
  <c r="L37" i="51"/>
  <c r="K37" i="51"/>
  <c r="J37" i="51"/>
  <c r="I37" i="51"/>
  <c r="H37" i="51"/>
  <c r="G37" i="51"/>
  <c r="F37" i="51"/>
  <c r="E37" i="51"/>
  <c r="D37" i="51"/>
  <c r="C37" i="51"/>
  <c r="AH36" i="51"/>
  <c r="AG36" i="51"/>
  <c r="AF36" i="51"/>
  <c r="AE36" i="51"/>
  <c r="AD36" i="51"/>
  <c r="AC36" i="51"/>
  <c r="AB36" i="51"/>
  <c r="AA36" i="51"/>
  <c r="Z36" i="51"/>
  <c r="Y36" i="51"/>
  <c r="X36" i="51"/>
  <c r="W36" i="51"/>
  <c r="V36" i="51"/>
  <c r="U36" i="51"/>
  <c r="T36" i="51"/>
  <c r="S36" i="51"/>
  <c r="R36" i="51"/>
  <c r="Q36" i="51"/>
  <c r="P36" i="51"/>
  <c r="O36" i="51"/>
  <c r="N36" i="51"/>
  <c r="M36" i="51"/>
  <c r="L36" i="51"/>
  <c r="K36" i="51"/>
  <c r="J36" i="51"/>
  <c r="I36" i="51"/>
  <c r="H36" i="51"/>
  <c r="G36" i="51"/>
  <c r="F36" i="51"/>
  <c r="E36" i="51"/>
  <c r="D36" i="51"/>
  <c r="C36" i="51"/>
  <c r="AH35" i="51"/>
  <c r="AG35" i="51"/>
  <c r="AF35" i="51"/>
  <c r="AE35" i="51"/>
  <c r="AD35" i="51"/>
  <c r="AC35" i="51"/>
  <c r="AB35" i="51"/>
  <c r="AA35" i="51"/>
  <c r="Z35" i="51"/>
  <c r="Y35" i="51"/>
  <c r="X35" i="51"/>
  <c r="W35" i="51"/>
  <c r="V35" i="51"/>
  <c r="U35" i="51"/>
  <c r="T35" i="51"/>
  <c r="S35" i="51"/>
  <c r="R35" i="51"/>
  <c r="Q35" i="51"/>
  <c r="P35" i="51"/>
  <c r="O35" i="51"/>
  <c r="N35" i="51"/>
  <c r="M35" i="51"/>
  <c r="L35" i="51"/>
  <c r="K35" i="51"/>
  <c r="J35" i="51"/>
  <c r="I35" i="51"/>
  <c r="H35" i="51"/>
  <c r="G35" i="51"/>
  <c r="F35" i="51"/>
  <c r="E35" i="51"/>
  <c r="D35" i="51"/>
  <c r="C35" i="51"/>
  <c r="AH34" i="51"/>
  <c r="AG34" i="51"/>
  <c r="AF34" i="51"/>
  <c r="AE34" i="51"/>
  <c r="AD34" i="51"/>
  <c r="AC34" i="51"/>
  <c r="AB34" i="51"/>
  <c r="AA34" i="51"/>
  <c r="Z34" i="51"/>
  <c r="Y34" i="51"/>
  <c r="X34" i="51"/>
  <c r="W34" i="51"/>
  <c r="V34" i="51"/>
  <c r="U34" i="51"/>
  <c r="T34" i="51"/>
  <c r="S34" i="51"/>
  <c r="R34" i="51"/>
  <c r="Q34" i="51"/>
  <c r="P34" i="51"/>
  <c r="O34" i="51"/>
  <c r="N34" i="51"/>
  <c r="M34" i="51"/>
  <c r="L34" i="51"/>
  <c r="K34" i="51"/>
  <c r="J34" i="51"/>
  <c r="I34" i="51"/>
  <c r="H34" i="51"/>
  <c r="G34" i="51"/>
  <c r="E34" i="51"/>
  <c r="D34" i="51"/>
  <c r="C34" i="51"/>
  <c r="AH33" i="51"/>
  <c r="AG33" i="51"/>
  <c r="AF33" i="51"/>
  <c r="AE33" i="51"/>
  <c r="AD33" i="51"/>
  <c r="AC33" i="51"/>
  <c r="AB33" i="51"/>
  <c r="AA33" i="51"/>
  <c r="Z33" i="51"/>
  <c r="Y33" i="51"/>
  <c r="X33" i="51"/>
  <c r="W33" i="51"/>
  <c r="V33" i="51"/>
  <c r="U33" i="51"/>
  <c r="T33" i="51"/>
  <c r="S33" i="51"/>
  <c r="R33" i="51"/>
  <c r="Q33" i="51"/>
  <c r="P33" i="51"/>
  <c r="O33" i="51"/>
  <c r="N33" i="51"/>
  <c r="M33" i="51"/>
  <c r="L33" i="51"/>
  <c r="K33" i="51"/>
  <c r="J33" i="51"/>
  <c r="I33" i="51"/>
  <c r="H33" i="51"/>
  <c r="G33" i="51"/>
  <c r="F33" i="51"/>
  <c r="E33" i="51"/>
  <c r="D33" i="51"/>
  <c r="C33" i="51"/>
  <c r="AH32" i="51"/>
  <c r="AG32" i="51"/>
  <c r="AF32" i="51"/>
  <c r="AE32" i="51"/>
  <c r="AD32" i="51"/>
  <c r="AC32" i="51"/>
  <c r="AB32" i="51"/>
  <c r="AA32" i="51"/>
  <c r="Z32" i="51"/>
  <c r="Y32" i="51"/>
  <c r="X32" i="51"/>
  <c r="W32" i="51"/>
  <c r="V32" i="51"/>
  <c r="U32" i="51"/>
  <c r="T32" i="51"/>
  <c r="S32" i="51"/>
  <c r="R32" i="51"/>
  <c r="Q32" i="51"/>
  <c r="P32" i="51"/>
  <c r="O32" i="51"/>
  <c r="N32" i="51"/>
  <c r="M32" i="51"/>
  <c r="L32" i="51"/>
  <c r="K32" i="51"/>
  <c r="J32" i="51"/>
  <c r="I32" i="51"/>
  <c r="H32" i="51"/>
  <c r="G32" i="51"/>
  <c r="F32" i="51"/>
  <c r="E32" i="51"/>
  <c r="D32" i="51"/>
  <c r="C32" i="51"/>
  <c r="AH31" i="51"/>
  <c r="AG31" i="51"/>
  <c r="AF31" i="51"/>
  <c r="AE31" i="51"/>
  <c r="AD31" i="51"/>
  <c r="AC31" i="51"/>
  <c r="AB31" i="51"/>
  <c r="AA31" i="51"/>
  <c r="Z31" i="51"/>
  <c r="Y31" i="51"/>
  <c r="X31" i="51"/>
  <c r="W31" i="51"/>
  <c r="V31" i="51"/>
  <c r="U31" i="51"/>
  <c r="T31" i="51"/>
  <c r="S31" i="51"/>
  <c r="R31" i="51"/>
  <c r="Q31" i="51"/>
  <c r="P31" i="51"/>
  <c r="O31" i="51"/>
  <c r="N31" i="51"/>
  <c r="M31" i="51"/>
  <c r="L31" i="51"/>
  <c r="K31" i="51"/>
  <c r="J31" i="51"/>
  <c r="I31" i="51"/>
  <c r="H31" i="51"/>
  <c r="G31" i="51"/>
  <c r="F31" i="51"/>
  <c r="E31" i="51"/>
  <c r="D31" i="51"/>
  <c r="C31" i="51"/>
  <c r="AH30" i="51"/>
  <c r="AG30" i="51"/>
  <c r="AF30" i="51"/>
  <c r="AE30" i="51"/>
  <c r="AD30" i="51"/>
  <c r="AC30" i="51"/>
  <c r="AB30" i="51"/>
  <c r="AA30" i="51"/>
  <c r="Z30" i="51"/>
  <c r="Y30" i="51"/>
  <c r="X30" i="51"/>
  <c r="W30" i="51"/>
  <c r="V30" i="51"/>
  <c r="U30" i="51"/>
  <c r="T30" i="51"/>
  <c r="S30" i="51"/>
  <c r="R30" i="51"/>
  <c r="Q30" i="51"/>
  <c r="P30" i="51"/>
  <c r="O30" i="51"/>
  <c r="N30" i="51"/>
  <c r="M30" i="51"/>
  <c r="L30" i="51"/>
  <c r="K30" i="51"/>
  <c r="J30" i="51"/>
  <c r="I30" i="51"/>
  <c r="H30" i="51"/>
  <c r="G30" i="51"/>
  <c r="F30" i="51"/>
  <c r="E30" i="51"/>
  <c r="D30" i="51"/>
  <c r="C30" i="51"/>
  <c r="AH29" i="51"/>
  <c r="AG29" i="51"/>
  <c r="AF29" i="51"/>
  <c r="AE29" i="51"/>
  <c r="AD29" i="51"/>
  <c r="AC29" i="51"/>
  <c r="AB29" i="51"/>
  <c r="AA29" i="51"/>
  <c r="Z29" i="51"/>
  <c r="Y29" i="51"/>
  <c r="X29" i="51"/>
  <c r="W29" i="51"/>
  <c r="V29" i="51"/>
  <c r="U29" i="51"/>
  <c r="T29" i="51"/>
  <c r="S29" i="51"/>
  <c r="R29" i="51"/>
  <c r="Q29" i="51"/>
  <c r="P29" i="51"/>
  <c r="O29" i="51"/>
  <c r="N29" i="51"/>
  <c r="M29" i="51"/>
  <c r="L29" i="51"/>
  <c r="K29" i="51"/>
  <c r="J29" i="51"/>
  <c r="I29" i="51"/>
  <c r="H29" i="51"/>
  <c r="G29" i="51"/>
  <c r="F29" i="51"/>
  <c r="E29" i="51"/>
  <c r="D29" i="51"/>
  <c r="C29" i="51"/>
  <c r="AH28" i="51"/>
  <c r="AG28" i="51"/>
  <c r="AF28" i="51"/>
  <c r="AE28" i="51"/>
  <c r="AD28" i="51"/>
  <c r="AC28" i="51"/>
  <c r="AB28" i="51"/>
  <c r="AA28" i="51"/>
  <c r="Z28" i="51"/>
  <c r="Y28" i="51"/>
  <c r="X28" i="51"/>
  <c r="W28" i="51"/>
  <c r="V28" i="51"/>
  <c r="U28" i="51"/>
  <c r="T28" i="51"/>
  <c r="S28" i="51"/>
  <c r="R28" i="51"/>
  <c r="Q28" i="51"/>
  <c r="P28" i="51"/>
  <c r="O28" i="51"/>
  <c r="N28" i="51"/>
  <c r="M28" i="51"/>
  <c r="L28" i="51"/>
  <c r="K28" i="51"/>
  <c r="J28" i="51"/>
  <c r="I28" i="51"/>
  <c r="H28" i="51"/>
  <c r="G28" i="51"/>
  <c r="F28" i="51"/>
  <c r="E28" i="51"/>
  <c r="D28" i="51"/>
  <c r="C28" i="51"/>
  <c r="AL23" i="51"/>
  <c r="AK23" i="51"/>
  <c r="AJ23" i="51"/>
  <c r="AI23" i="51"/>
  <c r="AH23" i="51"/>
  <c r="AG23" i="51"/>
  <c r="AF23" i="51"/>
  <c r="AE23" i="51"/>
  <c r="AD23" i="51"/>
  <c r="AC23" i="51"/>
  <c r="AB23" i="51"/>
  <c r="AA23" i="51"/>
  <c r="W45" i="51" s="1"/>
  <c r="Z23" i="51"/>
  <c r="V45" i="51" s="1"/>
  <c r="Y23" i="51"/>
  <c r="X23" i="51"/>
  <c r="U23" i="51"/>
  <c r="T23" i="51"/>
  <c r="R23" i="51"/>
  <c r="R45" i="51" s="1"/>
  <c r="Q23" i="51"/>
  <c r="P23" i="51"/>
  <c r="O23" i="51"/>
  <c r="N23" i="51"/>
  <c r="M23" i="51"/>
  <c r="L23" i="51"/>
  <c r="K23" i="51"/>
  <c r="J23" i="51"/>
  <c r="I23" i="51"/>
  <c r="H23" i="51"/>
  <c r="G23" i="51"/>
  <c r="F23" i="51"/>
  <c r="E23" i="51"/>
  <c r="D23" i="51"/>
  <c r="C23" i="51"/>
  <c r="CI22" i="51"/>
  <c r="CH22" i="51"/>
  <c r="CG22" i="51"/>
  <c r="CF22" i="51"/>
  <c r="CE22" i="51"/>
  <c r="CD22" i="51"/>
  <c r="CC22" i="51"/>
  <c r="CB22" i="51"/>
  <c r="CA22" i="51"/>
  <c r="CI21" i="51"/>
  <c r="CH21" i="51"/>
  <c r="CG21" i="51"/>
  <c r="CF21" i="51"/>
  <c r="CE21" i="51"/>
  <c r="CD21" i="51"/>
  <c r="CC21" i="51"/>
  <c r="CB21" i="51"/>
  <c r="CA21" i="51"/>
  <c r="CI20" i="51"/>
  <c r="CH20" i="51"/>
  <c r="CG20" i="51"/>
  <c r="CF20" i="51"/>
  <c r="CE20" i="51"/>
  <c r="CD20" i="51"/>
  <c r="CC20" i="51"/>
  <c r="CB20" i="51"/>
  <c r="CA20" i="51"/>
  <c r="CI19" i="51"/>
  <c r="CH19" i="51"/>
  <c r="CG19" i="51"/>
  <c r="CF19" i="51"/>
  <c r="CE19" i="51"/>
  <c r="CD19" i="51"/>
  <c r="CC19" i="51"/>
  <c r="CB19" i="51"/>
  <c r="CA19" i="51"/>
  <c r="CI18" i="51"/>
  <c r="CH18" i="51"/>
  <c r="CG18" i="51"/>
  <c r="CF18" i="51"/>
  <c r="CE18" i="51"/>
  <c r="CD18" i="51"/>
  <c r="CC18" i="51"/>
  <c r="CB18" i="51"/>
  <c r="CA18" i="51"/>
  <c r="CI17" i="51"/>
  <c r="CH17" i="51"/>
  <c r="CG17" i="51"/>
  <c r="CF17" i="51"/>
  <c r="CE17" i="51"/>
  <c r="CD17" i="51"/>
  <c r="CC17" i="51"/>
  <c r="CB17" i="51"/>
  <c r="CA17" i="51"/>
  <c r="CI16" i="51"/>
  <c r="CH16" i="51"/>
  <c r="CG16" i="51"/>
  <c r="CF16" i="51"/>
  <c r="CE16" i="51"/>
  <c r="CD16" i="51"/>
  <c r="CC16" i="51"/>
  <c r="CB16" i="51"/>
  <c r="CA16" i="51"/>
  <c r="CI15" i="51"/>
  <c r="CH15" i="51"/>
  <c r="CG15" i="51"/>
  <c r="CF15" i="51"/>
  <c r="CE15" i="51"/>
  <c r="CD15" i="51"/>
  <c r="CC15" i="51"/>
  <c r="CB15" i="51"/>
  <c r="CA15" i="51"/>
  <c r="CI14" i="51"/>
  <c r="CH14" i="51"/>
  <c r="CG14" i="51"/>
  <c r="CF14" i="51"/>
  <c r="CE14" i="51"/>
  <c r="CD14" i="51"/>
  <c r="CC14" i="51"/>
  <c r="CB14" i="51"/>
  <c r="CA14" i="51"/>
  <c r="CI13" i="51"/>
  <c r="CH13" i="51"/>
  <c r="CG13" i="51"/>
  <c r="CF13" i="51"/>
  <c r="CE13" i="51"/>
  <c r="CD13" i="51"/>
  <c r="CC13" i="51"/>
  <c r="CB13" i="51"/>
  <c r="CA13" i="51"/>
  <c r="CI12" i="51"/>
  <c r="CH12" i="51"/>
  <c r="CG12" i="51"/>
  <c r="CF12" i="51"/>
  <c r="CE12" i="51"/>
  <c r="CD12" i="51"/>
  <c r="CC12" i="51"/>
  <c r="CB12" i="51"/>
  <c r="CA12" i="51"/>
  <c r="CI11" i="51"/>
  <c r="CH11" i="51"/>
  <c r="CG11" i="51"/>
  <c r="CF11" i="51"/>
  <c r="CE11" i="51"/>
  <c r="CD11" i="51"/>
  <c r="CC11" i="51"/>
  <c r="CB11" i="51"/>
  <c r="CA11" i="51"/>
  <c r="CI10" i="51"/>
  <c r="CH10" i="51"/>
  <c r="CG10" i="51"/>
  <c r="CF10" i="51"/>
  <c r="CE10" i="51"/>
  <c r="CD10" i="51"/>
  <c r="CC10" i="51"/>
  <c r="CB10" i="51"/>
  <c r="CA10" i="51"/>
  <c r="CI9" i="51"/>
  <c r="CH9" i="51"/>
  <c r="CG9" i="51"/>
  <c r="CF9" i="51"/>
  <c r="CE9" i="51"/>
  <c r="CD9" i="51"/>
  <c r="CC9" i="51"/>
  <c r="CB9" i="51"/>
  <c r="CA9" i="51"/>
  <c r="CI8" i="51"/>
  <c r="CH8" i="51"/>
  <c r="CG8" i="51"/>
  <c r="CF8" i="51"/>
  <c r="CE8" i="51"/>
  <c r="CD8" i="51"/>
  <c r="CC8" i="51"/>
  <c r="CB8" i="51"/>
  <c r="CA8" i="51"/>
  <c r="CI7" i="51"/>
  <c r="CH7" i="51"/>
  <c r="CG7" i="51"/>
  <c r="CF7" i="51"/>
  <c r="CE7" i="51"/>
  <c r="CD7" i="51"/>
  <c r="CC7" i="51"/>
  <c r="CB7" i="51"/>
  <c r="CA7" i="51"/>
  <c r="CI6" i="51"/>
  <c r="CH6" i="51"/>
  <c r="CG6" i="51"/>
  <c r="CF6" i="51"/>
  <c r="CE6" i="51"/>
  <c r="CD6" i="51"/>
  <c r="CC6" i="51"/>
  <c r="CB6" i="51"/>
  <c r="CA6" i="51"/>
  <c r="CA23" i="51" l="1"/>
  <c r="CI23" i="51"/>
  <c r="CB23" i="51"/>
  <c r="CD23" i="51"/>
  <c r="CE23" i="51"/>
  <c r="CF23" i="51"/>
  <c r="CG23" i="51"/>
  <c r="CC23" i="51"/>
  <c r="CH23" i="51"/>
  <c r="AQ32" i="51"/>
  <c r="AR29" i="51"/>
  <c r="AS30" i="51"/>
  <c r="AV37" i="51"/>
  <c r="AS28" i="51"/>
  <c r="AT35" i="51"/>
  <c r="AV33" i="51"/>
  <c r="AZ33" i="51"/>
  <c r="AU32" i="51"/>
  <c r="BY28" i="51"/>
  <c r="C45" i="51"/>
  <c r="K45" i="51"/>
  <c r="CM22" i="51"/>
  <c r="CI44" i="51" s="1"/>
  <c r="CM14" i="51"/>
  <c r="CI36" i="51" s="1"/>
  <c r="CM13" i="51"/>
  <c r="CI35" i="51" s="1"/>
  <c r="AR44" i="51"/>
  <c r="AQ43" i="51"/>
  <c r="AS41" i="51"/>
  <c r="AR40" i="51"/>
  <c r="AQ39" i="51"/>
  <c r="AT38" i="51"/>
  <c r="AV36" i="51"/>
  <c r="AR36" i="51"/>
  <c r="AU35" i="51"/>
  <c r="AP34" i="51"/>
  <c r="AV32" i="51"/>
  <c r="AQ31" i="51"/>
  <c r="AP30" i="51"/>
  <c r="CM18" i="51"/>
  <c r="CI40" i="51" s="1"/>
  <c r="CM10" i="51"/>
  <c r="CI32" i="51" s="1"/>
  <c r="CM20" i="51"/>
  <c r="CI42" i="51" s="1"/>
  <c r="CM12" i="51"/>
  <c r="CI34" i="51" s="1"/>
  <c r="AT31" i="51"/>
  <c r="AX31" i="51"/>
  <c r="CM17" i="51"/>
  <c r="CI39" i="51" s="1"/>
  <c r="AT34" i="51"/>
  <c r="AX34" i="51"/>
  <c r="AU31" i="51"/>
  <c r="CM9" i="51"/>
  <c r="CI31" i="51" s="1"/>
  <c r="CM19" i="51"/>
  <c r="CI41" i="51" s="1"/>
  <c r="CM6" i="51"/>
  <c r="AQ42" i="51"/>
  <c r="CM16" i="51"/>
  <c r="CI38" i="51" s="1"/>
  <c r="CM8" i="51"/>
  <c r="CI30" i="51" s="1"/>
  <c r="CM21" i="51"/>
  <c r="CI43" i="51" s="1"/>
  <c r="CM15" i="51"/>
  <c r="CI37" i="51" s="1"/>
  <c r="CM7" i="51"/>
  <c r="CI29" i="51" s="1"/>
  <c r="CM11" i="51"/>
  <c r="CI33" i="51" s="1"/>
  <c r="CD41" i="51"/>
  <c r="CC42" i="51"/>
  <c r="CB43" i="51"/>
  <c r="CA44" i="51"/>
  <c r="AD45" i="51"/>
  <c r="F45" i="51"/>
  <c r="AG45" i="51"/>
  <c r="CA32" i="51"/>
  <c r="BZ33" i="51"/>
  <c r="BY34" i="51"/>
  <c r="BX35" i="51"/>
  <c r="BW36" i="51"/>
  <c r="CD37" i="51"/>
  <c r="CC38" i="51"/>
  <c r="CB39" i="51"/>
  <c r="CA40" i="51"/>
  <c r="BZ41" i="51"/>
  <c r="BY42" i="51"/>
  <c r="P45" i="51"/>
  <c r="BW29" i="51"/>
  <c r="CD30" i="51"/>
  <c r="CC31" i="51"/>
  <c r="BY29" i="51"/>
  <c r="CJ9" i="51"/>
  <c r="CE31" i="51" s="1"/>
  <c r="CL6" i="51"/>
  <c r="AS37" i="51"/>
  <c r="AW37" i="51"/>
  <c r="AS34" i="51"/>
  <c r="AW34" i="51"/>
  <c r="BZ43" i="51"/>
  <c r="CB28" i="51"/>
  <c r="BZ29" i="51"/>
  <c r="BY30" i="51"/>
  <c r="U45" i="51"/>
  <c r="AV29" i="51"/>
  <c r="AN35" i="51"/>
  <c r="AO32" i="51"/>
  <c r="CJ8" i="51"/>
  <c r="CE30" i="51" s="1"/>
  <c r="CL22" i="51"/>
  <c r="CK21" i="51"/>
  <c r="CK18" i="51"/>
  <c r="CK16" i="51"/>
  <c r="CK13" i="51"/>
  <c r="CA42" i="51"/>
  <c r="D45" i="51"/>
  <c r="L45" i="51"/>
  <c r="AP31" i="51"/>
  <c r="AP35" i="51"/>
  <c r="CB41" i="51"/>
  <c r="AQ44" i="51"/>
  <c r="BY44" i="51"/>
  <c r="AR37" i="51"/>
  <c r="BX43" i="51"/>
  <c r="BW44" i="51"/>
  <c r="AR39" i="51"/>
  <c r="AU38" i="51"/>
  <c r="CD28" i="51"/>
  <c r="CB29" i="51"/>
  <c r="CA30" i="51"/>
  <c r="BZ31" i="51"/>
  <c r="BX32" i="51"/>
  <c r="BW33" i="51"/>
  <c r="CD34" i="51"/>
  <c r="CC35" i="51"/>
  <c r="CB36" i="51"/>
  <c r="CA37" i="51"/>
  <c r="BZ38" i="51"/>
  <c r="BY39" i="51"/>
  <c r="BX40" i="51"/>
  <c r="BY41" i="51"/>
  <c r="BX42" i="51"/>
  <c r="BW43" i="51"/>
  <c r="CD44" i="51"/>
  <c r="AM35" i="51"/>
  <c r="AN32" i="51"/>
  <c r="BZ28" i="51"/>
  <c r="BW30" i="51"/>
  <c r="CD31" i="51"/>
  <c r="CB32" i="51"/>
  <c r="CA33" i="51"/>
  <c r="BZ34" i="51"/>
  <c r="BY35" i="51"/>
  <c r="BX36" i="51"/>
  <c r="BW37" i="51"/>
  <c r="CD38" i="51"/>
  <c r="CC39" i="51"/>
  <c r="CB40" i="51"/>
  <c r="I45" i="51"/>
  <c r="BX31" i="51"/>
  <c r="CD32" i="51"/>
  <c r="CC33" i="51"/>
  <c r="CB34" i="51"/>
  <c r="CA35" i="51"/>
  <c r="BZ36" i="51"/>
  <c r="BY37" i="51"/>
  <c r="BX38" i="51"/>
  <c r="BW39" i="51"/>
  <c r="CD40" i="51"/>
  <c r="AN29" i="51"/>
  <c r="AU42" i="51"/>
  <c r="AT37" i="51"/>
  <c r="G45" i="51"/>
  <c r="AH45" i="51"/>
  <c r="Z45" i="51"/>
  <c r="CA28" i="51"/>
  <c r="BX30" i="51"/>
  <c r="BW31" i="51"/>
  <c r="CC32" i="51"/>
  <c r="CB33" i="51"/>
  <c r="CA34" i="51"/>
  <c r="BZ35" i="51"/>
  <c r="BY36" i="51"/>
  <c r="BX37" i="51"/>
  <c r="BW38" i="51"/>
  <c r="CD39" i="51"/>
  <c r="CC40" i="51"/>
  <c r="CA41" i="51"/>
  <c r="BZ42" i="51"/>
  <c r="BY43" i="51"/>
  <c r="BX44" i="51"/>
  <c r="H45" i="51"/>
  <c r="Q45" i="51"/>
  <c r="AA45" i="51"/>
  <c r="AU44" i="51"/>
  <c r="CC28" i="51"/>
  <c r="CA29" i="51"/>
  <c r="BZ30" i="51"/>
  <c r="BY31" i="51"/>
  <c r="BW32" i="51"/>
  <c r="CD33" i="51"/>
  <c r="CC34" i="51"/>
  <c r="CB35" i="51"/>
  <c r="CA36" i="51"/>
  <c r="BZ37" i="51"/>
  <c r="BY38" i="51"/>
  <c r="BX39" i="51"/>
  <c r="BW40" i="51"/>
  <c r="CC41" i="51"/>
  <c r="CB42" i="51"/>
  <c r="CA43" i="51"/>
  <c r="BZ44" i="51"/>
  <c r="J45" i="51"/>
  <c r="AC45" i="51"/>
  <c r="CC29" i="51"/>
  <c r="BW34" i="51"/>
  <c r="CC36" i="51"/>
  <c r="BY40" i="51"/>
  <c r="CD42" i="51"/>
  <c r="CC43" i="51"/>
  <c r="CB44" i="51"/>
  <c r="AS38" i="51"/>
  <c r="AR33" i="51"/>
  <c r="CA31" i="51"/>
  <c r="BX33" i="51"/>
  <c r="CB37" i="51"/>
  <c r="BW41" i="51"/>
  <c r="CD29" i="51"/>
  <c r="CC30" i="51"/>
  <c r="CB31" i="51"/>
  <c r="BZ32" i="51"/>
  <c r="BY33" i="51"/>
  <c r="BX34" i="51"/>
  <c r="BW35" i="51"/>
  <c r="CD36" i="51"/>
  <c r="CC37" i="51"/>
  <c r="CB38" i="51"/>
  <c r="CA39" i="51"/>
  <c r="BZ40" i="51"/>
  <c r="BX41" i="51"/>
  <c r="BW42" i="51"/>
  <c r="CD43" i="51"/>
  <c r="CC44" i="51"/>
  <c r="E45" i="51"/>
  <c r="M45" i="51"/>
  <c r="X45" i="51"/>
  <c r="AF45" i="51"/>
  <c r="AM40" i="51"/>
  <c r="BW28" i="51"/>
  <c r="CB30" i="51"/>
  <c r="BY32" i="51"/>
  <c r="CD35" i="51"/>
  <c r="CA38" i="51"/>
  <c r="BZ39" i="51"/>
  <c r="Y45" i="51"/>
  <c r="AV43" i="51"/>
  <c r="CJ17" i="51"/>
  <c r="CE39" i="51" s="1"/>
  <c r="AR34" i="51"/>
  <c r="AO38" i="51"/>
  <c r="AO30" i="51"/>
  <c r="AT32" i="51"/>
  <c r="AO42" i="51"/>
  <c r="AO34" i="51"/>
  <c r="AT28" i="51"/>
  <c r="AM43" i="51"/>
  <c r="AS33" i="51"/>
  <c r="AS29" i="51"/>
  <c r="AM36" i="51"/>
  <c r="CL20" i="51"/>
  <c r="CK8" i="51"/>
  <c r="AR41" i="51"/>
  <c r="AU40" i="51"/>
  <c r="AP39" i="51"/>
  <c r="AQ36" i="51"/>
  <c r="CJ14" i="51"/>
  <c r="CE36" i="51" s="1"/>
  <c r="CK15" i="51"/>
  <c r="CL11" i="51"/>
  <c r="AS36" i="51"/>
  <c r="AV35" i="51"/>
  <c r="AU34" i="51"/>
  <c r="AS32" i="51"/>
  <c r="AU30" i="51"/>
  <c r="CK10" i="51"/>
  <c r="CK14" i="51"/>
  <c r="AT30" i="51"/>
  <c r="AK32" i="51"/>
  <c r="AP38" i="51"/>
  <c r="AO43" i="51"/>
  <c r="AO41" i="51"/>
  <c r="AO28" i="51"/>
  <c r="AM31" i="51"/>
  <c r="CJ12" i="51"/>
  <c r="CE34" i="51" s="1"/>
  <c r="AK30" i="51"/>
  <c r="AR32" i="51"/>
  <c r="AL34" i="51"/>
  <c r="CJ6" i="51"/>
  <c r="AV44" i="51"/>
  <c r="AU43" i="51"/>
  <c r="AP42" i="51"/>
  <c r="AV40" i="51"/>
  <c r="AU39" i="51"/>
  <c r="AQ35" i="51"/>
  <c r="AR28" i="51"/>
  <c r="AP44" i="51"/>
  <c r="AS43" i="51"/>
  <c r="AV42" i="51"/>
  <c r="CK20" i="51"/>
  <c r="AU41" i="51"/>
  <c r="AT40" i="51"/>
  <c r="AS39" i="51"/>
  <c r="AR38" i="51"/>
  <c r="AU37" i="51"/>
  <c r="AT36" i="51"/>
  <c r="CL13" i="51"/>
  <c r="AV34" i="51"/>
  <c r="AS31" i="51"/>
  <c r="AU29" i="51"/>
  <c r="AQ29" i="51"/>
  <c r="AN44" i="51"/>
  <c r="AN37" i="51"/>
  <c r="AT42" i="51"/>
  <c r="AJ44" i="51"/>
  <c r="AM41" i="51"/>
  <c r="AO35" i="51"/>
  <c r="CJ11" i="51"/>
  <c r="CE33" i="51" s="1"/>
  <c r="AN30" i="51"/>
  <c r="AM28" i="51"/>
  <c r="AP43" i="51"/>
  <c r="AS42" i="51"/>
  <c r="AV41" i="51"/>
  <c r="AQ40" i="51"/>
  <c r="AT39" i="51"/>
  <c r="AU36" i="51"/>
  <c r="AP28" i="51"/>
  <c r="AN40" i="51"/>
  <c r="CL17" i="51"/>
  <c r="CL8" i="51"/>
  <c r="CK22" i="51"/>
  <c r="CK19" i="51"/>
  <c r="CL18" i="51"/>
  <c r="AM34" i="51"/>
  <c r="CK11" i="51"/>
  <c r="CK9" i="51"/>
  <c r="AQ41" i="51"/>
  <c r="CJ7" i="51"/>
  <c r="CE29" i="51" s="1"/>
  <c r="CK12" i="51"/>
  <c r="CJ15" i="51"/>
  <c r="CE37" i="51" s="1"/>
  <c r="AQ30" i="51"/>
  <c r="AR35" i="51"/>
  <c r="AO36" i="51"/>
  <c r="AM37" i="51"/>
  <c r="AQ38" i="51"/>
  <c r="AN39" i="51"/>
  <c r="AP40" i="51"/>
  <c r="CK7" i="51"/>
  <c r="CJ10" i="51"/>
  <c r="CE32" i="51" s="1"/>
  <c r="AR30" i="51"/>
  <c r="AI33" i="51"/>
  <c r="AS35" i="51"/>
  <c r="AP36" i="51"/>
  <c r="AO39" i="51"/>
  <c r="AS40" i="51"/>
  <c r="AT41" i="51"/>
  <c r="AM44" i="51"/>
  <c r="AN41" i="51"/>
  <c r="CL15" i="51"/>
  <c r="CL10" i="51"/>
  <c r="CL7" i="51"/>
  <c r="CJ13" i="51"/>
  <c r="CE35" i="51" s="1"/>
  <c r="AJ28" i="51"/>
  <c r="AJ30" i="51"/>
  <c r="AP32" i="51"/>
  <c r="AT44" i="51"/>
  <c r="AQ37" i="51"/>
  <c r="AU33" i="51"/>
  <c r="CJ16" i="51"/>
  <c r="CE38" i="51" s="1"/>
  <c r="AN28" i="51"/>
  <c r="AM29" i="51"/>
  <c r="AM33" i="51"/>
  <c r="AJ35" i="51"/>
  <c r="AO44" i="51"/>
  <c r="AN31" i="51"/>
  <c r="AS44" i="51"/>
  <c r="AR43" i="51"/>
  <c r="AM38" i="51"/>
  <c r="AP37" i="51"/>
  <c r="AQ34" i="51"/>
  <c r="AT33" i="51"/>
  <c r="AP33" i="51"/>
  <c r="AR31" i="51"/>
  <c r="AP29" i="51"/>
  <c r="CK17" i="51"/>
  <c r="AR42" i="51"/>
  <c r="CL21" i="51"/>
  <c r="AQ33" i="51"/>
  <c r="AV38" i="51"/>
  <c r="AN42" i="51"/>
  <c r="CK6" i="51"/>
  <c r="CL19" i="51"/>
  <c r="AQ28" i="51"/>
  <c r="AV30" i="51"/>
  <c r="CJ19" i="51"/>
  <c r="CE41" i="51" s="1"/>
  <c r="AT43" i="51"/>
  <c r="CL12" i="51"/>
  <c r="CL14" i="51"/>
  <c r="CL16" i="51"/>
  <c r="AT29" i="51"/>
  <c r="AV31" i="51"/>
  <c r="AV39" i="51"/>
  <c r="AP41" i="51"/>
  <c r="AN34" i="51"/>
  <c r="AO31" i="51"/>
  <c r="CL9" i="51"/>
  <c r="CJ22" i="51"/>
  <c r="CE44" i="51" s="1"/>
  <c r="AM30" i="51"/>
  <c r="AU28" i="51"/>
  <c r="AV28" i="51"/>
  <c r="CJ18" i="51"/>
  <c r="CE40" i="51" s="1"/>
  <c r="CJ20" i="51"/>
  <c r="CE42" i="51" s="1"/>
  <c r="AJ31" i="51"/>
  <c r="AN33" i="51"/>
  <c r="AK35" i="51"/>
  <c r="AO37" i="51"/>
  <c r="AO29" i="51"/>
  <c r="AI30" i="51"/>
  <c r="AK31" i="51"/>
  <c r="AM32" i="51"/>
  <c r="AO33" i="51"/>
  <c r="AJ34" i="51"/>
  <c r="AN36" i="51"/>
  <c r="AK38" i="51"/>
  <c r="AM39" i="51"/>
  <c r="AO40" i="51"/>
  <c r="AI41" i="51"/>
  <c r="AK42" i="51"/>
  <c r="AN43" i="51"/>
  <c r="AJ40" i="51"/>
  <c r="AK44" i="51"/>
  <c r="CJ21" i="51"/>
  <c r="CE43" i="51" s="1"/>
  <c r="AN38" i="51"/>
  <c r="AK28" i="51"/>
  <c r="AL28" i="51"/>
  <c r="T45" i="51"/>
  <c r="AB45" i="51"/>
  <c r="BX28" i="51"/>
  <c r="BX29" i="51"/>
  <c r="N45" i="51"/>
  <c r="O45" i="51"/>
  <c r="AE45" i="51"/>
  <c r="CL23" i="51" l="1"/>
  <c r="CE28" i="51"/>
  <c r="CJ23" i="51"/>
  <c r="CI28" i="51"/>
  <c r="CM23" i="51"/>
  <c r="CJ45" i="51" s="1"/>
  <c r="CK23" i="51"/>
  <c r="BZ45" i="51"/>
  <c r="CB45" i="51"/>
  <c r="BX45" i="51"/>
  <c r="CH35" i="51"/>
  <c r="CH36" i="51"/>
  <c r="CH40" i="51"/>
  <c r="CH33" i="51"/>
  <c r="CH34" i="51"/>
  <c r="CH28" i="51"/>
  <c r="CH44" i="51"/>
  <c r="CH42" i="51"/>
  <c r="CH43" i="51"/>
  <c r="CH32" i="51"/>
  <c r="CH31" i="51"/>
  <c r="CH30" i="51"/>
  <c r="CH38" i="51"/>
  <c r="CH39" i="51"/>
  <c r="CD45" i="51"/>
  <c r="CH29" i="51"/>
  <c r="CH37" i="51"/>
  <c r="CG35" i="51"/>
  <c r="CH41" i="51"/>
  <c r="CF31" i="51"/>
  <c r="BW45" i="51"/>
  <c r="CG43" i="51"/>
  <c r="CG44" i="51"/>
  <c r="CF30" i="51"/>
  <c r="CG36" i="51"/>
  <c r="CF32" i="51"/>
  <c r="CF34" i="51"/>
  <c r="CG40" i="51"/>
  <c r="CG38" i="51"/>
  <c r="CG42" i="51"/>
  <c r="CF39" i="51"/>
  <c r="CG37" i="51"/>
  <c r="BY45" i="51"/>
  <c r="CG33" i="51"/>
  <c r="CF36" i="51"/>
  <c r="CG30" i="51"/>
  <c r="CG41" i="51"/>
  <c r="CG29" i="51"/>
  <c r="CF37" i="51"/>
  <c r="CF28" i="51"/>
  <c r="CG32" i="51"/>
  <c r="CG28" i="51"/>
  <c r="CG34" i="51"/>
  <c r="CF29" i="51"/>
  <c r="CG39" i="51"/>
  <c r="CF35" i="51"/>
  <c r="CF33" i="51"/>
  <c r="CF38" i="51"/>
  <c r="CF43" i="51"/>
  <c r="CG31" i="51"/>
  <c r="CF41" i="51"/>
  <c r="CF44" i="51"/>
  <c r="CF42" i="51"/>
  <c r="CF40" i="51"/>
  <c r="CC45" i="51"/>
  <c r="CA45" i="51"/>
  <c r="X31" i="42" l="1"/>
  <c r="X32" i="42"/>
  <c r="X33" i="42"/>
  <c r="X34" i="42"/>
  <c r="X35" i="42"/>
  <c r="X36" i="42"/>
  <c r="X37" i="42"/>
  <c r="X38" i="42"/>
  <c r="X39" i="42"/>
  <c r="X40" i="42"/>
  <c r="X41" i="42"/>
  <c r="X42" i="42"/>
  <c r="X43" i="42"/>
  <c r="X44" i="42"/>
  <c r="X45" i="42"/>
  <c r="X46" i="42"/>
  <c r="X30" i="42"/>
  <c r="AB23" i="42"/>
  <c r="AB47" i="42" s="1"/>
  <c r="X32" i="43"/>
  <c r="X33" i="43"/>
  <c r="X34" i="43"/>
  <c r="X35" i="43"/>
  <c r="X36" i="43"/>
  <c r="X37" i="43"/>
  <c r="X38" i="43"/>
  <c r="X39" i="43"/>
  <c r="X40" i="43"/>
  <c r="X41" i="43"/>
  <c r="X42" i="43"/>
  <c r="X43" i="43"/>
  <c r="X44" i="43"/>
  <c r="X45" i="43"/>
  <c r="X46" i="43"/>
  <c r="X47" i="43"/>
  <c r="X31" i="43"/>
  <c r="AB24" i="43"/>
  <c r="X32" i="44"/>
  <c r="X33" i="44"/>
  <c r="X34" i="44"/>
  <c r="X35" i="44"/>
  <c r="X36" i="44"/>
  <c r="X37" i="44"/>
  <c r="X38" i="44"/>
  <c r="X39" i="44"/>
  <c r="X40" i="44"/>
  <c r="X41" i="44"/>
  <c r="X42" i="44"/>
  <c r="X43" i="44"/>
  <c r="X44" i="44"/>
  <c r="X45" i="44"/>
  <c r="X46" i="44"/>
  <c r="X47" i="44"/>
  <c r="X31" i="44"/>
  <c r="AB24" i="44"/>
  <c r="AB48" i="43" l="1"/>
  <c r="AB48" i="44"/>
  <c r="X34" i="36"/>
  <c r="X35" i="36"/>
  <c r="X36" i="36"/>
  <c r="X37" i="36"/>
  <c r="X38" i="36"/>
  <c r="X39" i="36"/>
  <c r="X40" i="36"/>
  <c r="X41" i="36"/>
  <c r="X42" i="36"/>
  <c r="X43" i="36"/>
  <c r="X44" i="36"/>
  <c r="X45" i="36"/>
  <c r="X46" i="36"/>
  <c r="X47" i="36"/>
  <c r="X48" i="36"/>
  <c r="X49" i="36"/>
  <c r="X33" i="36"/>
  <c r="AB25" i="36"/>
  <c r="AV30" i="20"/>
  <c r="AV31" i="20"/>
  <c r="AV32" i="20"/>
  <c r="AV33" i="20"/>
  <c r="AV34" i="20"/>
  <c r="AV35" i="20"/>
  <c r="AV36" i="20"/>
  <c r="AV37" i="20"/>
  <c r="AV38" i="20"/>
  <c r="AV39" i="20"/>
  <c r="AV40" i="20"/>
  <c r="AV41" i="20"/>
  <c r="AV42" i="20"/>
  <c r="AV43" i="20"/>
  <c r="AV44" i="20"/>
  <c r="AV45" i="20"/>
  <c r="AV29" i="20"/>
  <c r="AZ23" i="20"/>
  <c r="AV29" i="15"/>
  <c r="AV30" i="15"/>
  <c r="AV31" i="15"/>
  <c r="AV32" i="15"/>
  <c r="AV33" i="15"/>
  <c r="AV34" i="15"/>
  <c r="AV35" i="15"/>
  <c r="AV36" i="15"/>
  <c r="AV37" i="15"/>
  <c r="AV38" i="15"/>
  <c r="AV39" i="15"/>
  <c r="AV40" i="15"/>
  <c r="AV41" i="15"/>
  <c r="AV42" i="15"/>
  <c r="AV43" i="15"/>
  <c r="AV44" i="15"/>
  <c r="AV28" i="15"/>
  <c r="AZ23" i="15"/>
  <c r="P23" i="48"/>
  <c r="AB50" i="36" l="1"/>
  <c r="AZ46" i="20"/>
  <c r="AZ45" i="15"/>
  <c r="P45" i="48"/>
  <c r="AR29" i="31"/>
  <c r="AR30" i="31"/>
  <c r="AR31" i="31"/>
  <c r="AR32" i="31"/>
  <c r="AR33" i="31"/>
  <c r="AR34" i="31"/>
  <c r="AR35" i="31"/>
  <c r="AR36" i="31"/>
  <c r="AR37" i="31"/>
  <c r="AR38" i="31"/>
  <c r="AR39" i="31"/>
  <c r="AR40" i="31"/>
  <c r="AR41" i="31"/>
  <c r="AR42" i="31"/>
  <c r="AR43" i="31"/>
  <c r="AR44" i="31"/>
  <c r="AR28" i="31"/>
  <c r="AV23" i="31"/>
  <c r="AV45" i="31" s="1"/>
  <c r="AR29" i="17"/>
  <c r="AR30" i="17"/>
  <c r="AR31" i="17"/>
  <c r="AR32" i="17"/>
  <c r="AR33" i="17"/>
  <c r="AR34" i="17"/>
  <c r="AR35" i="17"/>
  <c r="AR36" i="17"/>
  <c r="AR37" i="17"/>
  <c r="AR38" i="17"/>
  <c r="AR39" i="17"/>
  <c r="AR40" i="17"/>
  <c r="AR41" i="17"/>
  <c r="AR42" i="17"/>
  <c r="AR43" i="17"/>
  <c r="AR44" i="17"/>
  <c r="AR28" i="17"/>
  <c r="AV23" i="17"/>
  <c r="AV45" i="17" l="1"/>
  <c r="AV29" i="6"/>
  <c r="AV30" i="6"/>
  <c r="AV31" i="6"/>
  <c r="AV32" i="6"/>
  <c r="AV33" i="6"/>
  <c r="AV34" i="6"/>
  <c r="AV35" i="6"/>
  <c r="AV36" i="6"/>
  <c r="AV37" i="6"/>
  <c r="AV38" i="6"/>
  <c r="AV39" i="6"/>
  <c r="AV40" i="6"/>
  <c r="AV41" i="6"/>
  <c r="AV42" i="6"/>
  <c r="AV43" i="6"/>
  <c r="AV44" i="6"/>
  <c r="AV28" i="6"/>
  <c r="AZ23" i="6"/>
  <c r="AZ45" i="6" s="1"/>
  <c r="AV30" i="5"/>
  <c r="AV31" i="5"/>
  <c r="AV32" i="5"/>
  <c r="AV33" i="5"/>
  <c r="AV34" i="5"/>
  <c r="AV35" i="5"/>
  <c r="AV36" i="5"/>
  <c r="AV37" i="5"/>
  <c r="AV38" i="5"/>
  <c r="AV39" i="5"/>
  <c r="AV40" i="5"/>
  <c r="AV41" i="5"/>
  <c r="AV42" i="5"/>
  <c r="AV43" i="5"/>
  <c r="AV44" i="5"/>
  <c r="AV45" i="5"/>
  <c r="AV29" i="5"/>
  <c r="AZ23" i="5"/>
  <c r="AZ46" i="5" l="1"/>
  <c r="CM23" i="6"/>
  <c r="CI45" i="6" s="1"/>
  <c r="AU30" i="20"/>
  <c r="AU31" i="20"/>
  <c r="AU32" i="20"/>
  <c r="AU33" i="20"/>
  <c r="AU34" i="20"/>
  <c r="AU35" i="20"/>
  <c r="AU36" i="20"/>
  <c r="AU37" i="20"/>
  <c r="AU38" i="20"/>
  <c r="AU39" i="20"/>
  <c r="AU40" i="20"/>
  <c r="AU41" i="20"/>
  <c r="AU42" i="20"/>
  <c r="AU43" i="20"/>
  <c r="AU44" i="20"/>
  <c r="AU45" i="20"/>
  <c r="AU29" i="20"/>
  <c r="AY23" i="20"/>
  <c r="AU29" i="15"/>
  <c r="AU30" i="15"/>
  <c r="AU31" i="15"/>
  <c r="AU32" i="15"/>
  <c r="AU33" i="15"/>
  <c r="AU34" i="15"/>
  <c r="AU35" i="15"/>
  <c r="AU36" i="15"/>
  <c r="AU37" i="15"/>
  <c r="AU38" i="15"/>
  <c r="AU39" i="15"/>
  <c r="AU40" i="15"/>
  <c r="AU41" i="15"/>
  <c r="AU42" i="15"/>
  <c r="AU43" i="15"/>
  <c r="AU44" i="15"/>
  <c r="AU28" i="15"/>
  <c r="AY23" i="15"/>
  <c r="CM23" i="15" s="1"/>
  <c r="W31" i="42"/>
  <c r="W32" i="42"/>
  <c r="W33" i="42"/>
  <c r="W34" i="42"/>
  <c r="W35" i="42"/>
  <c r="W36" i="42"/>
  <c r="W37" i="42"/>
  <c r="W38" i="42"/>
  <c r="W39" i="42"/>
  <c r="W40" i="42"/>
  <c r="W41" i="42"/>
  <c r="W42" i="42"/>
  <c r="W43" i="42"/>
  <c r="W44" i="42"/>
  <c r="W45" i="42"/>
  <c r="W46" i="42"/>
  <c r="W30" i="42"/>
  <c r="AA23" i="42"/>
  <c r="W32" i="43"/>
  <c r="W33" i="43"/>
  <c r="W34" i="43"/>
  <c r="W35" i="43"/>
  <c r="W36" i="43"/>
  <c r="W37" i="43"/>
  <c r="W38" i="43"/>
  <c r="W39" i="43"/>
  <c r="W40" i="43"/>
  <c r="W41" i="43"/>
  <c r="W42" i="43"/>
  <c r="W43" i="43"/>
  <c r="W44" i="43"/>
  <c r="W45" i="43"/>
  <c r="W46" i="43"/>
  <c r="W47" i="43"/>
  <c r="W31" i="43"/>
  <c r="AA24" i="43"/>
  <c r="AA48" i="43" s="1"/>
  <c r="W47" i="44"/>
  <c r="W46" i="44"/>
  <c r="W45" i="44"/>
  <c r="W44" i="44"/>
  <c r="W43" i="44"/>
  <c r="W42" i="44"/>
  <c r="W41" i="44"/>
  <c r="W40" i="44"/>
  <c r="W39" i="44"/>
  <c r="W38" i="44"/>
  <c r="W37" i="44"/>
  <c r="W36" i="44"/>
  <c r="W35" i="44"/>
  <c r="W34" i="44"/>
  <c r="W33" i="44"/>
  <c r="W32" i="44"/>
  <c r="W31" i="44"/>
  <c r="AA24" i="44"/>
  <c r="AA48" i="44" s="1"/>
  <c r="W34" i="36"/>
  <c r="W35" i="36"/>
  <c r="W36" i="36"/>
  <c r="W37" i="36"/>
  <c r="W38" i="36"/>
  <c r="W39" i="36"/>
  <c r="W40" i="36"/>
  <c r="W41" i="36"/>
  <c r="W42" i="36"/>
  <c r="W43" i="36"/>
  <c r="W44" i="36"/>
  <c r="W45" i="36"/>
  <c r="W46" i="36"/>
  <c r="W47" i="36"/>
  <c r="W48" i="36"/>
  <c r="W49" i="36"/>
  <c r="W33" i="36"/>
  <c r="AA25" i="36"/>
  <c r="AA50" i="36" l="1"/>
  <c r="AZ45" i="51"/>
  <c r="BI23" i="42"/>
  <c r="BE47" i="42" s="1"/>
  <c r="AA47" i="42"/>
  <c r="CM23" i="20"/>
  <c r="AY46" i="20"/>
  <c r="CI45" i="15"/>
  <c r="AY45" i="15"/>
  <c r="BI24" i="43"/>
  <c r="BE48" i="43" s="1"/>
  <c r="BI24" i="44"/>
  <c r="BE48" i="44" s="1"/>
  <c r="BI25" i="36"/>
  <c r="O23" i="48"/>
  <c r="AU29" i="6"/>
  <c r="AU30" i="6"/>
  <c r="AU31" i="6"/>
  <c r="AU32" i="6"/>
  <c r="AU33" i="6"/>
  <c r="AU34" i="6"/>
  <c r="AU35" i="6"/>
  <c r="AU36" i="6"/>
  <c r="AU37" i="6"/>
  <c r="AU38" i="6"/>
  <c r="AU39" i="6"/>
  <c r="AU40" i="6"/>
  <c r="AU41" i="6"/>
  <c r="AU42" i="6"/>
  <c r="AU43" i="6"/>
  <c r="AU44" i="6"/>
  <c r="AU28" i="6"/>
  <c r="AU30" i="5"/>
  <c r="AU31" i="5"/>
  <c r="AU32" i="5"/>
  <c r="AU33" i="5"/>
  <c r="AU34" i="5"/>
  <c r="AU35" i="5"/>
  <c r="AU36" i="5"/>
  <c r="AU37" i="5"/>
  <c r="AU38" i="5"/>
  <c r="AU39" i="5"/>
  <c r="AU40" i="5"/>
  <c r="AU41" i="5"/>
  <c r="AU42" i="5"/>
  <c r="AU43" i="5"/>
  <c r="AU44" i="5"/>
  <c r="AU45" i="5"/>
  <c r="AU29" i="5"/>
  <c r="AY23" i="5"/>
  <c r="AY46" i="5" s="1"/>
  <c r="BE50" i="36" l="1"/>
  <c r="CI46" i="20"/>
  <c r="AT23" i="48"/>
  <c r="AP45" i="48" s="1"/>
  <c r="O45" i="48"/>
  <c r="CM23" i="5"/>
  <c r="CI46" i="5" s="1"/>
  <c r="AQ29" i="31"/>
  <c r="AQ30" i="31"/>
  <c r="AQ31" i="31"/>
  <c r="AQ32" i="31"/>
  <c r="AQ33" i="31"/>
  <c r="AQ34" i="31"/>
  <c r="AQ35" i="31"/>
  <c r="AQ36" i="31"/>
  <c r="AQ37" i="31"/>
  <c r="AQ38" i="31"/>
  <c r="AQ39" i="31"/>
  <c r="AQ40" i="31"/>
  <c r="AQ41" i="31"/>
  <c r="AQ42" i="31"/>
  <c r="AQ43" i="31"/>
  <c r="AQ44" i="31"/>
  <c r="AQ28" i="31"/>
  <c r="AU23" i="31"/>
  <c r="AU45" i="31" s="1"/>
  <c r="AQ29" i="17"/>
  <c r="AQ30" i="17"/>
  <c r="AQ31" i="17"/>
  <c r="AQ32" i="17"/>
  <c r="AQ33" i="17"/>
  <c r="AQ34" i="17"/>
  <c r="AQ35" i="17"/>
  <c r="AQ36" i="17"/>
  <c r="AQ37" i="17"/>
  <c r="AQ38" i="17"/>
  <c r="AQ39" i="17"/>
  <c r="AQ40" i="17"/>
  <c r="AQ41" i="17"/>
  <c r="AQ42" i="17"/>
  <c r="AQ43" i="17"/>
  <c r="AQ44" i="17"/>
  <c r="AQ28" i="17"/>
  <c r="AU23" i="17"/>
  <c r="AU45" i="17" s="1"/>
  <c r="CH23" i="17" l="1"/>
  <c r="CD45" i="17" s="1"/>
  <c r="CH23" i="31"/>
  <c r="CD45" i="31" s="1"/>
  <c r="V31" i="42"/>
  <c r="V32" i="42"/>
  <c r="V33" i="42"/>
  <c r="V34" i="42"/>
  <c r="V35" i="42"/>
  <c r="V36" i="42"/>
  <c r="V37" i="42"/>
  <c r="V38" i="42"/>
  <c r="V39" i="42"/>
  <c r="V40" i="42"/>
  <c r="V41" i="42"/>
  <c r="V42" i="42"/>
  <c r="V43" i="42"/>
  <c r="V44" i="42"/>
  <c r="V45" i="42"/>
  <c r="V46" i="42"/>
  <c r="V30" i="42"/>
  <c r="BH7" i="42"/>
  <c r="BD31" i="42" s="1"/>
  <c r="BH8" i="42"/>
  <c r="BD32" i="42" s="1"/>
  <c r="BH9" i="42"/>
  <c r="BD33" i="42" s="1"/>
  <c r="BH10" i="42"/>
  <c r="BD34" i="42" s="1"/>
  <c r="BH11" i="42"/>
  <c r="BD35" i="42" s="1"/>
  <c r="BH12" i="42"/>
  <c r="BD36" i="42" s="1"/>
  <c r="BH13" i="42"/>
  <c r="BD37" i="42" s="1"/>
  <c r="BH14" i="42"/>
  <c r="BD38" i="42" s="1"/>
  <c r="BH15" i="42"/>
  <c r="BD39" i="42" s="1"/>
  <c r="BH16" i="42"/>
  <c r="BD40" i="42" s="1"/>
  <c r="BH17" i="42"/>
  <c r="BD41" i="42" s="1"/>
  <c r="BH18" i="42"/>
  <c r="BD42" i="42" s="1"/>
  <c r="BH19" i="42"/>
  <c r="BD43" i="42" s="1"/>
  <c r="BH20" i="42"/>
  <c r="BD44" i="42" s="1"/>
  <c r="BH21" i="42"/>
  <c r="BD45" i="42" s="1"/>
  <c r="BH22" i="42"/>
  <c r="BD46" i="42" s="1"/>
  <c r="BH6" i="42"/>
  <c r="BD30" i="42" s="1"/>
  <c r="Z23" i="42"/>
  <c r="Z47" i="42" s="1"/>
  <c r="V32" i="43"/>
  <c r="V33" i="43"/>
  <c r="V34" i="43"/>
  <c r="V35" i="43"/>
  <c r="V36" i="43"/>
  <c r="V37" i="43"/>
  <c r="V38" i="43"/>
  <c r="V39" i="43"/>
  <c r="V40" i="43"/>
  <c r="V41" i="43"/>
  <c r="V42" i="43"/>
  <c r="V43" i="43"/>
  <c r="V44" i="43"/>
  <c r="V45" i="43"/>
  <c r="V46" i="43"/>
  <c r="V47" i="43"/>
  <c r="V31" i="43"/>
  <c r="BH8" i="43"/>
  <c r="BD32" i="43" s="1"/>
  <c r="BH9" i="43"/>
  <c r="BD33" i="43" s="1"/>
  <c r="BH10" i="43"/>
  <c r="BD34" i="43" s="1"/>
  <c r="BH11" i="43"/>
  <c r="BD35" i="43" s="1"/>
  <c r="BH12" i="43"/>
  <c r="BD36" i="43" s="1"/>
  <c r="BH13" i="43"/>
  <c r="BD37" i="43" s="1"/>
  <c r="BH14" i="43"/>
  <c r="BD38" i="43" s="1"/>
  <c r="BH15" i="43"/>
  <c r="BD39" i="43" s="1"/>
  <c r="BH16" i="43"/>
  <c r="BD40" i="43" s="1"/>
  <c r="BH17" i="43"/>
  <c r="BD41" i="43" s="1"/>
  <c r="BH18" i="43"/>
  <c r="BD42" i="43" s="1"/>
  <c r="BH19" i="43"/>
  <c r="BD43" i="43" s="1"/>
  <c r="BH20" i="43"/>
  <c r="BD44" i="43" s="1"/>
  <c r="BH21" i="43"/>
  <c r="BD45" i="43" s="1"/>
  <c r="BH22" i="43"/>
  <c r="BD46" i="43" s="1"/>
  <c r="BH23" i="43"/>
  <c r="BD47" i="43" s="1"/>
  <c r="BH7" i="43"/>
  <c r="BD31" i="43" s="1"/>
  <c r="Z24" i="43"/>
  <c r="BH8" i="44"/>
  <c r="BD32" i="44" s="1"/>
  <c r="BH9" i="44"/>
  <c r="BD33" i="44" s="1"/>
  <c r="BH10" i="44"/>
  <c r="BD34" i="44" s="1"/>
  <c r="BH11" i="44"/>
  <c r="BD35" i="44" s="1"/>
  <c r="BH12" i="44"/>
  <c r="BD36" i="44" s="1"/>
  <c r="BH13" i="44"/>
  <c r="BD37" i="44" s="1"/>
  <c r="BH14" i="44"/>
  <c r="BD38" i="44" s="1"/>
  <c r="BH15" i="44"/>
  <c r="BD39" i="44" s="1"/>
  <c r="BH16" i="44"/>
  <c r="BD40" i="44" s="1"/>
  <c r="BH17" i="44"/>
  <c r="BD41" i="44" s="1"/>
  <c r="BH18" i="44"/>
  <c r="BD42" i="44" s="1"/>
  <c r="BH19" i="44"/>
  <c r="BD43" i="44" s="1"/>
  <c r="BH20" i="44"/>
  <c r="BD44" i="44" s="1"/>
  <c r="BH21" i="44"/>
  <c r="BD45" i="44" s="1"/>
  <c r="BH22" i="44"/>
  <c r="BD46" i="44" s="1"/>
  <c r="BH23" i="44"/>
  <c r="BD47" i="44" s="1"/>
  <c r="BH7" i="44"/>
  <c r="BD31" i="44" s="1"/>
  <c r="V32" i="44"/>
  <c r="V33" i="44"/>
  <c r="V34" i="44"/>
  <c r="V35" i="44"/>
  <c r="V36" i="44"/>
  <c r="V37" i="44"/>
  <c r="V38" i="44"/>
  <c r="V39" i="44"/>
  <c r="V40" i="44"/>
  <c r="V41" i="44"/>
  <c r="V42" i="44"/>
  <c r="V43" i="44"/>
  <c r="V44" i="44"/>
  <c r="V45" i="44"/>
  <c r="V46" i="44"/>
  <c r="V47" i="44"/>
  <c r="V31" i="44"/>
  <c r="Z24" i="44"/>
  <c r="BH9" i="36"/>
  <c r="BH10" i="36"/>
  <c r="BH11" i="36"/>
  <c r="BH12" i="36"/>
  <c r="BH13" i="36"/>
  <c r="BH14" i="36"/>
  <c r="BH15" i="36"/>
  <c r="BH16" i="36"/>
  <c r="BH17" i="36"/>
  <c r="BH18" i="36"/>
  <c r="BH19" i="36"/>
  <c r="BH20" i="36"/>
  <c r="BH21" i="36"/>
  <c r="BH22" i="36"/>
  <c r="BH23" i="36"/>
  <c r="BH24" i="36"/>
  <c r="BH8" i="36"/>
  <c r="BD33" i="36" s="1"/>
  <c r="V34" i="36"/>
  <c r="V35" i="36"/>
  <c r="V36" i="36"/>
  <c r="V37" i="36"/>
  <c r="V38" i="36"/>
  <c r="V39" i="36"/>
  <c r="V40" i="36"/>
  <c r="V41" i="36"/>
  <c r="V42" i="36"/>
  <c r="V43" i="36"/>
  <c r="V44" i="36"/>
  <c r="V45" i="36"/>
  <c r="V46" i="36"/>
  <c r="V47" i="36"/>
  <c r="V48" i="36"/>
  <c r="V49" i="36"/>
  <c r="V33" i="36"/>
  <c r="Z25" i="36"/>
  <c r="CG7" i="31"/>
  <c r="CC29" i="31" s="1"/>
  <c r="CG8" i="31"/>
  <c r="CC30" i="31" s="1"/>
  <c r="CG9" i="31"/>
  <c r="CC31" i="31" s="1"/>
  <c r="CG10" i="31"/>
  <c r="CC32" i="31" s="1"/>
  <c r="CG11" i="31"/>
  <c r="CC33" i="31" s="1"/>
  <c r="CG12" i="31"/>
  <c r="CC34" i="31" s="1"/>
  <c r="CG13" i="31"/>
  <c r="CC35" i="31" s="1"/>
  <c r="CG14" i="31"/>
  <c r="CC36" i="31" s="1"/>
  <c r="CG15" i="31"/>
  <c r="CC37" i="31" s="1"/>
  <c r="CG16" i="31"/>
  <c r="CC38" i="31" s="1"/>
  <c r="CG17" i="31"/>
  <c r="CC39" i="31" s="1"/>
  <c r="CG18" i="31"/>
  <c r="CC40" i="31" s="1"/>
  <c r="CG19" i="31"/>
  <c r="CC41" i="31" s="1"/>
  <c r="CG20" i="31"/>
  <c r="CC42" i="31" s="1"/>
  <c r="CG21" i="31"/>
  <c r="CC43" i="31" s="1"/>
  <c r="CG22" i="31"/>
  <c r="CC44" i="31" s="1"/>
  <c r="CG6" i="31"/>
  <c r="CC28" i="31" s="1"/>
  <c r="CG7" i="17"/>
  <c r="CC29" i="17" s="1"/>
  <c r="CG8" i="17"/>
  <c r="CC30" i="17" s="1"/>
  <c r="CG9" i="17"/>
  <c r="CC31" i="17" s="1"/>
  <c r="CG10" i="17"/>
  <c r="CC32" i="17" s="1"/>
  <c r="CG11" i="17"/>
  <c r="CC33" i="17" s="1"/>
  <c r="CG12" i="17"/>
  <c r="CC34" i="17" s="1"/>
  <c r="CG13" i="17"/>
  <c r="CC35" i="17" s="1"/>
  <c r="CG14" i="17"/>
  <c r="CC36" i="17" s="1"/>
  <c r="CG15" i="17"/>
  <c r="CC37" i="17" s="1"/>
  <c r="CG16" i="17"/>
  <c r="CC38" i="17" s="1"/>
  <c r="CG17" i="17"/>
  <c r="CC39" i="17" s="1"/>
  <c r="CG18" i="17"/>
  <c r="CC40" i="17" s="1"/>
  <c r="CG19" i="17"/>
  <c r="CC41" i="17" s="1"/>
  <c r="CG20" i="17"/>
  <c r="CC42" i="17" s="1"/>
  <c r="CG21" i="17"/>
  <c r="CC43" i="17" s="1"/>
  <c r="CG22" i="17"/>
  <c r="CC44" i="17" s="1"/>
  <c r="CG6" i="17"/>
  <c r="CC28" i="17" s="1"/>
  <c r="AT30" i="20"/>
  <c r="AT31" i="20"/>
  <c r="AT32" i="20"/>
  <c r="AT33" i="20"/>
  <c r="AT34" i="20"/>
  <c r="AT35" i="20"/>
  <c r="AT36" i="20"/>
  <c r="AT37" i="20"/>
  <c r="AT38" i="20"/>
  <c r="AT39" i="20"/>
  <c r="AT40" i="20"/>
  <c r="AT41" i="20"/>
  <c r="AT42" i="20"/>
  <c r="AT43" i="20"/>
  <c r="AT44" i="20"/>
  <c r="AT45" i="20"/>
  <c r="AT29" i="20"/>
  <c r="CL7" i="20"/>
  <c r="CH30" i="20" s="1"/>
  <c r="CL8" i="20"/>
  <c r="CH31" i="20" s="1"/>
  <c r="CL9" i="20"/>
  <c r="CH32" i="20" s="1"/>
  <c r="CL10" i="20"/>
  <c r="CH33" i="20" s="1"/>
  <c r="CL11" i="20"/>
  <c r="CH34" i="20" s="1"/>
  <c r="CL12" i="20"/>
  <c r="CH35" i="20" s="1"/>
  <c r="CL13" i="20"/>
  <c r="CH36" i="20" s="1"/>
  <c r="CL14" i="20"/>
  <c r="CH37" i="20" s="1"/>
  <c r="CL15" i="20"/>
  <c r="CH38" i="20" s="1"/>
  <c r="CL16" i="20"/>
  <c r="CH39" i="20" s="1"/>
  <c r="CL17" i="20"/>
  <c r="CH40" i="20" s="1"/>
  <c r="CL18" i="20"/>
  <c r="CH41" i="20" s="1"/>
  <c r="CL19" i="20"/>
  <c r="CH42" i="20" s="1"/>
  <c r="CL20" i="20"/>
  <c r="CH43" i="20" s="1"/>
  <c r="CL21" i="20"/>
  <c r="CH44" i="20" s="1"/>
  <c r="CL22" i="20"/>
  <c r="CH45" i="20" s="1"/>
  <c r="CL6" i="20"/>
  <c r="CH29" i="20" s="1"/>
  <c r="AX23" i="20"/>
  <c r="AX46" i="20" s="1"/>
  <c r="AT29" i="15"/>
  <c r="AT30" i="15"/>
  <c r="AT31" i="15"/>
  <c r="AT32" i="15"/>
  <c r="AT33" i="15"/>
  <c r="AT34" i="15"/>
  <c r="AT35" i="15"/>
  <c r="AT36" i="15"/>
  <c r="AT37" i="15"/>
  <c r="AT38" i="15"/>
  <c r="AT39" i="15"/>
  <c r="AT40" i="15"/>
  <c r="AT41" i="15"/>
  <c r="AT42" i="15"/>
  <c r="AT43" i="15"/>
  <c r="AT44" i="15"/>
  <c r="AT28" i="15"/>
  <c r="CH29" i="15"/>
  <c r="CH30" i="15"/>
  <c r="CH31" i="15"/>
  <c r="CH32" i="15"/>
  <c r="CH33" i="15"/>
  <c r="CH34" i="15"/>
  <c r="CH35" i="15"/>
  <c r="CH36" i="15"/>
  <c r="CH37" i="15"/>
  <c r="CH38" i="15"/>
  <c r="CH39" i="15"/>
  <c r="CH40" i="15"/>
  <c r="CH41" i="15"/>
  <c r="CH42" i="15"/>
  <c r="CH43" i="15"/>
  <c r="CH44" i="15"/>
  <c r="CH28" i="15"/>
  <c r="AX23" i="15"/>
  <c r="AX45" i="15" s="1"/>
  <c r="CL7" i="6"/>
  <c r="CH29" i="6" s="1"/>
  <c r="CL8" i="6"/>
  <c r="CH30" i="6" s="1"/>
  <c r="CL9" i="6"/>
  <c r="CH31" i="6" s="1"/>
  <c r="CL10" i="6"/>
  <c r="CH32" i="6" s="1"/>
  <c r="CL11" i="6"/>
  <c r="CH33" i="6" s="1"/>
  <c r="CL12" i="6"/>
  <c r="CH34" i="6" s="1"/>
  <c r="CL13" i="6"/>
  <c r="CH35" i="6" s="1"/>
  <c r="CL14" i="6"/>
  <c r="CH36" i="6" s="1"/>
  <c r="CL15" i="6"/>
  <c r="CH37" i="6" s="1"/>
  <c r="CL16" i="6"/>
  <c r="CH38" i="6" s="1"/>
  <c r="CL17" i="6"/>
  <c r="CH39" i="6" s="1"/>
  <c r="CL18" i="6"/>
  <c r="CH40" i="6" s="1"/>
  <c r="CL19" i="6"/>
  <c r="CH41" i="6" s="1"/>
  <c r="CL20" i="6"/>
  <c r="CH42" i="6" s="1"/>
  <c r="CL21" i="6"/>
  <c r="CH43" i="6" s="1"/>
  <c r="CL22" i="6"/>
  <c r="CH44" i="6" s="1"/>
  <c r="CL6" i="6"/>
  <c r="CH28" i="6" s="1"/>
  <c r="CL7" i="5"/>
  <c r="CH30" i="5" s="1"/>
  <c r="CL8" i="5"/>
  <c r="CH31" i="5" s="1"/>
  <c r="CL9" i="5"/>
  <c r="CH32" i="5" s="1"/>
  <c r="CL10" i="5"/>
  <c r="CH33" i="5" s="1"/>
  <c r="CL11" i="5"/>
  <c r="CH34" i="5" s="1"/>
  <c r="CL12" i="5"/>
  <c r="CH35" i="5" s="1"/>
  <c r="CL13" i="5"/>
  <c r="CH36" i="5" s="1"/>
  <c r="CL14" i="5"/>
  <c r="CH37" i="5" s="1"/>
  <c r="CL15" i="5"/>
  <c r="CH38" i="5" s="1"/>
  <c r="CL16" i="5"/>
  <c r="CH39" i="5" s="1"/>
  <c r="CL17" i="5"/>
  <c r="CH40" i="5" s="1"/>
  <c r="CL18" i="5"/>
  <c r="CH41" i="5" s="1"/>
  <c r="CL19" i="5"/>
  <c r="CH42" i="5" s="1"/>
  <c r="CL20" i="5"/>
  <c r="CH43" i="5" s="1"/>
  <c r="CL21" i="5"/>
  <c r="CH44" i="5" s="1"/>
  <c r="CL22" i="5"/>
  <c r="CH45" i="5" s="1"/>
  <c r="CL6" i="5"/>
  <c r="CH29" i="5" s="1"/>
  <c r="AS7" i="48"/>
  <c r="AO29" i="48" s="1"/>
  <c r="AS8" i="48"/>
  <c r="AO30" i="48" s="1"/>
  <c r="AS9" i="48"/>
  <c r="AO31" i="48" s="1"/>
  <c r="AS10" i="48"/>
  <c r="AO32" i="48" s="1"/>
  <c r="AS11" i="48"/>
  <c r="AO33" i="48" s="1"/>
  <c r="AS12" i="48"/>
  <c r="AO34" i="48" s="1"/>
  <c r="AS13" i="48"/>
  <c r="AO35" i="48" s="1"/>
  <c r="AS14" i="48"/>
  <c r="AO36" i="48" s="1"/>
  <c r="AS15" i="48"/>
  <c r="AO37" i="48" s="1"/>
  <c r="AS16" i="48"/>
  <c r="AO38" i="48" s="1"/>
  <c r="AS17" i="48"/>
  <c r="AO39" i="48" s="1"/>
  <c r="AS18" i="48"/>
  <c r="AO40" i="48" s="1"/>
  <c r="AS19" i="48"/>
  <c r="AO41" i="48" s="1"/>
  <c r="AS20" i="48"/>
  <c r="AO42" i="48" s="1"/>
  <c r="AS21" i="48"/>
  <c r="AO43" i="48" s="1"/>
  <c r="AS22" i="48"/>
  <c r="AO44" i="48" s="1"/>
  <c r="N23" i="48"/>
  <c r="N45" i="48" s="1"/>
  <c r="BD38" i="36" l="1"/>
  <c r="BD45" i="36"/>
  <c r="BD37" i="36"/>
  <c r="BD46" i="36"/>
  <c r="BD44" i="36"/>
  <c r="BD36" i="36"/>
  <c r="BD43" i="36"/>
  <c r="BD35" i="36"/>
  <c r="BD42" i="36"/>
  <c r="BD34" i="36"/>
  <c r="BD49" i="36"/>
  <c r="BD41" i="36"/>
  <c r="BD48" i="36"/>
  <c r="BD40" i="36"/>
  <c r="BD47" i="36"/>
  <c r="BD39" i="36"/>
  <c r="CI45" i="51"/>
  <c r="AY45" i="51"/>
  <c r="Z50" i="36"/>
  <c r="Z48" i="44"/>
  <c r="Z48" i="43"/>
  <c r="AP29" i="31"/>
  <c r="AP30" i="31"/>
  <c r="AP31" i="31"/>
  <c r="AP32" i="31"/>
  <c r="AP33" i="31"/>
  <c r="AP34" i="31"/>
  <c r="AP35" i="31"/>
  <c r="AP36" i="31"/>
  <c r="AP37" i="31"/>
  <c r="AP38" i="31"/>
  <c r="AP39" i="31"/>
  <c r="AP40" i="31"/>
  <c r="AP41" i="31"/>
  <c r="AP42" i="31"/>
  <c r="AP43" i="31"/>
  <c r="AP44" i="31"/>
  <c r="AP28" i="31"/>
  <c r="AT23" i="31"/>
  <c r="AP29" i="17"/>
  <c r="AP30" i="17"/>
  <c r="AP31" i="17"/>
  <c r="AP32" i="17"/>
  <c r="AP33" i="17"/>
  <c r="AP34" i="17"/>
  <c r="AP35" i="17"/>
  <c r="AP36" i="17"/>
  <c r="AP37" i="17"/>
  <c r="AP38" i="17"/>
  <c r="AP39" i="17"/>
  <c r="AP40" i="17"/>
  <c r="AP41" i="17"/>
  <c r="AP42" i="17"/>
  <c r="AP43" i="17"/>
  <c r="AP44" i="17"/>
  <c r="AP28" i="17"/>
  <c r="AT23" i="17"/>
  <c r="AT29" i="6"/>
  <c r="AT30" i="6"/>
  <c r="AT31" i="6"/>
  <c r="AT32" i="6"/>
  <c r="AT33" i="6"/>
  <c r="AT34" i="6"/>
  <c r="AT35" i="6"/>
  <c r="AT36" i="6"/>
  <c r="AT37" i="6"/>
  <c r="AT38" i="6"/>
  <c r="AT39" i="6"/>
  <c r="AT40" i="6"/>
  <c r="AT41" i="6"/>
  <c r="AT42" i="6"/>
  <c r="AT43" i="6"/>
  <c r="AT44" i="6"/>
  <c r="AT28" i="6"/>
  <c r="AX23" i="6"/>
  <c r="AT30" i="5"/>
  <c r="AT31" i="5"/>
  <c r="AT32" i="5"/>
  <c r="AT33" i="5"/>
  <c r="AT34" i="5"/>
  <c r="AT35" i="5"/>
  <c r="AT36" i="5"/>
  <c r="AT37" i="5"/>
  <c r="AT38" i="5"/>
  <c r="AT39" i="5"/>
  <c r="AT40" i="5"/>
  <c r="AT41" i="5"/>
  <c r="AT42" i="5"/>
  <c r="AT43" i="5"/>
  <c r="AT44" i="5"/>
  <c r="AT45" i="5"/>
  <c r="AT29" i="5"/>
  <c r="AX23" i="5"/>
  <c r="AT45" i="17" l="1"/>
  <c r="AX46" i="5"/>
  <c r="AX45" i="6"/>
  <c r="AT45" i="31"/>
  <c r="AX45" i="51"/>
  <c r="U31" i="42" l="1"/>
  <c r="U32" i="42"/>
  <c r="U33" i="42"/>
  <c r="U34" i="42"/>
  <c r="U35" i="42"/>
  <c r="U36" i="42"/>
  <c r="U37" i="42"/>
  <c r="U38" i="42"/>
  <c r="U39" i="42"/>
  <c r="U40" i="42"/>
  <c r="U41" i="42"/>
  <c r="U42" i="42"/>
  <c r="U43" i="42"/>
  <c r="U44" i="42"/>
  <c r="U45" i="42"/>
  <c r="U46" i="42"/>
  <c r="U30" i="42"/>
  <c r="Y23" i="42"/>
  <c r="Y47" i="42" s="1"/>
  <c r="U32" i="43"/>
  <c r="U33" i="43"/>
  <c r="U34" i="43"/>
  <c r="U35" i="43"/>
  <c r="U36" i="43"/>
  <c r="U37" i="43"/>
  <c r="U38" i="43"/>
  <c r="U39" i="43"/>
  <c r="U40" i="43"/>
  <c r="U41" i="43"/>
  <c r="U42" i="43"/>
  <c r="U43" i="43"/>
  <c r="U44" i="43"/>
  <c r="U45" i="43"/>
  <c r="U46" i="43"/>
  <c r="U47" i="43"/>
  <c r="U31" i="43"/>
  <c r="Y24" i="43"/>
  <c r="U32" i="44"/>
  <c r="U33" i="44"/>
  <c r="U34" i="44"/>
  <c r="U35" i="44"/>
  <c r="U36" i="44"/>
  <c r="U37" i="44"/>
  <c r="U38" i="44"/>
  <c r="U39" i="44"/>
  <c r="U40" i="44"/>
  <c r="U41" i="44"/>
  <c r="U42" i="44"/>
  <c r="U43" i="44"/>
  <c r="U44" i="44"/>
  <c r="U45" i="44"/>
  <c r="U46" i="44"/>
  <c r="U47" i="44"/>
  <c r="U31" i="44"/>
  <c r="Y24" i="44"/>
  <c r="Y48" i="44" s="1"/>
  <c r="U34" i="36"/>
  <c r="U35" i="36"/>
  <c r="U36" i="36"/>
  <c r="U37" i="36"/>
  <c r="U38" i="36"/>
  <c r="U39" i="36"/>
  <c r="U40" i="36"/>
  <c r="U41" i="36"/>
  <c r="U42" i="36"/>
  <c r="U43" i="36"/>
  <c r="U44" i="36"/>
  <c r="U45" i="36"/>
  <c r="U46" i="36"/>
  <c r="U47" i="36"/>
  <c r="U48" i="36"/>
  <c r="U49" i="36"/>
  <c r="U33" i="36"/>
  <c r="Y25" i="36"/>
  <c r="AS29" i="15"/>
  <c r="AS30" i="15"/>
  <c r="AS31" i="15"/>
  <c r="AS32" i="15"/>
  <c r="AS33" i="15"/>
  <c r="AS34" i="15"/>
  <c r="AS35" i="15"/>
  <c r="AS36" i="15"/>
  <c r="AS37" i="15"/>
  <c r="AS38" i="15"/>
  <c r="AS39" i="15"/>
  <c r="AS40" i="15"/>
  <c r="AS41" i="15"/>
  <c r="AS42" i="15"/>
  <c r="AS43" i="15"/>
  <c r="AS44" i="15"/>
  <c r="AS28" i="15"/>
  <c r="AW23" i="15"/>
  <c r="AW45" i="15" s="1"/>
  <c r="AS30" i="20"/>
  <c r="AS31" i="20"/>
  <c r="AS32" i="20"/>
  <c r="AS33" i="20"/>
  <c r="AS34" i="20"/>
  <c r="AS35" i="20"/>
  <c r="AS36" i="20"/>
  <c r="AS37" i="20"/>
  <c r="AS38" i="20"/>
  <c r="AS39" i="20"/>
  <c r="AS40" i="20"/>
  <c r="AS41" i="20"/>
  <c r="AS42" i="20"/>
  <c r="AS43" i="20"/>
  <c r="AS44" i="20"/>
  <c r="AS45" i="20"/>
  <c r="AS29" i="20"/>
  <c r="AW23" i="20"/>
  <c r="AW46" i="20" s="1"/>
  <c r="M23" i="48"/>
  <c r="M45" i="48" s="1"/>
  <c r="AO29" i="31"/>
  <c r="AO30" i="31"/>
  <c r="AO31" i="31"/>
  <c r="AO32" i="31"/>
  <c r="AO33" i="31"/>
  <c r="AO34" i="31"/>
  <c r="AO35" i="31"/>
  <c r="AO36" i="31"/>
  <c r="AO37" i="31"/>
  <c r="AO38" i="31"/>
  <c r="AO39" i="31"/>
  <c r="AO40" i="31"/>
  <c r="AO41" i="31"/>
  <c r="AO42" i="31"/>
  <c r="AO43" i="31"/>
  <c r="AO44" i="31"/>
  <c r="AO28" i="31"/>
  <c r="AS23" i="31"/>
  <c r="AS45" i="31" s="1"/>
  <c r="AO29" i="17"/>
  <c r="AO30" i="17"/>
  <c r="AO31" i="17"/>
  <c r="AO32" i="17"/>
  <c r="AO33" i="17"/>
  <c r="AO34" i="17"/>
  <c r="AO35" i="17"/>
  <c r="AO36" i="17"/>
  <c r="AO37" i="17"/>
  <c r="AO38" i="17"/>
  <c r="AO39" i="17"/>
  <c r="AO40" i="17"/>
  <c r="AO41" i="17"/>
  <c r="AO42" i="17"/>
  <c r="AO43" i="17"/>
  <c r="AO44" i="17"/>
  <c r="AO28" i="17"/>
  <c r="AR28" i="6"/>
  <c r="AS29" i="6"/>
  <c r="AS30" i="6"/>
  <c r="AS31" i="6"/>
  <c r="AS32" i="6"/>
  <c r="AS33" i="6"/>
  <c r="AS34" i="6"/>
  <c r="AS35" i="6"/>
  <c r="AS36" i="6"/>
  <c r="AS37" i="6"/>
  <c r="AS38" i="6"/>
  <c r="AS39" i="6"/>
  <c r="AS40" i="6"/>
  <c r="AS41" i="6"/>
  <c r="AS42" i="6"/>
  <c r="AS43" i="6"/>
  <c r="AS44" i="6"/>
  <c r="AS28" i="6"/>
  <c r="AW23" i="6"/>
  <c r="AS30" i="5"/>
  <c r="AS31" i="5"/>
  <c r="AS32" i="5"/>
  <c r="AS33" i="5"/>
  <c r="AS34" i="5"/>
  <c r="AS35" i="5"/>
  <c r="AS36" i="5"/>
  <c r="AS37" i="5"/>
  <c r="AS38" i="5"/>
  <c r="AS39" i="5"/>
  <c r="AS40" i="5"/>
  <c r="AS41" i="5"/>
  <c r="AS42" i="5"/>
  <c r="AS43" i="5"/>
  <c r="AS44" i="5"/>
  <c r="AS45" i="5"/>
  <c r="AS29" i="5"/>
  <c r="AW23" i="5"/>
  <c r="T31" i="42"/>
  <c r="T32" i="42"/>
  <c r="T33" i="42"/>
  <c r="T34" i="42"/>
  <c r="T35" i="42"/>
  <c r="T36" i="42"/>
  <c r="T37" i="42"/>
  <c r="T38" i="42"/>
  <c r="T39" i="42"/>
  <c r="T40" i="42"/>
  <c r="T41" i="42"/>
  <c r="T42" i="42"/>
  <c r="T43" i="42"/>
  <c r="T44" i="42"/>
  <c r="T45" i="42"/>
  <c r="T46" i="42"/>
  <c r="T30" i="42"/>
  <c r="X23" i="42"/>
  <c r="X47" i="42" s="1"/>
  <c r="T32" i="43"/>
  <c r="T33" i="43"/>
  <c r="T34" i="43"/>
  <c r="T35" i="43"/>
  <c r="T36" i="43"/>
  <c r="T37" i="43"/>
  <c r="T38" i="43"/>
  <c r="T39" i="43"/>
  <c r="T40" i="43"/>
  <c r="T41" i="43"/>
  <c r="T42" i="43"/>
  <c r="T43" i="43"/>
  <c r="T44" i="43"/>
  <c r="T45" i="43"/>
  <c r="T46" i="43"/>
  <c r="T47" i="43"/>
  <c r="T31" i="43"/>
  <c r="X24" i="43"/>
  <c r="T32" i="44"/>
  <c r="T33" i="44"/>
  <c r="T34" i="44"/>
  <c r="T35" i="44"/>
  <c r="T36" i="44"/>
  <c r="T37" i="44"/>
  <c r="T38" i="44"/>
  <c r="T39" i="44"/>
  <c r="T40" i="44"/>
  <c r="T41" i="44"/>
  <c r="T42" i="44"/>
  <c r="T43" i="44"/>
  <c r="T44" i="44"/>
  <c r="T45" i="44"/>
  <c r="T46" i="44"/>
  <c r="T47" i="44"/>
  <c r="T31" i="44"/>
  <c r="X24" i="44"/>
  <c r="T34" i="36"/>
  <c r="T35" i="36"/>
  <c r="T36" i="36"/>
  <c r="T37" i="36"/>
  <c r="T38" i="36"/>
  <c r="T39" i="36"/>
  <c r="T40" i="36"/>
  <c r="T41" i="36"/>
  <c r="T42" i="36"/>
  <c r="T43" i="36"/>
  <c r="T44" i="36"/>
  <c r="T45" i="36"/>
  <c r="T46" i="36"/>
  <c r="T47" i="36"/>
  <c r="T48" i="36"/>
  <c r="T49" i="36"/>
  <c r="T33" i="36"/>
  <c r="X25" i="36"/>
  <c r="AR30" i="20"/>
  <c r="AR31" i="20"/>
  <c r="AR32" i="20"/>
  <c r="AR33" i="20"/>
  <c r="AR34" i="20"/>
  <c r="AR35" i="20"/>
  <c r="AR36" i="20"/>
  <c r="AR37" i="20"/>
  <c r="AR38" i="20"/>
  <c r="AR39" i="20"/>
  <c r="AR40" i="20"/>
  <c r="AR41" i="20"/>
  <c r="AR42" i="20"/>
  <c r="AR43" i="20"/>
  <c r="AR44" i="20"/>
  <c r="AR45" i="20"/>
  <c r="AR29" i="20"/>
  <c r="AV23" i="20"/>
  <c r="AV46" i="20" s="1"/>
  <c r="AR29" i="15"/>
  <c r="AR30" i="15"/>
  <c r="AR31" i="15"/>
  <c r="AR32" i="15"/>
  <c r="AR33" i="15"/>
  <c r="AR34" i="15"/>
  <c r="AR35" i="15"/>
  <c r="AR36" i="15"/>
  <c r="AR37" i="15"/>
  <c r="AR38" i="15"/>
  <c r="AR39" i="15"/>
  <c r="AR40" i="15"/>
  <c r="AR41" i="15"/>
  <c r="AR42" i="15"/>
  <c r="AR43" i="15"/>
  <c r="AR44" i="15"/>
  <c r="AR28" i="15"/>
  <c r="AV23" i="15"/>
  <c r="L23" i="48"/>
  <c r="AN29" i="31"/>
  <c r="AN30" i="31"/>
  <c r="AN31" i="31"/>
  <c r="AN32" i="31"/>
  <c r="AN33" i="31"/>
  <c r="AN34" i="31"/>
  <c r="AN35" i="31"/>
  <c r="AN36" i="31"/>
  <c r="AN37" i="31"/>
  <c r="AN38" i="31"/>
  <c r="AN39" i="31"/>
  <c r="AN40" i="31"/>
  <c r="AN41" i="31"/>
  <c r="AN42" i="31"/>
  <c r="AN43" i="31"/>
  <c r="AN44" i="31"/>
  <c r="AN28" i="31"/>
  <c r="AR23" i="31"/>
  <c r="AN29" i="17"/>
  <c r="AN30" i="17"/>
  <c r="AN31" i="17"/>
  <c r="AN32" i="17"/>
  <c r="AN33" i="17"/>
  <c r="AN34" i="17"/>
  <c r="AN35" i="17"/>
  <c r="AN36" i="17"/>
  <c r="AN37" i="17"/>
  <c r="AN38" i="17"/>
  <c r="AN39" i="17"/>
  <c r="AN40" i="17"/>
  <c r="AN41" i="17"/>
  <c r="AN42" i="17"/>
  <c r="AN43" i="17"/>
  <c r="AN44" i="17"/>
  <c r="AN28" i="17"/>
  <c r="AR23" i="17"/>
  <c r="AR29" i="6"/>
  <c r="AR30" i="6"/>
  <c r="AR31" i="6"/>
  <c r="AR32" i="6"/>
  <c r="AR33" i="6"/>
  <c r="AR34" i="6"/>
  <c r="AR35" i="6"/>
  <c r="AR36" i="6"/>
  <c r="AR37" i="6"/>
  <c r="AR38" i="6"/>
  <c r="AR39" i="6"/>
  <c r="AR40" i="6"/>
  <c r="AR41" i="6"/>
  <c r="AR42" i="6"/>
  <c r="AR43" i="6"/>
  <c r="AR44" i="6"/>
  <c r="AV23" i="6"/>
  <c r="AR30" i="5"/>
  <c r="AR31" i="5"/>
  <c r="AR32" i="5"/>
  <c r="AR33" i="5"/>
  <c r="AR34" i="5"/>
  <c r="AR35" i="5"/>
  <c r="AR36" i="5"/>
  <c r="AR37" i="5"/>
  <c r="AR38" i="5"/>
  <c r="AR39" i="5"/>
  <c r="AR40" i="5"/>
  <c r="AR41" i="5"/>
  <c r="AR42" i="5"/>
  <c r="AR43" i="5"/>
  <c r="AR44" i="5"/>
  <c r="AR45" i="5"/>
  <c r="AR29" i="5"/>
  <c r="AV23" i="5"/>
  <c r="AV46" i="5" s="1"/>
  <c r="AM29" i="31"/>
  <c r="AM30" i="31"/>
  <c r="AM31" i="31"/>
  <c r="AM32" i="31"/>
  <c r="AM33" i="31"/>
  <c r="AM34" i="31"/>
  <c r="AM35" i="31"/>
  <c r="AM36" i="31"/>
  <c r="AM37" i="31"/>
  <c r="AM38" i="31"/>
  <c r="AM39" i="31"/>
  <c r="AM40" i="31"/>
  <c r="AM41" i="31"/>
  <c r="AM42" i="31"/>
  <c r="AM43" i="31"/>
  <c r="AM44" i="31"/>
  <c r="AM28" i="31"/>
  <c r="AQ23" i="31"/>
  <c r="AQ45" i="31" s="1"/>
  <c r="AM29" i="17"/>
  <c r="AM30" i="17"/>
  <c r="AM31" i="17"/>
  <c r="AM32" i="17"/>
  <c r="AM33" i="17"/>
  <c r="AM34" i="17"/>
  <c r="AM35" i="17"/>
  <c r="AM36" i="17"/>
  <c r="AM37" i="17"/>
  <c r="AM38" i="17"/>
  <c r="AM39" i="17"/>
  <c r="AM40" i="17"/>
  <c r="AM41" i="17"/>
  <c r="AM42" i="17"/>
  <c r="AM43" i="17"/>
  <c r="AM44" i="17"/>
  <c r="AM28" i="17"/>
  <c r="AQ23" i="17"/>
  <c r="AQ45" i="17" s="1"/>
  <c r="S31" i="42"/>
  <c r="S32" i="42"/>
  <c r="S33" i="42"/>
  <c r="S34" i="42"/>
  <c r="S35" i="42"/>
  <c r="S36" i="42"/>
  <c r="S37" i="42"/>
  <c r="S38" i="42"/>
  <c r="S39" i="42"/>
  <c r="S40" i="42"/>
  <c r="S41" i="42"/>
  <c r="S42" i="42"/>
  <c r="S43" i="42"/>
  <c r="S44" i="42"/>
  <c r="S45" i="42"/>
  <c r="S46" i="42"/>
  <c r="S30" i="42"/>
  <c r="W23" i="42"/>
  <c r="S32" i="43"/>
  <c r="S33" i="43"/>
  <c r="S34" i="43"/>
  <c r="S35" i="43"/>
  <c r="S36" i="43"/>
  <c r="S37" i="43"/>
  <c r="S38" i="43"/>
  <c r="S39" i="43"/>
  <c r="S40" i="43"/>
  <c r="S41" i="43"/>
  <c r="S42" i="43"/>
  <c r="S43" i="43"/>
  <c r="S44" i="43"/>
  <c r="S45" i="43"/>
  <c r="S46" i="43"/>
  <c r="S47" i="43"/>
  <c r="S31" i="43"/>
  <c r="W24" i="43"/>
  <c r="S32" i="44"/>
  <c r="S33" i="44"/>
  <c r="S34" i="44"/>
  <c r="S35" i="44"/>
  <c r="S36" i="44"/>
  <c r="S37" i="44"/>
  <c r="S38" i="44"/>
  <c r="S39" i="44"/>
  <c r="S40" i="44"/>
  <c r="S41" i="44"/>
  <c r="S42" i="44"/>
  <c r="S43" i="44"/>
  <c r="S44" i="44"/>
  <c r="S45" i="44"/>
  <c r="S46" i="44"/>
  <c r="S47" i="44"/>
  <c r="S31" i="44"/>
  <c r="W24" i="44"/>
  <c r="W48" i="44" s="1"/>
  <c r="S34" i="36"/>
  <c r="S35" i="36"/>
  <c r="S36" i="36"/>
  <c r="S37" i="36"/>
  <c r="S38" i="36"/>
  <c r="S39" i="36"/>
  <c r="S40" i="36"/>
  <c r="S41" i="36"/>
  <c r="S42" i="36"/>
  <c r="S43" i="36"/>
  <c r="S44" i="36"/>
  <c r="S45" i="36"/>
  <c r="S46" i="36"/>
  <c r="S47" i="36"/>
  <c r="S48" i="36"/>
  <c r="S49" i="36"/>
  <c r="S33" i="36"/>
  <c r="W25" i="36"/>
  <c r="W50" i="36" s="1"/>
  <c r="AQ30" i="20"/>
  <c r="AQ31" i="20"/>
  <c r="AQ32" i="20"/>
  <c r="AQ33" i="20"/>
  <c r="AQ34" i="20"/>
  <c r="AQ35" i="20"/>
  <c r="AQ36" i="20"/>
  <c r="AQ37" i="20"/>
  <c r="AQ38" i="20"/>
  <c r="AQ39" i="20"/>
  <c r="AQ40" i="20"/>
  <c r="AQ41" i="20"/>
  <c r="AQ42" i="20"/>
  <c r="AQ43" i="20"/>
  <c r="AQ44" i="20"/>
  <c r="AQ45" i="20"/>
  <c r="AQ29" i="20"/>
  <c r="AU23" i="20"/>
  <c r="AU46" i="20" s="1"/>
  <c r="AQ29" i="15"/>
  <c r="AQ30" i="15"/>
  <c r="AQ31" i="15"/>
  <c r="AQ32" i="15"/>
  <c r="AQ33" i="15"/>
  <c r="AQ34" i="15"/>
  <c r="AQ35" i="15"/>
  <c r="AQ36" i="15"/>
  <c r="AQ37" i="15"/>
  <c r="AQ38" i="15"/>
  <c r="AQ39" i="15"/>
  <c r="AQ40" i="15"/>
  <c r="AQ41" i="15"/>
  <c r="AQ42" i="15"/>
  <c r="AQ43" i="15"/>
  <c r="AQ44" i="15"/>
  <c r="AQ28" i="15"/>
  <c r="AU23" i="15"/>
  <c r="AQ33" i="6"/>
  <c r="AQ34" i="6"/>
  <c r="AQ35" i="6"/>
  <c r="AQ36" i="6"/>
  <c r="AQ37" i="6"/>
  <c r="AQ38" i="6"/>
  <c r="AQ39" i="6"/>
  <c r="AQ40" i="6"/>
  <c r="AQ41" i="6"/>
  <c r="AQ42" i="6"/>
  <c r="AQ43" i="6"/>
  <c r="AQ44" i="6"/>
  <c r="AQ29" i="6"/>
  <c r="AQ30" i="6"/>
  <c r="AQ31" i="6"/>
  <c r="AQ32" i="6"/>
  <c r="AQ28" i="6"/>
  <c r="AU23" i="6"/>
  <c r="AU45" i="6" s="1"/>
  <c r="AQ30" i="5"/>
  <c r="AQ31" i="5"/>
  <c r="AQ32" i="5"/>
  <c r="AQ33" i="5"/>
  <c r="AQ34" i="5"/>
  <c r="AQ35" i="5"/>
  <c r="AQ36" i="5"/>
  <c r="AQ37" i="5"/>
  <c r="AQ38" i="5"/>
  <c r="AQ39" i="5"/>
  <c r="AQ40" i="5"/>
  <c r="AQ41" i="5"/>
  <c r="AQ42" i="5"/>
  <c r="AQ43" i="5"/>
  <c r="AQ44" i="5"/>
  <c r="AQ45" i="5"/>
  <c r="AQ29" i="5"/>
  <c r="AU23" i="5"/>
  <c r="AU46" i="5" s="1"/>
  <c r="K23" i="48"/>
  <c r="R31" i="42"/>
  <c r="R32" i="42"/>
  <c r="R33" i="42"/>
  <c r="R34" i="42"/>
  <c r="R35" i="42"/>
  <c r="R36" i="42"/>
  <c r="R37" i="42"/>
  <c r="R38" i="42"/>
  <c r="R39" i="42"/>
  <c r="R40" i="42"/>
  <c r="R41" i="42"/>
  <c r="R42" i="42"/>
  <c r="R43" i="42"/>
  <c r="R44" i="42"/>
  <c r="R45" i="42"/>
  <c r="R46" i="42"/>
  <c r="R30" i="42"/>
  <c r="BG7" i="42"/>
  <c r="BC31" i="42" s="1"/>
  <c r="BG8" i="42"/>
  <c r="BC32" i="42" s="1"/>
  <c r="BG9" i="42"/>
  <c r="BC33" i="42" s="1"/>
  <c r="BG10" i="42"/>
  <c r="BC34" i="42" s="1"/>
  <c r="BG11" i="42"/>
  <c r="BC35" i="42" s="1"/>
  <c r="BG12" i="42"/>
  <c r="BC36" i="42" s="1"/>
  <c r="BG13" i="42"/>
  <c r="BC37" i="42" s="1"/>
  <c r="BG14" i="42"/>
  <c r="BC38" i="42" s="1"/>
  <c r="BG15" i="42"/>
  <c r="BC39" i="42" s="1"/>
  <c r="BG16" i="42"/>
  <c r="BC40" i="42" s="1"/>
  <c r="BG17" i="42"/>
  <c r="BC41" i="42" s="1"/>
  <c r="BG18" i="42"/>
  <c r="BC42" i="42" s="1"/>
  <c r="BG19" i="42"/>
  <c r="BC43" i="42" s="1"/>
  <c r="BG20" i="42"/>
  <c r="BC44" i="42" s="1"/>
  <c r="BG21" i="42"/>
  <c r="BC45" i="42" s="1"/>
  <c r="BG22" i="42"/>
  <c r="BC46" i="42" s="1"/>
  <c r="BG6" i="42"/>
  <c r="BC30" i="42" s="1"/>
  <c r="V23" i="42"/>
  <c r="V47" i="42" s="1"/>
  <c r="R32" i="43"/>
  <c r="R33" i="43"/>
  <c r="R34" i="43"/>
  <c r="R35" i="43"/>
  <c r="R36" i="43"/>
  <c r="R37" i="43"/>
  <c r="R38" i="43"/>
  <c r="R39" i="43"/>
  <c r="R40" i="43"/>
  <c r="R41" i="43"/>
  <c r="R42" i="43"/>
  <c r="R43" i="43"/>
  <c r="R44" i="43"/>
  <c r="R45" i="43"/>
  <c r="R46" i="43"/>
  <c r="R47" i="43"/>
  <c r="R31" i="43"/>
  <c r="BG8" i="43"/>
  <c r="BC32" i="43" s="1"/>
  <c r="BG9" i="43"/>
  <c r="BC33" i="43" s="1"/>
  <c r="BG10" i="43"/>
  <c r="BG11" i="43"/>
  <c r="BC35" i="43" s="1"/>
  <c r="BG12" i="43"/>
  <c r="BC36" i="43" s="1"/>
  <c r="BG13" i="43"/>
  <c r="BC37" i="43" s="1"/>
  <c r="BG14" i="43"/>
  <c r="BC38" i="43" s="1"/>
  <c r="BG15" i="43"/>
  <c r="BC39" i="43" s="1"/>
  <c r="BG16" i="43"/>
  <c r="BC40" i="43" s="1"/>
  <c r="BG17" i="43"/>
  <c r="BC41" i="43" s="1"/>
  <c r="BG18" i="43"/>
  <c r="BC42" i="43" s="1"/>
  <c r="BG19" i="43"/>
  <c r="BC43" i="43" s="1"/>
  <c r="BG20" i="43"/>
  <c r="BC44" i="43" s="1"/>
  <c r="BG21" i="43"/>
  <c r="BC45" i="43" s="1"/>
  <c r="BG22" i="43"/>
  <c r="BC46" i="43" s="1"/>
  <c r="BG23" i="43"/>
  <c r="BC47" i="43" s="1"/>
  <c r="BG7" i="43"/>
  <c r="BC31" i="43" s="1"/>
  <c r="V24" i="43"/>
  <c r="R32" i="44"/>
  <c r="R33" i="44"/>
  <c r="R34" i="44"/>
  <c r="R35" i="44"/>
  <c r="R36" i="44"/>
  <c r="R37" i="44"/>
  <c r="R38" i="44"/>
  <c r="R39" i="44"/>
  <c r="R40" i="44"/>
  <c r="R41" i="44"/>
  <c r="R42" i="44"/>
  <c r="R43" i="44"/>
  <c r="R44" i="44"/>
  <c r="R45" i="44"/>
  <c r="R46" i="44"/>
  <c r="R47" i="44"/>
  <c r="R31" i="44"/>
  <c r="BG8" i="44"/>
  <c r="BC32" i="44" s="1"/>
  <c r="BG9" i="44"/>
  <c r="BC33" i="44" s="1"/>
  <c r="BG10" i="44"/>
  <c r="BC34" i="44" s="1"/>
  <c r="BG11" i="44"/>
  <c r="BC35" i="44" s="1"/>
  <c r="BG12" i="44"/>
  <c r="BC36" i="44" s="1"/>
  <c r="BG13" i="44"/>
  <c r="BC37" i="44" s="1"/>
  <c r="BG14" i="44"/>
  <c r="BC38" i="44" s="1"/>
  <c r="BG15" i="44"/>
  <c r="BC39" i="44" s="1"/>
  <c r="BG16" i="44"/>
  <c r="BC40" i="44" s="1"/>
  <c r="BG17" i="44"/>
  <c r="BC41" i="44" s="1"/>
  <c r="BG18" i="44"/>
  <c r="BC42" i="44" s="1"/>
  <c r="BG19" i="44"/>
  <c r="BC43" i="44" s="1"/>
  <c r="BG20" i="44"/>
  <c r="BC44" i="44" s="1"/>
  <c r="BG21" i="44"/>
  <c r="BC45" i="44" s="1"/>
  <c r="BG22" i="44"/>
  <c r="BC46" i="44" s="1"/>
  <c r="BG23" i="44"/>
  <c r="BC47" i="44" s="1"/>
  <c r="BG7" i="44"/>
  <c r="BC31" i="44" s="1"/>
  <c r="V24" i="44"/>
  <c r="V48" i="44" s="1"/>
  <c r="R34" i="36"/>
  <c r="R35" i="36"/>
  <c r="R36" i="36"/>
  <c r="R37" i="36"/>
  <c r="R38" i="36"/>
  <c r="R39" i="36"/>
  <c r="R40" i="36"/>
  <c r="R41" i="36"/>
  <c r="R42" i="36"/>
  <c r="R43" i="36"/>
  <c r="R44" i="36"/>
  <c r="R45" i="36"/>
  <c r="R46" i="36"/>
  <c r="R47" i="36"/>
  <c r="R48" i="36"/>
  <c r="R49" i="36"/>
  <c r="R33" i="36"/>
  <c r="BG9" i="36"/>
  <c r="BG10" i="36"/>
  <c r="BG11" i="36"/>
  <c r="BG12" i="36"/>
  <c r="BG13" i="36"/>
  <c r="BG14" i="36"/>
  <c r="BG15" i="36"/>
  <c r="BG16" i="36"/>
  <c r="BG17" i="36"/>
  <c r="BG18" i="36"/>
  <c r="BG19" i="36"/>
  <c r="BG20" i="36"/>
  <c r="BG21" i="36"/>
  <c r="BG22" i="36"/>
  <c r="BG23" i="36"/>
  <c r="BG24" i="36"/>
  <c r="BG8" i="36"/>
  <c r="BC33" i="36" s="1"/>
  <c r="V25" i="36"/>
  <c r="V50" i="36" s="1"/>
  <c r="AP30" i="20"/>
  <c r="AP31" i="20"/>
  <c r="AP32" i="20"/>
  <c r="AP33" i="20"/>
  <c r="AP34" i="20"/>
  <c r="AP35" i="20"/>
  <c r="AP36" i="20"/>
  <c r="AP37" i="20"/>
  <c r="AP38" i="20"/>
  <c r="AP39" i="20"/>
  <c r="AP40" i="20"/>
  <c r="AP41" i="20"/>
  <c r="AP42" i="20"/>
  <c r="AP43" i="20"/>
  <c r="AP44" i="20"/>
  <c r="AP45" i="20"/>
  <c r="AP29" i="20"/>
  <c r="CK7" i="20"/>
  <c r="CG30" i="20" s="1"/>
  <c r="CK8" i="20"/>
  <c r="CG31" i="20" s="1"/>
  <c r="CK9" i="20"/>
  <c r="CG32" i="20" s="1"/>
  <c r="CK10" i="20"/>
  <c r="CG33" i="20" s="1"/>
  <c r="CK11" i="20"/>
  <c r="CG34" i="20" s="1"/>
  <c r="CK12" i="20"/>
  <c r="CG35" i="20" s="1"/>
  <c r="CK13" i="20"/>
  <c r="CG36" i="20" s="1"/>
  <c r="CK14" i="20"/>
  <c r="CG37" i="20" s="1"/>
  <c r="CK15" i="20"/>
  <c r="CG38" i="20" s="1"/>
  <c r="CK16" i="20"/>
  <c r="CG39" i="20" s="1"/>
  <c r="CK17" i="20"/>
  <c r="CG40" i="20" s="1"/>
  <c r="CK18" i="20"/>
  <c r="CG41" i="20" s="1"/>
  <c r="CK19" i="20"/>
  <c r="CG42" i="20" s="1"/>
  <c r="CK20" i="20"/>
  <c r="CG43" i="20" s="1"/>
  <c r="CK21" i="20"/>
  <c r="CG44" i="20" s="1"/>
  <c r="CK22" i="20"/>
  <c r="CG45" i="20" s="1"/>
  <c r="CK6" i="20"/>
  <c r="CG29" i="20" s="1"/>
  <c r="AT23" i="20"/>
  <c r="CG29" i="15"/>
  <c r="CG30" i="15"/>
  <c r="CG31" i="15"/>
  <c r="CG32" i="15"/>
  <c r="CG33" i="15"/>
  <c r="CG34" i="15"/>
  <c r="CG35" i="15"/>
  <c r="CG36" i="15"/>
  <c r="CG37" i="15"/>
  <c r="CG38" i="15"/>
  <c r="CG39" i="15"/>
  <c r="CG40" i="15"/>
  <c r="CG41" i="15"/>
  <c r="CG42" i="15"/>
  <c r="CG43" i="15"/>
  <c r="CG44" i="15"/>
  <c r="CG28" i="15"/>
  <c r="AP29" i="15"/>
  <c r="AP30" i="15"/>
  <c r="AP31" i="15"/>
  <c r="AP32" i="15"/>
  <c r="AP33" i="15"/>
  <c r="AP34" i="15"/>
  <c r="AP35" i="15"/>
  <c r="AP36" i="15"/>
  <c r="AP37" i="15"/>
  <c r="AP38" i="15"/>
  <c r="AP39" i="15"/>
  <c r="AP40" i="15"/>
  <c r="AP41" i="15"/>
  <c r="AP42" i="15"/>
  <c r="AP43" i="15"/>
  <c r="AP44" i="15"/>
  <c r="AP28" i="15"/>
  <c r="AT23" i="15"/>
  <c r="AR7" i="48"/>
  <c r="AR8" i="48"/>
  <c r="AR9" i="48"/>
  <c r="AR10" i="48"/>
  <c r="AR11" i="48"/>
  <c r="AR12" i="48"/>
  <c r="AR13" i="48"/>
  <c r="AR14" i="48"/>
  <c r="AR15" i="48"/>
  <c r="AR16" i="48"/>
  <c r="AR17" i="48"/>
  <c r="AR18" i="48"/>
  <c r="AR19" i="48"/>
  <c r="AR20" i="48"/>
  <c r="AR21" i="48"/>
  <c r="AR22" i="48"/>
  <c r="J23" i="48"/>
  <c r="AL29" i="31"/>
  <c r="AL30" i="31"/>
  <c r="AL31" i="31"/>
  <c r="AL32" i="31"/>
  <c r="AL33" i="31"/>
  <c r="AL34" i="31"/>
  <c r="AL35" i="31"/>
  <c r="AL36" i="31"/>
  <c r="AL37" i="31"/>
  <c r="AL38" i="31"/>
  <c r="AL39" i="31"/>
  <c r="AL40" i="31"/>
  <c r="AL41" i="31"/>
  <c r="AL42" i="31"/>
  <c r="AL43" i="31"/>
  <c r="AL44" i="31"/>
  <c r="AL28" i="31"/>
  <c r="CF7" i="31"/>
  <c r="CB29" i="31" s="1"/>
  <c r="CF8" i="31"/>
  <c r="CB30" i="31" s="1"/>
  <c r="CF9" i="31"/>
  <c r="CB31" i="31" s="1"/>
  <c r="CF10" i="31"/>
  <c r="CB32" i="31" s="1"/>
  <c r="CF11" i="31"/>
  <c r="CB33" i="31" s="1"/>
  <c r="CF12" i="31"/>
  <c r="CB34" i="31" s="1"/>
  <c r="CF13" i="31"/>
  <c r="CB35" i="31" s="1"/>
  <c r="CF14" i="31"/>
  <c r="CB36" i="31" s="1"/>
  <c r="CF15" i="31"/>
  <c r="CB37" i="31" s="1"/>
  <c r="CF16" i="31"/>
  <c r="CB38" i="31" s="1"/>
  <c r="CF17" i="31"/>
  <c r="CB39" i="31" s="1"/>
  <c r="CF18" i="31"/>
  <c r="CB40" i="31" s="1"/>
  <c r="CF19" i="31"/>
  <c r="CB41" i="31" s="1"/>
  <c r="CF20" i="31"/>
  <c r="CB42" i="31" s="1"/>
  <c r="CF21" i="31"/>
  <c r="CB43" i="31" s="1"/>
  <c r="CF22" i="31"/>
  <c r="CB44" i="31" s="1"/>
  <c r="CF6" i="31"/>
  <c r="CB28" i="31" s="1"/>
  <c r="AP23" i="31"/>
  <c r="AP45" i="31" s="1"/>
  <c r="AL29" i="17"/>
  <c r="AL30" i="17"/>
  <c r="AL31" i="17"/>
  <c r="AL32" i="17"/>
  <c r="AL33" i="17"/>
  <c r="AL34" i="17"/>
  <c r="AL35" i="17"/>
  <c r="AL36" i="17"/>
  <c r="AL37" i="17"/>
  <c r="AL38" i="17"/>
  <c r="AL39" i="17"/>
  <c r="AL40" i="17"/>
  <c r="AL41" i="17"/>
  <c r="AL42" i="17"/>
  <c r="AL43" i="17"/>
  <c r="AL44" i="17"/>
  <c r="AL28" i="17"/>
  <c r="CF7" i="17"/>
  <c r="CB29" i="17" s="1"/>
  <c r="CF8" i="17"/>
  <c r="CB30" i="17" s="1"/>
  <c r="CF9" i="17"/>
  <c r="CB31" i="17" s="1"/>
  <c r="CF10" i="17"/>
  <c r="CB32" i="17" s="1"/>
  <c r="CF11" i="17"/>
  <c r="CB33" i="17" s="1"/>
  <c r="CF12" i="17"/>
  <c r="CB34" i="17" s="1"/>
  <c r="CF13" i="17"/>
  <c r="CB35" i="17" s="1"/>
  <c r="CF14" i="17"/>
  <c r="CB36" i="17" s="1"/>
  <c r="CF15" i="17"/>
  <c r="CB37" i="17" s="1"/>
  <c r="CF16" i="17"/>
  <c r="CB38" i="17" s="1"/>
  <c r="CF17" i="17"/>
  <c r="CB39" i="17" s="1"/>
  <c r="CF18" i="17"/>
  <c r="CB40" i="17" s="1"/>
  <c r="CF19" i="17"/>
  <c r="CB41" i="17" s="1"/>
  <c r="CF20" i="17"/>
  <c r="CB42" i="17" s="1"/>
  <c r="CF21" i="17"/>
  <c r="CB43" i="17" s="1"/>
  <c r="CF22" i="17"/>
  <c r="CB44" i="17" s="1"/>
  <c r="CF6" i="17"/>
  <c r="CB28" i="17" s="1"/>
  <c r="AP23" i="17"/>
  <c r="AP29" i="6"/>
  <c r="AP30" i="6"/>
  <c r="AP31" i="6"/>
  <c r="AP32" i="6"/>
  <c r="AP33" i="6"/>
  <c r="AP34" i="6"/>
  <c r="AP35" i="6"/>
  <c r="AP36" i="6"/>
  <c r="AP37" i="6"/>
  <c r="AP38" i="6"/>
  <c r="AP39" i="6"/>
  <c r="AP40" i="6"/>
  <c r="AP41" i="6"/>
  <c r="AP42" i="6"/>
  <c r="AP43" i="6"/>
  <c r="AP44" i="6"/>
  <c r="AP28" i="6"/>
  <c r="CK7" i="6"/>
  <c r="CG29" i="6" s="1"/>
  <c r="CK8" i="6"/>
  <c r="CG30" i="6" s="1"/>
  <c r="CK9" i="6"/>
  <c r="CG31" i="6" s="1"/>
  <c r="CK10" i="6"/>
  <c r="CG32" i="6" s="1"/>
  <c r="CK11" i="6"/>
  <c r="CG33" i="6" s="1"/>
  <c r="CK12" i="6"/>
  <c r="CG34" i="6" s="1"/>
  <c r="CK13" i="6"/>
  <c r="CG35" i="6" s="1"/>
  <c r="CK14" i="6"/>
  <c r="CG36" i="6" s="1"/>
  <c r="CK15" i="6"/>
  <c r="CG37" i="6" s="1"/>
  <c r="CK16" i="6"/>
  <c r="CG38" i="6" s="1"/>
  <c r="CK17" i="6"/>
  <c r="CG39" i="6" s="1"/>
  <c r="CK18" i="6"/>
  <c r="CG40" i="6" s="1"/>
  <c r="CK19" i="6"/>
  <c r="CG41" i="6" s="1"/>
  <c r="CK20" i="6"/>
  <c r="CG42" i="6" s="1"/>
  <c r="CK21" i="6"/>
  <c r="CG43" i="6" s="1"/>
  <c r="CK22" i="6"/>
  <c r="CG44" i="6" s="1"/>
  <c r="CK6" i="6"/>
  <c r="CG28" i="6" s="1"/>
  <c r="AT23" i="6"/>
  <c r="AT45" i="6" s="1"/>
  <c r="AP30" i="5"/>
  <c r="AP31" i="5"/>
  <c r="AP32" i="5"/>
  <c r="AP33" i="5"/>
  <c r="AP34" i="5"/>
  <c r="AP35" i="5"/>
  <c r="AP36" i="5"/>
  <c r="AP37" i="5"/>
  <c r="AP38" i="5"/>
  <c r="AP39" i="5"/>
  <c r="AP40" i="5"/>
  <c r="AP41" i="5"/>
  <c r="AP42" i="5"/>
  <c r="AP43" i="5"/>
  <c r="AP44" i="5"/>
  <c r="AP45" i="5"/>
  <c r="AP29" i="5"/>
  <c r="CK7" i="5"/>
  <c r="CG30" i="5" s="1"/>
  <c r="CK8" i="5"/>
  <c r="CG31" i="5" s="1"/>
  <c r="CK9" i="5"/>
  <c r="CG32" i="5" s="1"/>
  <c r="CK10" i="5"/>
  <c r="CG33" i="5" s="1"/>
  <c r="CK11" i="5"/>
  <c r="CG34" i="5" s="1"/>
  <c r="CK12" i="5"/>
  <c r="CG35" i="5" s="1"/>
  <c r="CK13" i="5"/>
  <c r="CG36" i="5" s="1"/>
  <c r="CK14" i="5"/>
  <c r="CG37" i="5" s="1"/>
  <c r="CK15" i="5"/>
  <c r="CG38" i="5" s="1"/>
  <c r="CK16" i="5"/>
  <c r="CG39" i="5" s="1"/>
  <c r="CK17" i="5"/>
  <c r="CG40" i="5" s="1"/>
  <c r="CK18" i="5"/>
  <c r="CG41" i="5" s="1"/>
  <c r="CK19" i="5"/>
  <c r="CG42" i="5" s="1"/>
  <c r="CK20" i="5"/>
  <c r="CG43" i="5" s="1"/>
  <c r="CK21" i="5"/>
  <c r="CG44" i="5" s="1"/>
  <c r="CK22" i="5"/>
  <c r="CG45" i="5" s="1"/>
  <c r="CK6" i="5"/>
  <c r="CG29" i="5" s="1"/>
  <c r="AT23" i="5"/>
  <c r="Q31" i="42"/>
  <c r="Q32" i="42"/>
  <c r="Q33" i="42"/>
  <c r="Q34" i="42"/>
  <c r="Q35" i="42"/>
  <c r="Q36" i="42"/>
  <c r="Q37" i="42"/>
  <c r="Q38" i="42"/>
  <c r="Q39" i="42"/>
  <c r="Q40" i="42"/>
  <c r="Q41" i="42"/>
  <c r="Q42" i="42"/>
  <c r="Q43" i="42"/>
  <c r="Q44" i="42"/>
  <c r="Q45" i="42"/>
  <c r="Q46" i="42"/>
  <c r="Q30" i="42"/>
  <c r="U23" i="42"/>
  <c r="Q32" i="43"/>
  <c r="Q33" i="43"/>
  <c r="Q34" i="43"/>
  <c r="Q35" i="43"/>
  <c r="Q36" i="43"/>
  <c r="Q37" i="43"/>
  <c r="Q38" i="43"/>
  <c r="Q39" i="43"/>
  <c r="Q40" i="43"/>
  <c r="Q41" i="43"/>
  <c r="Q42" i="43"/>
  <c r="Q43" i="43"/>
  <c r="Q44" i="43"/>
  <c r="Q45" i="43"/>
  <c r="Q46" i="43"/>
  <c r="Q47" i="43"/>
  <c r="Q31" i="43"/>
  <c r="U24" i="43"/>
  <c r="Q32" i="44"/>
  <c r="Q33" i="44"/>
  <c r="Q34" i="44"/>
  <c r="Q35" i="44"/>
  <c r="Q36" i="44"/>
  <c r="Q37" i="44"/>
  <c r="Q38" i="44"/>
  <c r="Q39" i="44"/>
  <c r="Q40" i="44"/>
  <c r="Q41" i="44"/>
  <c r="Q42" i="44"/>
  <c r="Q43" i="44"/>
  <c r="Q44" i="44"/>
  <c r="Q45" i="44"/>
  <c r="Q46" i="44"/>
  <c r="Q47" i="44"/>
  <c r="Q31" i="44"/>
  <c r="U24" i="44"/>
  <c r="Q34" i="36"/>
  <c r="Q35" i="36"/>
  <c r="Q36" i="36"/>
  <c r="Q37" i="36"/>
  <c r="Q38" i="36"/>
  <c r="Q39" i="36"/>
  <c r="Q40" i="36"/>
  <c r="Q41" i="36"/>
  <c r="Q42" i="36"/>
  <c r="Q43" i="36"/>
  <c r="Q44" i="36"/>
  <c r="Q45" i="36"/>
  <c r="Q46" i="36"/>
  <c r="Q47" i="36"/>
  <c r="Q48" i="36"/>
  <c r="Q49" i="36"/>
  <c r="Q33" i="36"/>
  <c r="U25" i="36"/>
  <c r="AK29" i="31"/>
  <c r="AK30" i="31"/>
  <c r="AK31" i="31"/>
  <c r="AK32" i="31"/>
  <c r="AK33" i="31"/>
  <c r="AK34" i="31"/>
  <c r="AK35" i="31"/>
  <c r="AK36" i="31"/>
  <c r="AK37" i="31"/>
  <c r="AK38" i="31"/>
  <c r="AK39" i="31"/>
  <c r="AK40" i="31"/>
  <c r="AK41" i="31"/>
  <c r="AK42" i="31"/>
  <c r="AK43" i="31"/>
  <c r="AK44" i="31"/>
  <c r="AK28" i="31"/>
  <c r="AO23" i="31"/>
  <c r="AK29" i="17"/>
  <c r="AK30" i="17"/>
  <c r="AK31" i="17"/>
  <c r="AK32" i="17"/>
  <c r="AK33" i="17"/>
  <c r="AK34" i="17"/>
  <c r="AK35" i="17"/>
  <c r="AK36" i="17"/>
  <c r="AK37" i="17"/>
  <c r="AK38" i="17"/>
  <c r="AK39" i="17"/>
  <c r="AK40" i="17"/>
  <c r="AK41" i="17"/>
  <c r="AK42" i="17"/>
  <c r="AK43" i="17"/>
  <c r="AK44" i="17"/>
  <c r="AK28" i="17"/>
  <c r="AO23" i="17"/>
  <c r="AO45" i="17" s="1"/>
  <c r="AO30" i="20"/>
  <c r="AO31" i="20"/>
  <c r="AO32" i="20"/>
  <c r="AO33" i="20"/>
  <c r="AO34" i="20"/>
  <c r="AO35" i="20"/>
  <c r="AO36" i="20"/>
  <c r="AO37" i="20"/>
  <c r="AO38" i="20"/>
  <c r="AO39" i="20"/>
  <c r="AO40" i="20"/>
  <c r="AO41" i="20"/>
  <c r="AO42" i="20"/>
  <c r="AO43" i="20"/>
  <c r="AO44" i="20"/>
  <c r="AO45" i="20"/>
  <c r="AO29" i="20"/>
  <c r="AS23" i="20"/>
  <c r="AO29" i="15"/>
  <c r="AO30" i="15"/>
  <c r="AO31" i="15"/>
  <c r="AO32" i="15"/>
  <c r="AO33" i="15"/>
  <c r="AO34" i="15"/>
  <c r="AO35" i="15"/>
  <c r="AO36" i="15"/>
  <c r="AO37" i="15"/>
  <c r="AO38" i="15"/>
  <c r="AO39" i="15"/>
  <c r="AO40" i="15"/>
  <c r="AO41" i="15"/>
  <c r="AO42" i="15"/>
  <c r="AO43" i="15"/>
  <c r="AO44" i="15"/>
  <c r="AO28" i="15"/>
  <c r="AS23" i="15"/>
  <c r="AO29" i="6"/>
  <c r="AO30" i="6"/>
  <c r="AO31" i="6"/>
  <c r="AO32" i="6"/>
  <c r="AO33" i="6"/>
  <c r="AO34" i="6"/>
  <c r="AO35" i="6"/>
  <c r="AO36" i="6"/>
  <c r="AO37" i="6"/>
  <c r="AO38" i="6"/>
  <c r="AO39" i="6"/>
  <c r="AO40" i="6"/>
  <c r="AO41" i="6"/>
  <c r="AO42" i="6"/>
  <c r="AO43" i="6"/>
  <c r="AO44" i="6"/>
  <c r="AO28" i="6"/>
  <c r="AS23" i="6"/>
  <c r="AO30" i="5"/>
  <c r="AO31" i="5"/>
  <c r="AO32" i="5"/>
  <c r="AO33" i="5"/>
  <c r="AO34" i="5"/>
  <c r="AO35" i="5"/>
  <c r="AO36" i="5"/>
  <c r="AO37" i="5"/>
  <c r="AO38" i="5"/>
  <c r="AO39" i="5"/>
  <c r="AO40" i="5"/>
  <c r="AO41" i="5"/>
  <c r="AO42" i="5"/>
  <c r="AO43" i="5"/>
  <c r="AO44" i="5"/>
  <c r="AO45" i="5"/>
  <c r="AO29" i="5"/>
  <c r="AS23" i="5"/>
  <c r="I23" i="48"/>
  <c r="AN30" i="20"/>
  <c r="AN31" i="20"/>
  <c r="AN32" i="20"/>
  <c r="AN33" i="20"/>
  <c r="AN34" i="20"/>
  <c r="AN35" i="20"/>
  <c r="AN36" i="20"/>
  <c r="AN37" i="20"/>
  <c r="AN38" i="20"/>
  <c r="AN39" i="20"/>
  <c r="AN40" i="20"/>
  <c r="AN41" i="20"/>
  <c r="AN42" i="20"/>
  <c r="AN43" i="20"/>
  <c r="AN44" i="20"/>
  <c r="AN45" i="20"/>
  <c r="AN29" i="20"/>
  <c r="AR23" i="20"/>
  <c r="AN29" i="15"/>
  <c r="AN30" i="15"/>
  <c r="AN31" i="15"/>
  <c r="AN32" i="15"/>
  <c r="AN33" i="15"/>
  <c r="AN34" i="15"/>
  <c r="AN35" i="15"/>
  <c r="AN36" i="15"/>
  <c r="AN37" i="15"/>
  <c r="AN38" i="15"/>
  <c r="AN39" i="15"/>
  <c r="AN40" i="15"/>
  <c r="AN41" i="15"/>
  <c r="AN42" i="15"/>
  <c r="AN43" i="15"/>
  <c r="AN44" i="15"/>
  <c r="AN28" i="15"/>
  <c r="AR23" i="15"/>
  <c r="P31" i="42"/>
  <c r="P32" i="42"/>
  <c r="P34" i="42"/>
  <c r="P35" i="42"/>
  <c r="P36" i="42"/>
  <c r="P37" i="42"/>
  <c r="P38" i="42"/>
  <c r="P39" i="42"/>
  <c r="P40" i="42"/>
  <c r="P41" i="42"/>
  <c r="P42" i="42"/>
  <c r="P43" i="42"/>
  <c r="P44" i="42"/>
  <c r="P45" i="42"/>
  <c r="P46" i="42"/>
  <c r="P30" i="42"/>
  <c r="T23" i="42"/>
  <c r="T47" i="42" s="1"/>
  <c r="P32" i="43"/>
  <c r="P33" i="43"/>
  <c r="P34" i="43"/>
  <c r="P35" i="43"/>
  <c r="P36" i="43"/>
  <c r="P37" i="43"/>
  <c r="P38" i="43"/>
  <c r="P39" i="43"/>
  <c r="P40" i="43"/>
  <c r="P41" i="43"/>
  <c r="P42" i="43"/>
  <c r="P43" i="43"/>
  <c r="P44" i="43"/>
  <c r="P45" i="43"/>
  <c r="P46" i="43"/>
  <c r="P47" i="43"/>
  <c r="P31" i="43"/>
  <c r="T24" i="43"/>
  <c r="P34" i="36"/>
  <c r="P35" i="36"/>
  <c r="P36" i="36"/>
  <c r="P37" i="36"/>
  <c r="P38" i="36"/>
  <c r="P39" i="36"/>
  <c r="P40" i="36"/>
  <c r="P41" i="36"/>
  <c r="P42" i="36"/>
  <c r="P43" i="36"/>
  <c r="P44" i="36"/>
  <c r="P45" i="36"/>
  <c r="P46" i="36"/>
  <c r="P47" i="36"/>
  <c r="P48" i="36"/>
  <c r="P49" i="36"/>
  <c r="P33" i="36"/>
  <c r="T25" i="36"/>
  <c r="P32" i="44"/>
  <c r="P33" i="44"/>
  <c r="P34" i="44"/>
  <c r="P35" i="44"/>
  <c r="P36" i="44"/>
  <c r="P37" i="44"/>
  <c r="P38" i="44"/>
  <c r="P39" i="44"/>
  <c r="P40" i="44"/>
  <c r="P41" i="44"/>
  <c r="P42" i="44"/>
  <c r="P43" i="44"/>
  <c r="P44" i="44"/>
  <c r="P45" i="44"/>
  <c r="P46" i="44"/>
  <c r="P47" i="44"/>
  <c r="P31" i="44"/>
  <c r="T24" i="44"/>
  <c r="H23" i="48"/>
  <c r="AJ29" i="31"/>
  <c r="AJ30" i="31"/>
  <c r="AJ31" i="31"/>
  <c r="AJ32" i="31"/>
  <c r="AJ33" i="31"/>
  <c r="AJ34" i="31"/>
  <c r="AJ35" i="31"/>
  <c r="AJ36" i="31"/>
  <c r="AJ37" i="31"/>
  <c r="AJ38" i="31"/>
  <c r="AJ39" i="31"/>
  <c r="AJ40" i="31"/>
  <c r="AJ41" i="31"/>
  <c r="AJ42" i="31"/>
  <c r="AJ43" i="31"/>
  <c r="AJ44" i="31"/>
  <c r="AJ28" i="31"/>
  <c r="AN23" i="31"/>
  <c r="AJ29" i="17"/>
  <c r="AJ30" i="17"/>
  <c r="AJ31" i="17"/>
  <c r="AJ32" i="17"/>
  <c r="AJ33" i="17"/>
  <c r="AJ34" i="17"/>
  <c r="AJ35" i="17"/>
  <c r="AJ36" i="17"/>
  <c r="AJ37" i="17"/>
  <c r="AJ38" i="17"/>
  <c r="AJ39" i="17"/>
  <c r="AJ40" i="17"/>
  <c r="AJ41" i="17"/>
  <c r="AJ42" i="17"/>
  <c r="AJ43" i="17"/>
  <c r="AJ44" i="17"/>
  <c r="AJ28" i="17"/>
  <c r="AN23" i="17"/>
  <c r="AN29" i="6"/>
  <c r="AN30" i="6"/>
  <c r="AN31" i="6"/>
  <c r="AN32" i="6"/>
  <c r="AN33" i="6"/>
  <c r="AN34" i="6"/>
  <c r="AN35" i="6"/>
  <c r="AN36" i="6"/>
  <c r="AN37" i="6"/>
  <c r="AN38" i="6"/>
  <c r="AN39" i="6"/>
  <c r="AN40" i="6"/>
  <c r="AN41" i="6"/>
  <c r="AN42" i="6"/>
  <c r="AN43" i="6"/>
  <c r="AN44" i="6"/>
  <c r="AN28" i="6"/>
  <c r="AR23" i="6"/>
  <c r="AN30" i="5"/>
  <c r="AN31" i="5"/>
  <c r="AN32" i="5"/>
  <c r="AN33" i="5"/>
  <c r="AN34" i="5"/>
  <c r="AN35" i="5"/>
  <c r="AN36" i="5"/>
  <c r="AN37" i="5"/>
  <c r="AN38" i="5"/>
  <c r="AN39" i="5"/>
  <c r="AN40" i="5"/>
  <c r="AN41" i="5"/>
  <c r="AN42" i="5"/>
  <c r="AN43" i="5"/>
  <c r="AN44" i="5"/>
  <c r="AN45" i="5"/>
  <c r="AN29" i="5"/>
  <c r="AR23" i="5"/>
  <c r="AI29" i="31"/>
  <c r="AI30" i="31"/>
  <c r="AI31" i="31"/>
  <c r="AI32" i="31"/>
  <c r="AI33" i="31"/>
  <c r="AI34" i="31"/>
  <c r="AI35" i="31"/>
  <c r="AI36" i="31"/>
  <c r="AI37" i="31"/>
  <c r="AI38" i="31"/>
  <c r="AI39" i="31"/>
  <c r="AI40" i="31"/>
  <c r="AI41" i="31"/>
  <c r="AI42" i="31"/>
  <c r="AI43" i="31"/>
  <c r="AI44" i="31"/>
  <c r="AI28" i="31"/>
  <c r="AM23" i="31"/>
  <c r="AM29" i="6"/>
  <c r="AM30" i="6"/>
  <c r="AM31" i="6"/>
  <c r="AM32" i="6"/>
  <c r="AM33" i="6"/>
  <c r="AM34" i="6"/>
  <c r="AM35" i="6"/>
  <c r="AM36" i="6"/>
  <c r="AM37" i="6"/>
  <c r="AM38" i="6"/>
  <c r="AM39" i="6"/>
  <c r="AM40" i="6"/>
  <c r="AM41" i="6"/>
  <c r="AM42" i="6"/>
  <c r="AM43" i="6"/>
  <c r="AM44" i="6"/>
  <c r="AM28" i="6"/>
  <c r="AQ23" i="6"/>
  <c r="AM30" i="5"/>
  <c r="AM31" i="5"/>
  <c r="AM32" i="5"/>
  <c r="AM33" i="5"/>
  <c r="AM34" i="5"/>
  <c r="AM35" i="5"/>
  <c r="AM36" i="5"/>
  <c r="AM37" i="5"/>
  <c r="AM38" i="5"/>
  <c r="AM39" i="5"/>
  <c r="AM40" i="5"/>
  <c r="AM41" i="5"/>
  <c r="AM42" i="5"/>
  <c r="AM43" i="5"/>
  <c r="AM44" i="5"/>
  <c r="AM45" i="5"/>
  <c r="AM29" i="5"/>
  <c r="AQ23" i="5"/>
  <c r="O31" i="42"/>
  <c r="O32" i="42"/>
  <c r="O33" i="42"/>
  <c r="O34" i="42"/>
  <c r="O35" i="42"/>
  <c r="O36" i="42"/>
  <c r="O37" i="42"/>
  <c r="O38" i="42"/>
  <c r="O39" i="42"/>
  <c r="O40" i="42"/>
  <c r="O41" i="42"/>
  <c r="O42" i="42"/>
  <c r="O43" i="42"/>
  <c r="O44" i="42"/>
  <c r="O45" i="42"/>
  <c r="O46" i="42"/>
  <c r="O30" i="42"/>
  <c r="S23" i="42"/>
  <c r="O32" i="43"/>
  <c r="O33" i="43"/>
  <c r="O34" i="43"/>
  <c r="O35" i="43"/>
  <c r="O36" i="43"/>
  <c r="O37" i="43"/>
  <c r="O38" i="43"/>
  <c r="O39" i="43"/>
  <c r="O40" i="43"/>
  <c r="O41" i="43"/>
  <c r="O42" i="43"/>
  <c r="O43" i="43"/>
  <c r="O44" i="43"/>
  <c r="O45" i="43"/>
  <c r="O46" i="43"/>
  <c r="O47" i="43"/>
  <c r="O31" i="43"/>
  <c r="S24" i="43"/>
  <c r="O32" i="44"/>
  <c r="O33" i="44"/>
  <c r="O34" i="44"/>
  <c r="O35" i="44"/>
  <c r="O36" i="44"/>
  <c r="O37" i="44"/>
  <c r="O38" i="44"/>
  <c r="O39" i="44"/>
  <c r="O40" i="44"/>
  <c r="O41" i="44"/>
  <c r="O42" i="44"/>
  <c r="O43" i="44"/>
  <c r="O44" i="44"/>
  <c r="O45" i="44"/>
  <c r="O46" i="44"/>
  <c r="O47" i="44"/>
  <c r="O31" i="44"/>
  <c r="S24" i="44"/>
  <c r="O34" i="36"/>
  <c r="O35" i="36"/>
  <c r="O36" i="36"/>
  <c r="O37" i="36"/>
  <c r="O38" i="36"/>
  <c r="O39" i="36"/>
  <c r="O40" i="36"/>
  <c r="O41" i="36"/>
  <c r="O42" i="36"/>
  <c r="O43" i="36"/>
  <c r="O44" i="36"/>
  <c r="O45" i="36"/>
  <c r="O46" i="36"/>
  <c r="O47" i="36"/>
  <c r="O48" i="36"/>
  <c r="O49" i="36"/>
  <c r="O33" i="36"/>
  <c r="S25" i="36"/>
  <c r="AI28" i="17"/>
  <c r="AI29" i="17"/>
  <c r="AI30" i="17"/>
  <c r="AI31" i="17"/>
  <c r="AI32" i="17"/>
  <c r="AI33" i="17"/>
  <c r="AI34" i="17"/>
  <c r="AI35" i="17"/>
  <c r="AI36" i="17"/>
  <c r="AI37" i="17"/>
  <c r="AI38" i="17"/>
  <c r="AI39" i="17"/>
  <c r="AI40" i="17"/>
  <c r="AI41" i="17"/>
  <c r="AI42" i="17"/>
  <c r="AI43" i="17"/>
  <c r="AI44" i="17"/>
  <c r="AM23" i="17"/>
  <c r="AM30" i="20"/>
  <c r="AM31" i="20"/>
  <c r="AM32" i="20"/>
  <c r="AM33" i="20"/>
  <c r="AM34" i="20"/>
  <c r="AM35" i="20"/>
  <c r="AM36" i="20"/>
  <c r="AM37" i="20"/>
  <c r="AM38" i="20"/>
  <c r="AM39" i="20"/>
  <c r="AM40" i="20"/>
  <c r="AM41" i="20"/>
  <c r="AM42" i="20"/>
  <c r="AM43" i="20"/>
  <c r="AM44" i="20"/>
  <c r="AM45" i="20"/>
  <c r="AM29" i="20"/>
  <c r="AQ23" i="20"/>
  <c r="AM29" i="15"/>
  <c r="AM30" i="15"/>
  <c r="AM31" i="15"/>
  <c r="AM32" i="15"/>
  <c r="AM33" i="15"/>
  <c r="AM34" i="15"/>
  <c r="AM35" i="15"/>
  <c r="AM36" i="15"/>
  <c r="AM37" i="15"/>
  <c r="AM38" i="15"/>
  <c r="AM39" i="15"/>
  <c r="AM40" i="15"/>
  <c r="AM41" i="15"/>
  <c r="AM42" i="15"/>
  <c r="AM43" i="15"/>
  <c r="AM44" i="15"/>
  <c r="AM28" i="15"/>
  <c r="AQ23" i="15"/>
  <c r="G23" i="48"/>
  <c r="N31" i="42"/>
  <c r="N32" i="42"/>
  <c r="N33" i="42"/>
  <c r="N34" i="42"/>
  <c r="N35" i="42"/>
  <c r="N36" i="42"/>
  <c r="N37" i="42"/>
  <c r="N38" i="42"/>
  <c r="N39" i="42"/>
  <c r="N40" i="42"/>
  <c r="N41" i="42"/>
  <c r="N42" i="42"/>
  <c r="N43" i="42"/>
  <c r="N44" i="42"/>
  <c r="N45" i="42"/>
  <c r="N46" i="42"/>
  <c r="N30" i="42"/>
  <c r="BF7" i="42"/>
  <c r="BF8" i="42"/>
  <c r="BF9" i="42"/>
  <c r="BF10" i="42"/>
  <c r="BF11" i="42"/>
  <c r="BF12" i="42"/>
  <c r="BF13" i="42"/>
  <c r="BF14" i="42"/>
  <c r="BF15" i="42"/>
  <c r="BF16" i="42"/>
  <c r="BF17" i="42"/>
  <c r="BF18" i="42"/>
  <c r="BF19" i="42"/>
  <c r="BF20" i="42"/>
  <c r="BF21" i="42"/>
  <c r="BF22" i="42"/>
  <c r="BF6" i="42"/>
  <c r="R23" i="42"/>
  <c r="N32" i="43"/>
  <c r="N33" i="43"/>
  <c r="N34" i="43"/>
  <c r="N35" i="43"/>
  <c r="N36" i="43"/>
  <c r="N37" i="43"/>
  <c r="N38" i="43"/>
  <c r="N39" i="43"/>
  <c r="N40" i="43"/>
  <c r="N41" i="43"/>
  <c r="N42" i="43"/>
  <c r="N43" i="43"/>
  <c r="N44" i="43"/>
  <c r="N45" i="43"/>
  <c r="N46" i="43"/>
  <c r="N47" i="43"/>
  <c r="M32" i="43"/>
  <c r="N31" i="43"/>
  <c r="BF8" i="43"/>
  <c r="BF9" i="43"/>
  <c r="BF10" i="43"/>
  <c r="BF11" i="43"/>
  <c r="BF12" i="43"/>
  <c r="BF13" i="43"/>
  <c r="BF14" i="43"/>
  <c r="BF15" i="43"/>
  <c r="BF16" i="43"/>
  <c r="BF17" i="43"/>
  <c r="BF18" i="43"/>
  <c r="BF19" i="43"/>
  <c r="BF20" i="43"/>
  <c r="BF21" i="43"/>
  <c r="BF22" i="43"/>
  <c r="BF23" i="43"/>
  <c r="BF7" i="43"/>
  <c r="R24" i="43"/>
  <c r="N32" i="44"/>
  <c r="N33" i="44"/>
  <c r="N34" i="44"/>
  <c r="N35" i="44"/>
  <c r="N36" i="44"/>
  <c r="N37" i="44"/>
  <c r="N38" i="44"/>
  <c r="N39" i="44"/>
  <c r="N40" i="44"/>
  <c r="N41" i="44"/>
  <c r="N42" i="44"/>
  <c r="N43" i="44"/>
  <c r="N44" i="44"/>
  <c r="N45" i="44"/>
  <c r="N46" i="44"/>
  <c r="N47" i="44"/>
  <c r="N31" i="44"/>
  <c r="BF8" i="44"/>
  <c r="BF9" i="44"/>
  <c r="BF10" i="44"/>
  <c r="BF11" i="44"/>
  <c r="BF12" i="44"/>
  <c r="BF13" i="44"/>
  <c r="BF14" i="44"/>
  <c r="BF15" i="44"/>
  <c r="BF16" i="44"/>
  <c r="BF17" i="44"/>
  <c r="BF18" i="44"/>
  <c r="BF19" i="44"/>
  <c r="BF20" i="44"/>
  <c r="BF21" i="44"/>
  <c r="BF22" i="44"/>
  <c r="BF23" i="44"/>
  <c r="BF7" i="44"/>
  <c r="R24" i="44"/>
  <c r="BF9" i="36"/>
  <c r="BF10" i="36"/>
  <c r="BF11" i="36"/>
  <c r="BF12" i="36"/>
  <c r="BF13" i="36"/>
  <c r="BF14" i="36"/>
  <c r="BF15" i="36"/>
  <c r="BF16" i="36"/>
  <c r="BF17" i="36"/>
  <c r="BF18" i="36"/>
  <c r="BF19" i="36"/>
  <c r="BF20" i="36"/>
  <c r="BF21" i="36"/>
  <c r="BF22" i="36"/>
  <c r="BF23" i="36"/>
  <c r="BF24" i="36"/>
  <c r="BF8" i="36"/>
  <c r="N34" i="36"/>
  <c r="N35" i="36"/>
  <c r="N36" i="36"/>
  <c r="N37" i="36"/>
  <c r="N38" i="36"/>
  <c r="N39" i="36"/>
  <c r="N40" i="36"/>
  <c r="N41" i="36"/>
  <c r="N42" i="36"/>
  <c r="N43" i="36"/>
  <c r="N44" i="36"/>
  <c r="N45" i="36"/>
  <c r="N46" i="36"/>
  <c r="N47" i="36"/>
  <c r="N48" i="36"/>
  <c r="N49" i="36"/>
  <c r="N33" i="36"/>
  <c r="R25" i="36"/>
  <c r="AL30" i="20"/>
  <c r="AL31" i="20"/>
  <c r="AL32" i="20"/>
  <c r="AL33" i="20"/>
  <c r="AL34" i="20"/>
  <c r="AL35" i="20"/>
  <c r="AL36" i="20"/>
  <c r="AL37" i="20"/>
  <c r="AL38" i="20"/>
  <c r="AL39" i="20"/>
  <c r="AL40" i="20"/>
  <c r="AL41" i="20"/>
  <c r="AL42" i="20"/>
  <c r="AL43" i="20"/>
  <c r="AL44" i="20"/>
  <c r="AL45" i="20"/>
  <c r="AL29" i="20"/>
  <c r="CJ7" i="20"/>
  <c r="CJ8" i="20"/>
  <c r="CJ9" i="20"/>
  <c r="CJ10" i="20"/>
  <c r="CJ11" i="20"/>
  <c r="CJ12" i="20"/>
  <c r="CJ13" i="20"/>
  <c r="CJ14" i="20"/>
  <c r="CJ15" i="20"/>
  <c r="CJ16" i="20"/>
  <c r="CJ17" i="20"/>
  <c r="CJ18" i="20"/>
  <c r="CJ19" i="20"/>
  <c r="CJ20" i="20"/>
  <c r="CJ21" i="20"/>
  <c r="CJ22" i="20"/>
  <c r="CJ6" i="20"/>
  <c r="AP23" i="20"/>
  <c r="AL29" i="15"/>
  <c r="AL30" i="15"/>
  <c r="AL31" i="15"/>
  <c r="AL32" i="15"/>
  <c r="AL33" i="15"/>
  <c r="AL34" i="15"/>
  <c r="AL35" i="15"/>
  <c r="AL36" i="15"/>
  <c r="AL37" i="15"/>
  <c r="AL38" i="15"/>
  <c r="AL39" i="15"/>
  <c r="AL40" i="15"/>
  <c r="AL41" i="15"/>
  <c r="AL42" i="15"/>
  <c r="AL43" i="15"/>
  <c r="AL44" i="15"/>
  <c r="AL28" i="15"/>
  <c r="AP23" i="15"/>
  <c r="AQ7" i="48"/>
  <c r="AQ8" i="48"/>
  <c r="AQ9" i="48"/>
  <c r="AQ10" i="48"/>
  <c r="AQ11" i="48"/>
  <c r="AQ12" i="48"/>
  <c r="AQ13" i="48"/>
  <c r="AQ14" i="48"/>
  <c r="AQ15" i="48"/>
  <c r="AQ16" i="48"/>
  <c r="AQ17" i="48"/>
  <c r="AQ18" i="48"/>
  <c r="AQ19" i="48"/>
  <c r="AQ20" i="48"/>
  <c r="AQ21" i="48"/>
  <c r="AQ22" i="48"/>
  <c r="F23" i="48"/>
  <c r="AH29" i="31"/>
  <c r="AH30" i="31"/>
  <c r="AH31" i="31"/>
  <c r="AH32" i="31"/>
  <c r="AH33" i="31"/>
  <c r="AH34" i="31"/>
  <c r="AH35" i="31"/>
  <c r="AH36" i="31"/>
  <c r="AH37" i="31"/>
  <c r="AH38" i="31"/>
  <c r="AH39" i="31"/>
  <c r="AH40" i="31"/>
  <c r="AH41" i="31"/>
  <c r="AH42" i="31"/>
  <c r="AH43" i="31"/>
  <c r="AH44" i="31"/>
  <c r="AH28" i="31"/>
  <c r="CE7" i="31"/>
  <c r="CA29" i="31" s="1"/>
  <c r="CE8" i="31"/>
  <c r="CA30" i="31" s="1"/>
  <c r="CE9" i="31"/>
  <c r="CE10" i="31"/>
  <c r="CE11" i="31"/>
  <c r="CE12" i="31"/>
  <c r="CE13" i="31"/>
  <c r="CE14" i="31"/>
  <c r="CE15" i="31"/>
  <c r="CE16" i="31"/>
  <c r="CE17" i="31"/>
  <c r="CE18" i="31"/>
  <c r="CE19" i="31"/>
  <c r="CE20" i="31"/>
  <c r="CE21" i="31"/>
  <c r="CE22" i="31"/>
  <c r="CE6" i="31"/>
  <c r="CA28" i="31" s="1"/>
  <c r="AL23" i="31"/>
  <c r="AL45" i="31" s="1"/>
  <c r="AH29" i="17"/>
  <c r="AH30" i="17"/>
  <c r="AH31" i="17"/>
  <c r="AH32" i="17"/>
  <c r="AH33" i="17"/>
  <c r="AH34" i="17"/>
  <c r="AH35" i="17"/>
  <c r="AH36" i="17"/>
  <c r="AH37" i="17"/>
  <c r="AH38" i="17"/>
  <c r="AH39" i="17"/>
  <c r="AH40" i="17"/>
  <c r="AH41" i="17"/>
  <c r="AH42" i="17"/>
  <c r="AH43" i="17"/>
  <c r="AH44" i="17"/>
  <c r="AH28" i="17"/>
  <c r="CE7" i="17"/>
  <c r="CE8" i="17"/>
  <c r="CE9" i="17"/>
  <c r="CE10" i="17"/>
  <c r="CE11" i="17"/>
  <c r="CE12" i="17"/>
  <c r="CE13" i="17"/>
  <c r="CE14" i="17"/>
  <c r="CE15" i="17"/>
  <c r="CE16" i="17"/>
  <c r="CE17" i="17"/>
  <c r="CE18" i="17"/>
  <c r="CE19" i="17"/>
  <c r="CE20" i="17"/>
  <c r="CE21" i="17"/>
  <c r="CE22" i="17"/>
  <c r="CE6" i="17"/>
  <c r="AL23" i="17"/>
  <c r="AL29" i="6"/>
  <c r="AL30" i="6"/>
  <c r="AL31" i="6"/>
  <c r="AL32" i="6"/>
  <c r="AL33" i="6"/>
  <c r="AL34" i="6"/>
  <c r="AL35" i="6"/>
  <c r="AL36" i="6"/>
  <c r="AL37" i="6"/>
  <c r="AL38" i="6"/>
  <c r="AL39" i="6"/>
  <c r="AL40" i="6"/>
  <c r="AL41" i="6"/>
  <c r="AL42" i="6"/>
  <c r="AL43" i="6"/>
  <c r="AL44" i="6"/>
  <c r="AL28" i="6"/>
  <c r="AL30" i="5"/>
  <c r="AL31" i="5"/>
  <c r="AL32" i="5"/>
  <c r="AL33" i="5"/>
  <c r="AL34" i="5"/>
  <c r="AL35" i="5"/>
  <c r="AL36" i="5"/>
  <c r="AL37" i="5"/>
  <c r="AL38" i="5"/>
  <c r="AL39" i="5"/>
  <c r="AL40" i="5"/>
  <c r="AL41" i="5"/>
  <c r="AL42" i="5"/>
  <c r="AL43" i="5"/>
  <c r="AL44" i="5"/>
  <c r="AL45" i="5"/>
  <c r="AL29" i="5"/>
  <c r="CJ7" i="6"/>
  <c r="CJ8" i="6"/>
  <c r="CJ9" i="6"/>
  <c r="CJ10" i="6"/>
  <c r="CJ11" i="6"/>
  <c r="CJ12" i="6"/>
  <c r="CJ13" i="6"/>
  <c r="CJ14" i="6"/>
  <c r="CJ15" i="6"/>
  <c r="CJ16" i="6"/>
  <c r="CJ17" i="6"/>
  <c r="CJ18" i="6"/>
  <c r="CJ19" i="6"/>
  <c r="CJ20" i="6"/>
  <c r="CJ21" i="6"/>
  <c r="CJ22" i="6"/>
  <c r="CJ6" i="6"/>
  <c r="AP23" i="6"/>
  <c r="CJ7" i="5"/>
  <c r="CJ8" i="5"/>
  <c r="CJ9" i="5"/>
  <c r="CJ10" i="5"/>
  <c r="CJ11" i="5"/>
  <c r="CJ12" i="5"/>
  <c r="CJ13" i="5"/>
  <c r="CJ14" i="5"/>
  <c r="CJ15" i="5"/>
  <c r="CJ16" i="5"/>
  <c r="CJ17" i="5"/>
  <c r="CJ18" i="5"/>
  <c r="CJ19" i="5"/>
  <c r="CJ20" i="5"/>
  <c r="CJ21" i="5"/>
  <c r="CJ22" i="5"/>
  <c r="CJ6" i="5"/>
  <c r="AP23" i="5"/>
  <c r="M42" i="43"/>
  <c r="M43" i="43"/>
  <c r="M44" i="43"/>
  <c r="M45" i="43"/>
  <c r="M46" i="43"/>
  <c r="M47" i="43"/>
  <c r="M33" i="43"/>
  <c r="M34" i="43"/>
  <c r="M35" i="43"/>
  <c r="M36" i="43"/>
  <c r="M37" i="43"/>
  <c r="M38" i="43"/>
  <c r="M39" i="43"/>
  <c r="M40" i="43"/>
  <c r="M41" i="43"/>
  <c r="M31" i="43"/>
  <c r="Q24" i="43"/>
  <c r="M31" i="42"/>
  <c r="M32" i="42"/>
  <c r="M33" i="42"/>
  <c r="M34" i="42"/>
  <c r="M35" i="42"/>
  <c r="M36" i="42"/>
  <c r="M37" i="42"/>
  <c r="M38" i="42"/>
  <c r="M39" i="42"/>
  <c r="M40" i="42"/>
  <c r="M41" i="42"/>
  <c r="M42" i="42"/>
  <c r="M43" i="42"/>
  <c r="M44" i="42"/>
  <c r="M45" i="42"/>
  <c r="M30" i="42"/>
  <c r="Q23" i="42"/>
  <c r="M32" i="44"/>
  <c r="M33" i="44"/>
  <c r="M34" i="44"/>
  <c r="M35" i="44"/>
  <c r="M36" i="44"/>
  <c r="M37" i="44"/>
  <c r="M38" i="44"/>
  <c r="M39" i="44"/>
  <c r="M40" i="44"/>
  <c r="M41" i="44"/>
  <c r="M42" i="44"/>
  <c r="M43" i="44"/>
  <c r="M44" i="44"/>
  <c r="M45" i="44"/>
  <c r="M46" i="44"/>
  <c r="M47" i="44"/>
  <c r="M31" i="44"/>
  <c r="Q24" i="44"/>
  <c r="M34" i="36"/>
  <c r="M35" i="36"/>
  <c r="M36" i="36"/>
  <c r="M37" i="36"/>
  <c r="M38" i="36"/>
  <c r="M39" i="36"/>
  <c r="M40" i="36"/>
  <c r="M41" i="36"/>
  <c r="M42" i="36"/>
  <c r="M43" i="36"/>
  <c r="M44" i="36"/>
  <c r="M45" i="36"/>
  <c r="M46" i="36"/>
  <c r="M47" i="36"/>
  <c r="M48" i="36"/>
  <c r="M49" i="36"/>
  <c r="M33" i="36"/>
  <c r="Q25" i="36"/>
  <c r="AK30" i="20"/>
  <c r="AK31" i="20"/>
  <c r="AK32" i="20"/>
  <c r="AK33" i="20"/>
  <c r="AK34" i="20"/>
  <c r="AK35" i="20"/>
  <c r="AK36" i="20"/>
  <c r="AK37" i="20"/>
  <c r="AK38" i="20"/>
  <c r="AK39" i="20"/>
  <c r="AK40" i="20"/>
  <c r="AK41" i="20"/>
  <c r="AK42" i="20"/>
  <c r="AK43" i="20"/>
  <c r="AK44" i="20"/>
  <c r="AK45" i="20"/>
  <c r="AK29" i="20"/>
  <c r="AO23" i="20"/>
  <c r="AK29" i="15"/>
  <c r="AK30" i="15"/>
  <c r="AK31" i="15"/>
  <c r="AK32" i="15"/>
  <c r="AK33" i="15"/>
  <c r="AK34" i="15"/>
  <c r="AK35" i="15"/>
  <c r="AK36" i="15"/>
  <c r="AK37" i="15"/>
  <c r="AK38" i="15"/>
  <c r="AK39" i="15"/>
  <c r="AK40" i="15"/>
  <c r="AK41" i="15"/>
  <c r="AK42" i="15"/>
  <c r="AK43" i="15"/>
  <c r="AK44" i="15"/>
  <c r="AK28" i="15"/>
  <c r="AO23" i="15"/>
  <c r="E23" i="48"/>
  <c r="CG6" i="15"/>
  <c r="CB28" i="15" s="1"/>
  <c r="CH6" i="15"/>
  <c r="CI6" i="15"/>
  <c r="AM23" i="20"/>
  <c r="AI46" i="20" s="1"/>
  <c r="CA6" i="20"/>
  <c r="CB6" i="20"/>
  <c r="CC6" i="20"/>
  <c r="CD6" i="20"/>
  <c r="CE6" i="20"/>
  <c r="CF6" i="20"/>
  <c r="CG6" i="20"/>
  <c r="CH6" i="20"/>
  <c r="CI6" i="20"/>
  <c r="AG29" i="31"/>
  <c r="AG30" i="31"/>
  <c r="AG31" i="31"/>
  <c r="AG32" i="31"/>
  <c r="AG33" i="31"/>
  <c r="AG34" i="31"/>
  <c r="AG35" i="31"/>
  <c r="AG36" i="31"/>
  <c r="AG37" i="31"/>
  <c r="AG38" i="31"/>
  <c r="AG39" i="31"/>
  <c r="AG40" i="31"/>
  <c r="AG41" i="31"/>
  <c r="AG42" i="31"/>
  <c r="AG43" i="31"/>
  <c r="AG44" i="31"/>
  <c r="AG28" i="31"/>
  <c r="AK23" i="31"/>
  <c r="AG29" i="17"/>
  <c r="AG30" i="17"/>
  <c r="AG31" i="17"/>
  <c r="AG32" i="17"/>
  <c r="AG33" i="17"/>
  <c r="AG34" i="17"/>
  <c r="AG35" i="17"/>
  <c r="AG36" i="17"/>
  <c r="AG37" i="17"/>
  <c r="AG38" i="17"/>
  <c r="AG39" i="17"/>
  <c r="AG40" i="17"/>
  <c r="AG41" i="17"/>
  <c r="AG42" i="17"/>
  <c r="AG43" i="17"/>
  <c r="AG44" i="17"/>
  <c r="AG28" i="17"/>
  <c r="AK23" i="17"/>
  <c r="AK29" i="6"/>
  <c r="AK30" i="6"/>
  <c r="AK31" i="6"/>
  <c r="AK32" i="6"/>
  <c r="AK33" i="6"/>
  <c r="AK34" i="6"/>
  <c r="AK35" i="6"/>
  <c r="AK36" i="6"/>
  <c r="AK37" i="6"/>
  <c r="AK38" i="6"/>
  <c r="AK39" i="6"/>
  <c r="AK40" i="6"/>
  <c r="AK41" i="6"/>
  <c r="AK42" i="6"/>
  <c r="AK43" i="6"/>
  <c r="AK44" i="6"/>
  <c r="AK28" i="6"/>
  <c r="AO23" i="6"/>
  <c r="AK36" i="5"/>
  <c r="AK37" i="5"/>
  <c r="AK38" i="5"/>
  <c r="AK39" i="5"/>
  <c r="AK40" i="5"/>
  <c r="AK41" i="5"/>
  <c r="AK42" i="5"/>
  <c r="AK43" i="5"/>
  <c r="AK44" i="5"/>
  <c r="AK45" i="5"/>
  <c r="AK30" i="5"/>
  <c r="AK31" i="5"/>
  <c r="AK32" i="5"/>
  <c r="AK33" i="5"/>
  <c r="AK34" i="5"/>
  <c r="AK35" i="5"/>
  <c r="AK29" i="5"/>
  <c r="AO23" i="5"/>
  <c r="L31" i="42"/>
  <c r="L32" i="42"/>
  <c r="L33" i="42"/>
  <c r="L34" i="42"/>
  <c r="L35" i="42"/>
  <c r="L36" i="42"/>
  <c r="L37" i="42"/>
  <c r="L38" i="42"/>
  <c r="L39" i="42"/>
  <c r="L40" i="42"/>
  <c r="L41" i="42"/>
  <c r="L42" i="42"/>
  <c r="L43" i="42"/>
  <c r="L44" i="42"/>
  <c r="L45" i="42"/>
  <c r="L46" i="42"/>
  <c r="L30" i="42"/>
  <c r="P23" i="42"/>
  <c r="L32" i="43"/>
  <c r="L33" i="43"/>
  <c r="L34" i="43"/>
  <c r="L35" i="43"/>
  <c r="L36" i="43"/>
  <c r="L37" i="43"/>
  <c r="L38" i="43"/>
  <c r="L39" i="43"/>
  <c r="L40" i="43"/>
  <c r="L41" i="43"/>
  <c r="L42" i="43"/>
  <c r="L43" i="43"/>
  <c r="L44" i="43"/>
  <c r="L45" i="43"/>
  <c r="L46" i="43"/>
  <c r="L47" i="43"/>
  <c r="L31" i="43"/>
  <c r="P24" i="43"/>
  <c r="L32" i="44"/>
  <c r="L33" i="44"/>
  <c r="L34" i="44"/>
  <c r="L35" i="44"/>
  <c r="L36" i="44"/>
  <c r="L37" i="44"/>
  <c r="L38" i="44"/>
  <c r="L39" i="44"/>
  <c r="L40" i="44"/>
  <c r="L41" i="44"/>
  <c r="L42" i="44"/>
  <c r="L43" i="44"/>
  <c r="L44" i="44"/>
  <c r="L45" i="44"/>
  <c r="L46" i="44"/>
  <c r="L47" i="44"/>
  <c r="L31" i="44"/>
  <c r="P24" i="44"/>
  <c r="L34" i="36"/>
  <c r="L35" i="36"/>
  <c r="L36" i="36"/>
  <c r="L37" i="36"/>
  <c r="L38" i="36"/>
  <c r="L39" i="36"/>
  <c r="L40" i="36"/>
  <c r="L41" i="36"/>
  <c r="L42" i="36"/>
  <c r="L43" i="36"/>
  <c r="L44" i="36"/>
  <c r="L45" i="36"/>
  <c r="L46" i="36"/>
  <c r="L47" i="36"/>
  <c r="L48" i="36"/>
  <c r="L49" i="36"/>
  <c r="L33" i="36"/>
  <c r="P25" i="36"/>
  <c r="AJ30" i="20"/>
  <c r="AJ31" i="20"/>
  <c r="AJ32" i="20"/>
  <c r="AJ33" i="20"/>
  <c r="AJ34" i="20"/>
  <c r="AJ35" i="20"/>
  <c r="AJ36" i="20"/>
  <c r="AJ37" i="20"/>
  <c r="AJ38" i="20"/>
  <c r="AJ39" i="20"/>
  <c r="AJ40" i="20"/>
  <c r="AJ41" i="20"/>
  <c r="AJ42" i="20"/>
  <c r="AJ43" i="20"/>
  <c r="AJ44" i="20"/>
  <c r="AJ45" i="20"/>
  <c r="AJ29" i="20"/>
  <c r="AN23" i="20"/>
  <c r="AJ29" i="15"/>
  <c r="AJ30" i="15"/>
  <c r="AJ31" i="15"/>
  <c r="AJ32" i="15"/>
  <c r="AJ33" i="15"/>
  <c r="AJ34" i="15"/>
  <c r="AJ35" i="15"/>
  <c r="AJ36" i="15"/>
  <c r="AJ37" i="15"/>
  <c r="AJ38" i="15"/>
  <c r="AJ39" i="15"/>
  <c r="AJ40" i="15"/>
  <c r="AJ41" i="15"/>
  <c r="AJ42" i="15"/>
  <c r="AJ43" i="15"/>
  <c r="AJ44" i="15"/>
  <c r="AJ28" i="15"/>
  <c r="AN23" i="15"/>
  <c r="D23" i="48"/>
  <c r="AJ29" i="6"/>
  <c r="AJ30" i="6"/>
  <c r="AJ31" i="6"/>
  <c r="AJ32" i="6"/>
  <c r="AJ33" i="6"/>
  <c r="AJ34" i="6"/>
  <c r="AJ35" i="6"/>
  <c r="AJ36" i="6"/>
  <c r="AJ37" i="6"/>
  <c r="AJ38" i="6"/>
  <c r="AJ39" i="6"/>
  <c r="AJ40" i="6"/>
  <c r="AJ41" i="6"/>
  <c r="AJ42" i="6"/>
  <c r="AJ43" i="6"/>
  <c r="AJ44" i="6"/>
  <c r="AJ28" i="6"/>
  <c r="AN23" i="6"/>
  <c r="AJ30" i="5"/>
  <c r="AJ31" i="5"/>
  <c r="AJ32" i="5"/>
  <c r="AJ33" i="5"/>
  <c r="AJ34" i="5"/>
  <c r="AJ35" i="5"/>
  <c r="AJ36" i="5"/>
  <c r="AJ37" i="5"/>
  <c r="AJ38" i="5"/>
  <c r="AJ39" i="5"/>
  <c r="AJ40" i="5"/>
  <c r="AJ41" i="5"/>
  <c r="AJ42" i="5"/>
  <c r="AJ43" i="5"/>
  <c r="AJ44" i="5"/>
  <c r="AJ45" i="5"/>
  <c r="AJ29" i="5"/>
  <c r="AN23" i="5"/>
  <c r="AF29" i="31"/>
  <c r="AF30" i="31"/>
  <c r="AF31" i="31"/>
  <c r="AF32" i="31"/>
  <c r="AF33" i="31"/>
  <c r="AF34" i="31"/>
  <c r="AF35" i="31"/>
  <c r="AF36" i="31"/>
  <c r="AF37" i="31"/>
  <c r="AF38" i="31"/>
  <c r="AF39" i="31"/>
  <c r="AF40" i="31"/>
  <c r="AF41" i="31"/>
  <c r="AF42" i="31"/>
  <c r="AF43" i="31"/>
  <c r="AF44" i="31"/>
  <c r="AF28" i="31"/>
  <c r="AJ23" i="31"/>
  <c r="AF29" i="17"/>
  <c r="AF30" i="17"/>
  <c r="AF31" i="17"/>
  <c r="AF32" i="17"/>
  <c r="AF33" i="17"/>
  <c r="AF34" i="17"/>
  <c r="AF35" i="17"/>
  <c r="AF36" i="17"/>
  <c r="AF37" i="17"/>
  <c r="AF38" i="17"/>
  <c r="AF39" i="17"/>
  <c r="AF40" i="17"/>
  <c r="AF41" i="17"/>
  <c r="AF42" i="17"/>
  <c r="AF43" i="17"/>
  <c r="AF44" i="17"/>
  <c r="AF28" i="17"/>
  <c r="AJ23" i="17"/>
  <c r="K31" i="42"/>
  <c r="K32" i="42"/>
  <c r="K33" i="42"/>
  <c r="K34" i="42"/>
  <c r="K35" i="42"/>
  <c r="K36" i="42"/>
  <c r="K37" i="42"/>
  <c r="K38" i="42"/>
  <c r="K39" i="42"/>
  <c r="K40" i="42"/>
  <c r="K41" i="42"/>
  <c r="K42" i="42"/>
  <c r="K43" i="42"/>
  <c r="K44" i="42"/>
  <c r="K45" i="42"/>
  <c r="K46" i="42"/>
  <c r="K30" i="42"/>
  <c r="O23" i="42"/>
  <c r="K32" i="43"/>
  <c r="K33" i="43"/>
  <c r="K34" i="43"/>
  <c r="K35" i="43"/>
  <c r="K36" i="43"/>
  <c r="K37" i="43"/>
  <c r="K38" i="43"/>
  <c r="K39" i="43"/>
  <c r="K40" i="43"/>
  <c r="K41" i="43"/>
  <c r="K42" i="43"/>
  <c r="K43" i="43"/>
  <c r="K44" i="43"/>
  <c r="K45" i="43"/>
  <c r="K46" i="43"/>
  <c r="K47" i="43"/>
  <c r="K31" i="43"/>
  <c r="O24" i="43"/>
  <c r="K32" i="44"/>
  <c r="K33" i="44"/>
  <c r="K34" i="44"/>
  <c r="K35" i="44"/>
  <c r="K36" i="44"/>
  <c r="K37" i="44"/>
  <c r="K38" i="44"/>
  <c r="K39" i="44"/>
  <c r="K40" i="44"/>
  <c r="K41" i="44"/>
  <c r="K42" i="44"/>
  <c r="K43" i="44"/>
  <c r="K44" i="44"/>
  <c r="K45" i="44"/>
  <c r="K46" i="44"/>
  <c r="K47" i="44"/>
  <c r="K31" i="44"/>
  <c r="O24" i="44"/>
  <c r="K34" i="36"/>
  <c r="K35" i="36"/>
  <c r="K36" i="36"/>
  <c r="K37" i="36"/>
  <c r="K38" i="36"/>
  <c r="K39" i="36"/>
  <c r="K40" i="36"/>
  <c r="K41" i="36"/>
  <c r="K42" i="36"/>
  <c r="K43" i="36"/>
  <c r="K44" i="36"/>
  <c r="K45" i="36"/>
  <c r="K46" i="36"/>
  <c r="K47" i="36"/>
  <c r="K48" i="36"/>
  <c r="K49" i="36"/>
  <c r="K33" i="36"/>
  <c r="O25" i="36"/>
  <c r="O50" i="36" s="1"/>
  <c r="AI30" i="20"/>
  <c r="AI31" i="20"/>
  <c r="AI32" i="20"/>
  <c r="AI33" i="20"/>
  <c r="AI34" i="20"/>
  <c r="AI35" i="20"/>
  <c r="AI36" i="20"/>
  <c r="AI37" i="20"/>
  <c r="AI38" i="20"/>
  <c r="AI39" i="20"/>
  <c r="AI40" i="20"/>
  <c r="AI41" i="20"/>
  <c r="AI42" i="20"/>
  <c r="AI43" i="20"/>
  <c r="AI44" i="20"/>
  <c r="AI45" i="20"/>
  <c r="AI29" i="20"/>
  <c r="AI29" i="15"/>
  <c r="AI30" i="15"/>
  <c r="AI31" i="15"/>
  <c r="AI32" i="15"/>
  <c r="AI33" i="15"/>
  <c r="AI34" i="15"/>
  <c r="AI35" i="15"/>
  <c r="AI36" i="15"/>
  <c r="AI37" i="15"/>
  <c r="AI38" i="15"/>
  <c r="AI39" i="15"/>
  <c r="AI40" i="15"/>
  <c r="AI41" i="15"/>
  <c r="AI42" i="15"/>
  <c r="AI43" i="15"/>
  <c r="AI44" i="15"/>
  <c r="AI28" i="15"/>
  <c r="AM23" i="15"/>
  <c r="AE29" i="31"/>
  <c r="AE30" i="31"/>
  <c r="AE31" i="31"/>
  <c r="AE32" i="31"/>
  <c r="AE33" i="31"/>
  <c r="AE34" i="31"/>
  <c r="AE35" i="31"/>
  <c r="AE36" i="31"/>
  <c r="AE37" i="31"/>
  <c r="AE38" i="31"/>
  <c r="AE39" i="31"/>
  <c r="AE40" i="31"/>
  <c r="AE41" i="31"/>
  <c r="AE42" i="31"/>
  <c r="AE43" i="31"/>
  <c r="AE44" i="31"/>
  <c r="AE28" i="31"/>
  <c r="AI23" i="31"/>
  <c r="AE29" i="17"/>
  <c r="AE30" i="17"/>
  <c r="AE31" i="17"/>
  <c r="AE32" i="17"/>
  <c r="AE33" i="17"/>
  <c r="AE34" i="17"/>
  <c r="AE35" i="17"/>
  <c r="AE36" i="17"/>
  <c r="AE37" i="17"/>
  <c r="AE38" i="17"/>
  <c r="AE39" i="17"/>
  <c r="AE40" i="17"/>
  <c r="AE41" i="17"/>
  <c r="AE42" i="17"/>
  <c r="AE43" i="17"/>
  <c r="AE44" i="17"/>
  <c r="AE28" i="17"/>
  <c r="AI23" i="17"/>
  <c r="AI29" i="6"/>
  <c r="AI30" i="6"/>
  <c r="AI31" i="6"/>
  <c r="AI32" i="6"/>
  <c r="AI33" i="6"/>
  <c r="AI34" i="6"/>
  <c r="AI35" i="6"/>
  <c r="AI36" i="6"/>
  <c r="AI37" i="6"/>
  <c r="AI38" i="6"/>
  <c r="AI39" i="6"/>
  <c r="AI40" i="6"/>
  <c r="AI41" i="6"/>
  <c r="AI42" i="6"/>
  <c r="AI43" i="6"/>
  <c r="AI44" i="6"/>
  <c r="AI28" i="6"/>
  <c r="AM23" i="6"/>
  <c r="AI30" i="5"/>
  <c r="AI31" i="5"/>
  <c r="AI32" i="5"/>
  <c r="AI33" i="5"/>
  <c r="AI34" i="5"/>
  <c r="AI35" i="5"/>
  <c r="AI36" i="5"/>
  <c r="AI37" i="5"/>
  <c r="AI38" i="5"/>
  <c r="AI39" i="5"/>
  <c r="AI40" i="5"/>
  <c r="AI41" i="5"/>
  <c r="AI42" i="5"/>
  <c r="AI43" i="5"/>
  <c r="AI44" i="5"/>
  <c r="AI45" i="5"/>
  <c r="AI29" i="5"/>
  <c r="AM23" i="5"/>
  <c r="AI45" i="51"/>
  <c r="BD6" i="42"/>
  <c r="BE6" i="42"/>
  <c r="BD7" i="42"/>
  <c r="BE7" i="42"/>
  <c r="BD8" i="42"/>
  <c r="AY32" i="42" s="1"/>
  <c r="BE8" i="42"/>
  <c r="BD9" i="42"/>
  <c r="BE9" i="42"/>
  <c r="BD10" i="42"/>
  <c r="BE10" i="42"/>
  <c r="BD11" i="42"/>
  <c r="BE11" i="42"/>
  <c r="BD12" i="42"/>
  <c r="BE12" i="42"/>
  <c r="BD13" i="42"/>
  <c r="AY37" i="42" s="1"/>
  <c r="BE13" i="42"/>
  <c r="BD14" i="42"/>
  <c r="BE14" i="42"/>
  <c r="BD15" i="42"/>
  <c r="BE15" i="42"/>
  <c r="BA39" i="42" s="1"/>
  <c r="BD16" i="42"/>
  <c r="BE16" i="42"/>
  <c r="BD17" i="42"/>
  <c r="BE17" i="42"/>
  <c r="BD18" i="42"/>
  <c r="BE18" i="42"/>
  <c r="BD19" i="42"/>
  <c r="BE19" i="42"/>
  <c r="BD20" i="42"/>
  <c r="BE20" i="42"/>
  <c r="BD21" i="42"/>
  <c r="AY45" i="42" s="1"/>
  <c r="BE21" i="42"/>
  <c r="BD22" i="42"/>
  <c r="BE22" i="42"/>
  <c r="C23" i="42"/>
  <c r="D23" i="42"/>
  <c r="E23" i="42"/>
  <c r="F23" i="42"/>
  <c r="G23" i="42"/>
  <c r="H23" i="42"/>
  <c r="I23" i="42"/>
  <c r="J23" i="42"/>
  <c r="K23" i="42"/>
  <c r="L23" i="42"/>
  <c r="M23" i="42"/>
  <c r="N23" i="42"/>
  <c r="C30" i="42"/>
  <c r="D30" i="42"/>
  <c r="E30" i="42"/>
  <c r="F30" i="42"/>
  <c r="G30" i="42"/>
  <c r="H30" i="42"/>
  <c r="I30" i="42"/>
  <c r="J30" i="42"/>
  <c r="C31" i="42"/>
  <c r="D31" i="42"/>
  <c r="E31" i="42"/>
  <c r="F31" i="42"/>
  <c r="G31" i="42"/>
  <c r="H31" i="42"/>
  <c r="I31" i="42"/>
  <c r="J31" i="42"/>
  <c r="C32" i="42"/>
  <c r="D32" i="42"/>
  <c r="E32" i="42"/>
  <c r="F32" i="42"/>
  <c r="G32" i="42"/>
  <c r="H32" i="42"/>
  <c r="I32" i="42"/>
  <c r="J32" i="42"/>
  <c r="C33" i="42"/>
  <c r="D33" i="42"/>
  <c r="E33" i="42"/>
  <c r="F33" i="42"/>
  <c r="G33" i="42"/>
  <c r="H33" i="42"/>
  <c r="I33" i="42"/>
  <c r="J33" i="42"/>
  <c r="C34" i="42"/>
  <c r="D34" i="42"/>
  <c r="E34" i="42"/>
  <c r="F34" i="42"/>
  <c r="G34" i="42"/>
  <c r="H34" i="42"/>
  <c r="I34" i="42"/>
  <c r="J34" i="42"/>
  <c r="C35" i="42"/>
  <c r="D35" i="42"/>
  <c r="E35" i="42"/>
  <c r="F35" i="42"/>
  <c r="G35" i="42"/>
  <c r="H35" i="42"/>
  <c r="I35" i="42"/>
  <c r="J35" i="42"/>
  <c r="C36" i="42"/>
  <c r="D36" i="42"/>
  <c r="E36" i="42"/>
  <c r="F36" i="42"/>
  <c r="G36" i="42"/>
  <c r="H36" i="42"/>
  <c r="I36" i="42"/>
  <c r="J36" i="42"/>
  <c r="C37" i="42"/>
  <c r="D37" i="42"/>
  <c r="E37" i="42"/>
  <c r="F37" i="42"/>
  <c r="G37" i="42"/>
  <c r="H37" i="42"/>
  <c r="I37" i="42"/>
  <c r="J37" i="42"/>
  <c r="C38" i="42"/>
  <c r="D38" i="42"/>
  <c r="E38" i="42"/>
  <c r="F38" i="42"/>
  <c r="G38" i="42"/>
  <c r="H38" i="42"/>
  <c r="I38" i="42"/>
  <c r="J38" i="42"/>
  <c r="C39" i="42"/>
  <c r="D39" i="42"/>
  <c r="E39" i="42"/>
  <c r="F39" i="42"/>
  <c r="G39" i="42"/>
  <c r="H39" i="42"/>
  <c r="I39" i="42"/>
  <c r="J39" i="42"/>
  <c r="C40" i="42"/>
  <c r="D40" i="42"/>
  <c r="E40" i="42"/>
  <c r="F40" i="42"/>
  <c r="G40" i="42"/>
  <c r="H40" i="42"/>
  <c r="I40" i="42"/>
  <c r="J40" i="42"/>
  <c r="C41" i="42"/>
  <c r="D41" i="42"/>
  <c r="E41" i="42"/>
  <c r="F41" i="42"/>
  <c r="G41" i="42"/>
  <c r="H41" i="42"/>
  <c r="I41" i="42"/>
  <c r="J41" i="42"/>
  <c r="C42" i="42"/>
  <c r="D42" i="42"/>
  <c r="E42" i="42"/>
  <c r="F42" i="42"/>
  <c r="G42" i="42"/>
  <c r="H42" i="42"/>
  <c r="I42" i="42"/>
  <c r="J42" i="42"/>
  <c r="C43" i="42"/>
  <c r="D43" i="42"/>
  <c r="E43" i="42"/>
  <c r="F43" i="42"/>
  <c r="G43" i="42"/>
  <c r="H43" i="42"/>
  <c r="I43" i="42"/>
  <c r="J43" i="42"/>
  <c r="C44" i="42"/>
  <c r="D44" i="42"/>
  <c r="E44" i="42"/>
  <c r="F44" i="42"/>
  <c r="G44" i="42"/>
  <c r="H44" i="42"/>
  <c r="I44" i="42"/>
  <c r="J44" i="42"/>
  <c r="C45" i="42"/>
  <c r="D45" i="42"/>
  <c r="E45" i="42"/>
  <c r="F45" i="42"/>
  <c r="G45" i="42"/>
  <c r="H45" i="42"/>
  <c r="I45" i="42"/>
  <c r="J45" i="42"/>
  <c r="C46" i="42"/>
  <c r="D46" i="42"/>
  <c r="E46" i="42"/>
  <c r="F46" i="42"/>
  <c r="G46" i="42"/>
  <c r="H46" i="42"/>
  <c r="I46" i="42"/>
  <c r="J46" i="42"/>
  <c r="BC7" i="43"/>
  <c r="BD7" i="43"/>
  <c r="BE7" i="43"/>
  <c r="BC8" i="43"/>
  <c r="BD8" i="43"/>
  <c r="BE8" i="43"/>
  <c r="BC9" i="43"/>
  <c r="BD9" i="43"/>
  <c r="BE9" i="43"/>
  <c r="BC10" i="43"/>
  <c r="BD10" i="43"/>
  <c r="BE10" i="43"/>
  <c r="BC11" i="43"/>
  <c r="BD11" i="43"/>
  <c r="BE11" i="43"/>
  <c r="BC12" i="43"/>
  <c r="BD12" i="43"/>
  <c r="BE12" i="43"/>
  <c r="BC13" i="43"/>
  <c r="BD13" i="43"/>
  <c r="BE13" i="43"/>
  <c r="BC14" i="43"/>
  <c r="BD14" i="43"/>
  <c r="BE14" i="43"/>
  <c r="BC15" i="43"/>
  <c r="BD15" i="43"/>
  <c r="BE15" i="43"/>
  <c r="BC16" i="43"/>
  <c r="BD16" i="43"/>
  <c r="BE16" i="43"/>
  <c r="BC17" i="43"/>
  <c r="BD17" i="43"/>
  <c r="BE17" i="43"/>
  <c r="BC18" i="43"/>
  <c r="BD18" i="43"/>
  <c r="BE18" i="43"/>
  <c r="BC19" i="43"/>
  <c r="BD19" i="43"/>
  <c r="BE19" i="43"/>
  <c r="BC20" i="43"/>
  <c r="BD20" i="43"/>
  <c r="BE20" i="43"/>
  <c r="BC21" i="43"/>
  <c r="BD21" i="43"/>
  <c r="BE21" i="43"/>
  <c r="BC22" i="43"/>
  <c r="BD22" i="43"/>
  <c r="BE22" i="43"/>
  <c r="BC23" i="43"/>
  <c r="BD23" i="43"/>
  <c r="BE23" i="43"/>
  <c r="C24" i="43"/>
  <c r="D24" i="43"/>
  <c r="E24" i="43"/>
  <c r="F24" i="43"/>
  <c r="G24" i="43"/>
  <c r="H24" i="43"/>
  <c r="I24" i="43"/>
  <c r="J24" i="43"/>
  <c r="K24" i="43"/>
  <c r="L24" i="43"/>
  <c r="M24" i="43"/>
  <c r="N24" i="43"/>
  <c r="C31" i="43"/>
  <c r="D31" i="43"/>
  <c r="E31" i="43"/>
  <c r="F31" i="43"/>
  <c r="G31" i="43"/>
  <c r="H31" i="43"/>
  <c r="I31" i="43"/>
  <c r="J31" i="43"/>
  <c r="C32" i="43"/>
  <c r="D32" i="43"/>
  <c r="E32" i="43"/>
  <c r="F32" i="43"/>
  <c r="G32" i="43"/>
  <c r="H32" i="43"/>
  <c r="I32" i="43"/>
  <c r="J32" i="43"/>
  <c r="C33" i="43"/>
  <c r="D33" i="43"/>
  <c r="E33" i="43"/>
  <c r="F33" i="43"/>
  <c r="G33" i="43"/>
  <c r="H33" i="43"/>
  <c r="I33" i="43"/>
  <c r="J33" i="43"/>
  <c r="C34" i="43"/>
  <c r="D34" i="43"/>
  <c r="E34" i="43"/>
  <c r="F34" i="43"/>
  <c r="G34" i="43"/>
  <c r="H34" i="43"/>
  <c r="I34" i="43"/>
  <c r="J34" i="43"/>
  <c r="C35" i="43"/>
  <c r="D35" i="43"/>
  <c r="E35" i="43"/>
  <c r="F35" i="43"/>
  <c r="G35" i="43"/>
  <c r="H35" i="43"/>
  <c r="I35" i="43"/>
  <c r="J35" i="43"/>
  <c r="C36" i="43"/>
  <c r="D36" i="43"/>
  <c r="E36" i="43"/>
  <c r="F36" i="43"/>
  <c r="G36" i="43"/>
  <c r="H36" i="43"/>
  <c r="I36" i="43"/>
  <c r="J36" i="43"/>
  <c r="C37" i="43"/>
  <c r="D37" i="43"/>
  <c r="E37" i="43"/>
  <c r="F37" i="43"/>
  <c r="G37" i="43"/>
  <c r="H37" i="43"/>
  <c r="I37" i="43"/>
  <c r="J37" i="43"/>
  <c r="C38" i="43"/>
  <c r="D38" i="43"/>
  <c r="E38" i="43"/>
  <c r="F38" i="43"/>
  <c r="G38" i="43"/>
  <c r="H38" i="43"/>
  <c r="I38" i="43"/>
  <c r="J38" i="43"/>
  <c r="C39" i="43"/>
  <c r="D39" i="43"/>
  <c r="E39" i="43"/>
  <c r="F39" i="43"/>
  <c r="G39" i="43"/>
  <c r="H39" i="43"/>
  <c r="I39" i="43"/>
  <c r="J39" i="43"/>
  <c r="C40" i="43"/>
  <c r="D40" i="43"/>
  <c r="E40" i="43"/>
  <c r="F40" i="43"/>
  <c r="G40" i="43"/>
  <c r="H40" i="43"/>
  <c r="I40" i="43"/>
  <c r="J40" i="43"/>
  <c r="C41" i="43"/>
  <c r="D41" i="43"/>
  <c r="E41" i="43"/>
  <c r="F41" i="43"/>
  <c r="G41" i="43"/>
  <c r="H41" i="43"/>
  <c r="I41" i="43"/>
  <c r="J41" i="43"/>
  <c r="C42" i="43"/>
  <c r="D42" i="43"/>
  <c r="E42" i="43"/>
  <c r="F42" i="43"/>
  <c r="G42" i="43"/>
  <c r="H42" i="43"/>
  <c r="I42" i="43"/>
  <c r="J42" i="43"/>
  <c r="C43" i="43"/>
  <c r="D43" i="43"/>
  <c r="E43" i="43"/>
  <c r="F43" i="43"/>
  <c r="G43" i="43"/>
  <c r="H43" i="43"/>
  <c r="I43" i="43"/>
  <c r="J43" i="43"/>
  <c r="C44" i="43"/>
  <c r="D44" i="43"/>
  <c r="E44" i="43"/>
  <c r="F44" i="43"/>
  <c r="G44" i="43"/>
  <c r="H44" i="43"/>
  <c r="I44" i="43"/>
  <c r="J44" i="43"/>
  <c r="C45" i="43"/>
  <c r="D45" i="43"/>
  <c r="E45" i="43"/>
  <c r="F45" i="43"/>
  <c r="G45" i="43"/>
  <c r="H45" i="43"/>
  <c r="I45" i="43"/>
  <c r="J45" i="43"/>
  <c r="C46" i="43"/>
  <c r="D46" i="43"/>
  <c r="E46" i="43"/>
  <c r="F46" i="43"/>
  <c r="G46" i="43"/>
  <c r="H46" i="43"/>
  <c r="I46" i="43"/>
  <c r="J46" i="43"/>
  <c r="C47" i="43"/>
  <c r="D47" i="43"/>
  <c r="E47" i="43"/>
  <c r="F47" i="43"/>
  <c r="G47" i="43"/>
  <c r="H47" i="43"/>
  <c r="I47" i="43"/>
  <c r="J47" i="43"/>
  <c r="BC7" i="44"/>
  <c r="BD7" i="44"/>
  <c r="BE7" i="44"/>
  <c r="BC8" i="44"/>
  <c r="BD8" i="44"/>
  <c r="BE8" i="44"/>
  <c r="BC9" i="44"/>
  <c r="BD9" i="44"/>
  <c r="BE9" i="44"/>
  <c r="BC10" i="44"/>
  <c r="BD10" i="44"/>
  <c r="BE10" i="44"/>
  <c r="BC11" i="44"/>
  <c r="BD11" i="44"/>
  <c r="BE11" i="44"/>
  <c r="BC12" i="44"/>
  <c r="BD12" i="44"/>
  <c r="BE12" i="44"/>
  <c r="BC13" i="44"/>
  <c r="BD13" i="44"/>
  <c r="BE13" i="44"/>
  <c r="BC14" i="44"/>
  <c r="BD14" i="44"/>
  <c r="BE14" i="44"/>
  <c r="BC15" i="44"/>
  <c r="BD15" i="44"/>
  <c r="BE15" i="44"/>
  <c r="BC16" i="44"/>
  <c r="BD16" i="44"/>
  <c r="BE16" i="44"/>
  <c r="BC17" i="44"/>
  <c r="BD17" i="44"/>
  <c r="BE17" i="44"/>
  <c r="BC18" i="44"/>
  <c r="BD18" i="44"/>
  <c r="BE18" i="44"/>
  <c r="BC19" i="44"/>
  <c r="BD19" i="44"/>
  <c r="BE19" i="44"/>
  <c r="BC20" i="44"/>
  <c r="BD20" i="44"/>
  <c r="BE20" i="44"/>
  <c r="BC21" i="44"/>
  <c r="BD21" i="44"/>
  <c r="BE21" i="44"/>
  <c r="BC22" i="44"/>
  <c r="BD22" i="44"/>
  <c r="BE22" i="44"/>
  <c r="BC23" i="44"/>
  <c r="BD23" i="44"/>
  <c r="BE23" i="44"/>
  <c r="C24" i="44"/>
  <c r="D24" i="44"/>
  <c r="E24" i="44"/>
  <c r="F24" i="44"/>
  <c r="G24" i="44"/>
  <c r="H24" i="44"/>
  <c r="I24" i="44"/>
  <c r="J24" i="44"/>
  <c r="K24" i="44"/>
  <c r="L24" i="44"/>
  <c r="M24" i="44"/>
  <c r="N24" i="44"/>
  <c r="C31" i="44"/>
  <c r="D31" i="44"/>
  <c r="E31" i="44"/>
  <c r="F31" i="44"/>
  <c r="G31" i="44"/>
  <c r="H31" i="44"/>
  <c r="I31" i="44"/>
  <c r="J31" i="44"/>
  <c r="C32" i="44"/>
  <c r="D32" i="44"/>
  <c r="E32" i="44"/>
  <c r="F32" i="44"/>
  <c r="G32" i="44"/>
  <c r="H32" i="44"/>
  <c r="I32" i="44"/>
  <c r="J32" i="44"/>
  <c r="C33" i="44"/>
  <c r="D33" i="44"/>
  <c r="E33" i="44"/>
  <c r="F33" i="44"/>
  <c r="G33" i="44"/>
  <c r="H33" i="44"/>
  <c r="I33" i="44"/>
  <c r="J33" i="44"/>
  <c r="C34" i="44"/>
  <c r="D34" i="44"/>
  <c r="E34" i="44"/>
  <c r="F34" i="44"/>
  <c r="G34" i="44"/>
  <c r="H34" i="44"/>
  <c r="I34" i="44"/>
  <c r="J34" i="44"/>
  <c r="C35" i="44"/>
  <c r="D35" i="44"/>
  <c r="E35" i="44"/>
  <c r="F35" i="44"/>
  <c r="G35" i="44"/>
  <c r="H35" i="44"/>
  <c r="I35" i="44"/>
  <c r="J35" i="44"/>
  <c r="C36" i="44"/>
  <c r="D36" i="44"/>
  <c r="E36" i="44"/>
  <c r="F36" i="44"/>
  <c r="G36" i="44"/>
  <c r="H36" i="44"/>
  <c r="I36" i="44"/>
  <c r="J36" i="44"/>
  <c r="C37" i="44"/>
  <c r="D37" i="44"/>
  <c r="E37" i="44"/>
  <c r="F37" i="44"/>
  <c r="G37" i="44"/>
  <c r="H37" i="44"/>
  <c r="I37" i="44"/>
  <c r="J37" i="44"/>
  <c r="C38" i="44"/>
  <c r="D38" i="44"/>
  <c r="E38" i="44"/>
  <c r="F38" i="44"/>
  <c r="G38" i="44"/>
  <c r="H38" i="44"/>
  <c r="I38" i="44"/>
  <c r="J38" i="44"/>
  <c r="C39" i="44"/>
  <c r="D39" i="44"/>
  <c r="E39" i="44"/>
  <c r="F39" i="44"/>
  <c r="G39" i="44"/>
  <c r="H39" i="44"/>
  <c r="I39" i="44"/>
  <c r="J39" i="44"/>
  <c r="C40" i="44"/>
  <c r="D40" i="44"/>
  <c r="E40" i="44"/>
  <c r="F40" i="44"/>
  <c r="G40" i="44"/>
  <c r="H40" i="44"/>
  <c r="I40" i="44"/>
  <c r="J40" i="44"/>
  <c r="C41" i="44"/>
  <c r="D41" i="44"/>
  <c r="E41" i="44"/>
  <c r="F41" i="44"/>
  <c r="G41" i="44"/>
  <c r="H41" i="44"/>
  <c r="I41" i="44"/>
  <c r="J41" i="44"/>
  <c r="C42" i="44"/>
  <c r="D42" i="44"/>
  <c r="E42" i="44"/>
  <c r="F42" i="44"/>
  <c r="G42" i="44"/>
  <c r="H42" i="44"/>
  <c r="I42" i="44"/>
  <c r="J42" i="44"/>
  <c r="C43" i="44"/>
  <c r="D43" i="44"/>
  <c r="E43" i="44"/>
  <c r="F43" i="44"/>
  <c r="G43" i="44"/>
  <c r="H43" i="44"/>
  <c r="I43" i="44"/>
  <c r="J43" i="44"/>
  <c r="C44" i="44"/>
  <c r="D44" i="44"/>
  <c r="E44" i="44"/>
  <c r="F44" i="44"/>
  <c r="G44" i="44"/>
  <c r="H44" i="44"/>
  <c r="I44" i="44"/>
  <c r="J44" i="44"/>
  <c r="C45" i="44"/>
  <c r="D45" i="44"/>
  <c r="E45" i="44"/>
  <c r="F45" i="44"/>
  <c r="G45" i="44"/>
  <c r="H45" i="44"/>
  <c r="I45" i="44"/>
  <c r="J45" i="44"/>
  <c r="C46" i="44"/>
  <c r="D46" i="44"/>
  <c r="E46" i="44"/>
  <c r="F46" i="44"/>
  <c r="G46" i="44"/>
  <c r="H46" i="44"/>
  <c r="I46" i="44"/>
  <c r="J46" i="44"/>
  <c r="C47" i="44"/>
  <c r="D47" i="44"/>
  <c r="E47" i="44"/>
  <c r="F47" i="44"/>
  <c r="G47" i="44"/>
  <c r="H47" i="44"/>
  <c r="I47" i="44"/>
  <c r="J47" i="44"/>
  <c r="BC8" i="36"/>
  <c r="BD8" i="36"/>
  <c r="BE8" i="36"/>
  <c r="BC9" i="36"/>
  <c r="BD9" i="36"/>
  <c r="AY34" i="36" s="1"/>
  <c r="BE9" i="36"/>
  <c r="BC10" i="36"/>
  <c r="BD10" i="36"/>
  <c r="BE10" i="36"/>
  <c r="BC11" i="36"/>
  <c r="BD11" i="36"/>
  <c r="BE11" i="36"/>
  <c r="BC12" i="36"/>
  <c r="BD12" i="36"/>
  <c r="BE12" i="36"/>
  <c r="BC13" i="36"/>
  <c r="BD13" i="36"/>
  <c r="BE13" i="36"/>
  <c r="BC14" i="36"/>
  <c r="BD14" i="36"/>
  <c r="BE14" i="36"/>
  <c r="AZ39" i="36" s="1"/>
  <c r="BC15" i="36"/>
  <c r="BD15" i="36"/>
  <c r="BE15" i="36"/>
  <c r="BC16" i="36"/>
  <c r="BD16" i="36"/>
  <c r="BE16" i="36"/>
  <c r="BC17" i="36"/>
  <c r="BD17" i="36"/>
  <c r="AY42" i="36" s="1"/>
  <c r="BE17" i="36"/>
  <c r="BC18" i="36"/>
  <c r="BD18" i="36"/>
  <c r="BE18" i="36"/>
  <c r="BC19" i="36"/>
  <c r="BD19" i="36"/>
  <c r="BE19" i="36"/>
  <c r="BC20" i="36"/>
  <c r="BD20" i="36"/>
  <c r="BE20" i="36"/>
  <c r="BC21" i="36"/>
  <c r="BD21" i="36"/>
  <c r="BE21" i="36"/>
  <c r="BC22" i="36"/>
  <c r="BD22" i="36"/>
  <c r="BE22" i="36"/>
  <c r="BC23" i="36"/>
  <c r="BD23" i="36"/>
  <c r="AY48" i="36" s="1"/>
  <c r="BE23" i="36"/>
  <c r="BC24" i="36"/>
  <c r="BD24" i="36"/>
  <c r="BE24" i="36"/>
  <c r="D25" i="36"/>
  <c r="E25" i="36"/>
  <c r="F25" i="36"/>
  <c r="G25" i="36"/>
  <c r="C50" i="36" s="1"/>
  <c r="H25" i="36"/>
  <c r="I25" i="36"/>
  <c r="J25" i="36"/>
  <c r="K25" i="36"/>
  <c r="L25" i="36"/>
  <c r="M25" i="36"/>
  <c r="N25" i="36"/>
  <c r="C33" i="36"/>
  <c r="D33" i="36"/>
  <c r="E33" i="36"/>
  <c r="F33" i="36"/>
  <c r="G33" i="36"/>
  <c r="H33" i="36"/>
  <c r="I33" i="36"/>
  <c r="J33" i="36"/>
  <c r="C34" i="36"/>
  <c r="D34" i="36"/>
  <c r="E34" i="36"/>
  <c r="F34" i="36"/>
  <c r="G34" i="36"/>
  <c r="H34" i="36"/>
  <c r="I34" i="36"/>
  <c r="J34" i="36"/>
  <c r="C35" i="36"/>
  <c r="D35" i="36"/>
  <c r="E35" i="36"/>
  <c r="F35" i="36"/>
  <c r="G35" i="36"/>
  <c r="H35" i="36"/>
  <c r="I35" i="36"/>
  <c r="J35" i="36"/>
  <c r="C36" i="36"/>
  <c r="D36" i="36"/>
  <c r="E36" i="36"/>
  <c r="F36" i="36"/>
  <c r="G36" i="36"/>
  <c r="H36" i="36"/>
  <c r="I36" i="36"/>
  <c r="J36" i="36"/>
  <c r="C37" i="36"/>
  <c r="D37" i="36"/>
  <c r="E37" i="36"/>
  <c r="F37" i="36"/>
  <c r="G37" i="36"/>
  <c r="H37" i="36"/>
  <c r="I37" i="36"/>
  <c r="J37" i="36"/>
  <c r="C38" i="36"/>
  <c r="D38" i="36"/>
  <c r="E38" i="36"/>
  <c r="F38" i="36"/>
  <c r="G38" i="36"/>
  <c r="H38" i="36"/>
  <c r="I38" i="36"/>
  <c r="J38" i="36"/>
  <c r="C39" i="36"/>
  <c r="D39" i="36"/>
  <c r="E39" i="36"/>
  <c r="F39" i="36"/>
  <c r="G39" i="36"/>
  <c r="H39" i="36"/>
  <c r="I39" i="36"/>
  <c r="J39" i="36"/>
  <c r="C40" i="36"/>
  <c r="D40" i="36"/>
  <c r="E40" i="36"/>
  <c r="F40" i="36"/>
  <c r="G40" i="36"/>
  <c r="H40" i="36"/>
  <c r="I40" i="36"/>
  <c r="J40" i="36"/>
  <c r="C41" i="36"/>
  <c r="D41" i="36"/>
  <c r="E41" i="36"/>
  <c r="F41" i="36"/>
  <c r="G41" i="36"/>
  <c r="H41" i="36"/>
  <c r="I41" i="36"/>
  <c r="J41" i="36"/>
  <c r="C42" i="36"/>
  <c r="D42" i="36"/>
  <c r="E42" i="36"/>
  <c r="F42" i="36"/>
  <c r="G42" i="36"/>
  <c r="H42" i="36"/>
  <c r="I42" i="36"/>
  <c r="J42" i="36"/>
  <c r="C43" i="36"/>
  <c r="D43" i="36"/>
  <c r="E43" i="36"/>
  <c r="F43" i="36"/>
  <c r="G43" i="36"/>
  <c r="H43" i="36"/>
  <c r="I43" i="36"/>
  <c r="J43" i="36"/>
  <c r="C44" i="36"/>
  <c r="D44" i="36"/>
  <c r="E44" i="36"/>
  <c r="F44" i="36"/>
  <c r="G44" i="36"/>
  <c r="H44" i="36"/>
  <c r="I44" i="36"/>
  <c r="J44" i="36"/>
  <c r="C45" i="36"/>
  <c r="D45" i="36"/>
  <c r="E45" i="36"/>
  <c r="F45" i="36"/>
  <c r="G45" i="36"/>
  <c r="H45" i="36"/>
  <c r="I45" i="36"/>
  <c r="J45" i="36"/>
  <c r="C46" i="36"/>
  <c r="D46" i="36"/>
  <c r="E46" i="36"/>
  <c r="F46" i="36"/>
  <c r="G46" i="36"/>
  <c r="H46" i="36"/>
  <c r="I46" i="36"/>
  <c r="J46" i="36"/>
  <c r="C47" i="36"/>
  <c r="D47" i="36"/>
  <c r="E47" i="36"/>
  <c r="F47" i="36"/>
  <c r="G47" i="36"/>
  <c r="H47" i="36"/>
  <c r="I47" i="36"/>
  <c r="J47" i="36"/>
  <c r="C48" i="36"/>
  <c r="D48" i="36"/>
  <c r="E48" i="36"/>
  <c r="F48" i="36"/>
  <c r="G48" i="36"/>
  <c r="H48" i="36"/>
  <c r="I48" i="36"/>
  <c r="J48" i="36"/>
  <c r="C49" i="36"/>
  <c r="D49" i="36"/>
  <c r="E49" i="36"/>
  <c r="F49" i="36"/>
  <c r="G49" i="36"/>
  <c r="H49" i="36"/>
  <c r="I49" i="36"/>
  <c r="J49" i="36"/>
  <c r="BW6" i="31"/>
  <c r="BX6" i="31"/>
  <c r="BY6" i="31"/>
  <c r="BZ6" i="31"/>
  <c r="CA6" i="31"/>
  <c r="CB6" i="31"/>
  <c r="CC6" i="31"/>
  <c r="CD6" i="31"/>
  <c r="BW7" i="31"/>
  <c r="BX7" i="31"/>
  <c r="BY7" i="31"/>
  <c r="BZ7" i="31"/>
  <c r="CA7" i="31"/>
  <c r="CB7" i="31"/>
  <c r="CC7" i="31"/>
  <c r="CD7" i="31"/>
  <c r="BW8" i="31"/>
  <c r="BX8" i="31"/>
  <c r="BY8" i="31"/>
  <c r="BZ8" i="31"/>
  <c r="CA8" i="31"/>
  <c r="CB8" i="31"/>
  <c r="CC8" i="31"/>
  <c r="CD8" i="31"/>
  <c r="BW9" i="31"/>
  <c r="BX9" i="31"/>
  <c r="BY9" i="31"/>
  <c r="BZ9" i="31"/>
  <c r="CA9" i="31"/>
  <c r="CB9" i="31"/>
  <c r="CC9" i="31"/>
  <c r="CD9" i="31"/>
  <c r="BW10" i="31"/>
  <c r="BX10" i="31"/>
  <c r="BY10" i="31"/>
  <c r="BZ10" i="31"/>
  <c r="CA10" i="31"/>
  <c r="CB10" i="31"/>
  <c r="CC10" i="31"/>
  <c r="CD10" i="31"/>
  <c r="BW11" i="31"/>
  <c r="BX11" i="31"/>
  <c r="BY11" i="31"/>
  <c r="BZ11" i="31"/>
  <c r="CA11" i="31"/>
  <c r="CB11" i="31"/>
  <c r="CC11" i="31"/>
  <c r="CD11" i="31"/>
  <c r="BW12" i="31"/>
  <c r="BX12" i="31"/>
  <c r="BY12" i="31"/>
  <c r="BZ12" i="31"/>
  <c r="CA12" i="31"/>
  <c r="CB12" i="31"/>
  <c r="CC12" i="31"/>
  <c r="CD12" i="31"/>
  <c r="BW13" i="31"/>
  <c r="BX13" i="31"/>
  <c r="BY13" i="31"/>
  <c r="BZ13" i="31"/>
  <c r="CA13" i="31"/>
  <c r="CB13" i="31"/>
  <c r="CC13" i="31"/>
  <c r="CD13" i="31"/>
  <c r="BW14" i="31"/>
  <c r="BX14" i="31"/>
  <c r="BY14" i="31"/>
  <c r="BZ14" i="31"/>
  <c r="CA14" i="31"/>
  <c r="CB14" i="31"/>
  <c r="CC14" i="31"/>
  <c r="CD14" i="31"/>
  <c r="BW15" i="31"/>
  <c r="BX15" i="31"/>
  <c r="BY15" i="31"/>
  <c r="BZ15" i="31"/>
  <c r="CA15" i="31"/>
  <c r="CB15" i="31"/>
  <c r="CC15" i="31"/>
  <c r="CD15" i="31"/>
  <c r="BW16" i="31"/>
  <c r="BX16" i="31"/>
  <c r="BY16" i="31"/>
  <c r="BZ16" i="31"/>
  <c r="CA16" i="31"/>
  <c r="CB16" i="31"/>
  <c r="CC16" i="31"/>
  <c r="CD16" i="31"/>
  <c r="BW17" i="31"/>
  <c r="BX17" i="31"/>
  <c r="BY17" i="31"/>
  <c r="BZ17" i="31"/>
  <c r="CA17" i="31"/>
  <c r="CB17" i="31"/>
  <c r="CC17" i="31"/>
  <c r="CD17" i="31"/>
  <c r="BW18" i="31"/>
  <c r="BX18" i="31"/>
  <c r="BY18" i="31"/>
  <c r="BZ18" i="31"/>
  <c r="CA18" i="31"/>
  <c r="CB18" i="31"/>
  <c r="CC18" i="31"/>
  <c r="CD18" i="31"/>
  <c r="BW19" i="31"/>
  <c r="BX19" i="31"/>
  <c r="BY19" i="31"/>
  <c r="BZ19" i="31"/>
  <c r="CA19" i="31"/>
  <c r="CB19" i="31"/>
  <c r="CC19" i="31"/>
  <c r="CD19" i="31"/>
  <c r="BW20" i="31"/>
  <c r="BX20" i="31"/>
  <c r="BY20" i="31"/>
  <c r="BZ20" i="31"/>
  <c r="CA20" i="31"/>
  <c r="CB20" i="31"/>
  <c r="CC20" i="31"/>
  <c r="CD20" i="31"/>
  <c r="BW21" i="31"/>
  <c r="BX21" i="31"/>
  <c r="BY21" i="31"/>
  <c r="BZ21" i="31"/>
  <c r="CA21" i="31"/>
  <c r="CB21" i="31"/>
  <c r="CC21" i="31"/>
  <c r="CD21" i="31"/>
  <c r="BW22" i="31"/>
  <c r="BX22" i="31"/>
  <c r="BY22" i="31"/>
  <c r="BZ22" i="31"/>
  <c r="CA22" i="31"/>
  <c r="CB22" i="31"/>
  <c r="CC22" i="31"/>
  <c r="CD22" i="31"/>
  <c r="C23" i="31"/>
  <c r="D23" i="31"/>
  <c r="E23" i="31"/>
  <c r="F23" i="31"/>
  <c r="G23" i="31"/>
  <c r="H23" i="31"/>
  <c r="I23" i="31"/>
  <c r="J23" i="31"/>
  <c r="K23" i="31"/>
  <c r="L23" i="31"/>
  <c r="M23" i="31"/>
  <c r="N23" i="31"/>
  <c r="O23" i="31"/>
  <c r="P23" i="31"/>
  <c r="Q23" i="31"/>
  <c r="R23" i="31"/>
  <c r="S23" i="31"/>
  <c r="T23" i="31"/>
  <c r="U23" i="31"/>
  <c r="V23" i="31"/>
  <c r="W23" i="31"/>
  <c r="X23" i="31"/>
  <c r="Y23" i="31"/>
  <c r="Z23" i="31"/>
  <c r="AA23" i="31"/>
  <c r="AB23" i="31"/>
  <c r="AC23" i="31"/>
  <c r="AD23" i="31"/>
  <c r="AE23" i="31"/>
  <c r="AF23" i="31"/>
  <c r="AG23" i="31"/>
  <c r="AH23" i="31"/>
  <c r="C28" i="31"/>
  <c r="D28" i="31"/>
  <c r="E28" i="31"/>
  <c r="F28" i="31"/>
  <c r="G28" i="31"/>
  <c r="H28" i="31"/>
  <c r="I28" i="31"/>
  <c r="J28" i="31"/>
  <c r="K28" i="31"/>
  <c r="L28" i="31"/>
  <c r="M28" i="31"/>
  <c r="N28" i="31"/>
  <c r="O28" i="31"/>
  <c r="P28" i="31"/>
  <c r="Q28" i="31"/>
  <c r="R28" i="31"/>
  <c r="S28" i="31"/>
  <c r="T28" i="31"/>
  <c r="Y28" i="31"/>
  <c r="Z28" i="31"/>
  <c r="AA28" i="31"/>
  <c r="AB28" i="31"/>
  <c r="AC28" i="31"/>
  <c r="AD28" i="31"/>
  <c r="C29" i="31"/>
  <c r="D29" i="31"/>
  <c r="E29" i="31"/>
  <c r="F29" i="31"/>
  <c r="G29" i="31"/>
  <c r="H29" i="31"/>
  <c r="I29" i="31"/>
  <c r="J29" i="31"/>
  <c r="K29" i="31"/>
  <c r="L29" i="31"/>
  <c r="M29" i="31"/>
  <c r="N29" i="31"/>
  <c r="O29" i="31"/>
  <c r="P29" i="31"/>
  <c r="Q29" i="31"/>
  <c r="R29" i="31"/>
  <c r="S29" i="31"/>
  <c r="T29" i="31"/>
  <c r="Y29" i="31"/>
  <c r="Z29" i="31"/>
  <c r="AA29" i="31"/>
  <c r="AB29" i="31"/>
  <c r="AC29" i="31"/>
  <c r="AD29" i="31"/>
  <c r="C30" i="31"/>
  <c r="D30" i="31"/>
  <c r="E30" i="31"/>
  <c r="F30" i="31"/>
  <c r="G30" i="31"/>
  <c r="H30" i="31"/>
  <c r="I30" i="31"/>
  <c r="J30" i="31"/>
  <c r="K30" i="31"/>
  <c r="L30" i="31"/>
  <c r="M30" i="31"/>
  <c r="N30" i="31"/>
  <c r="O30" i="31"/>
  <c r="P30" i="31"/>
  <c r="Q30" i="31"/>
  <c r="R30" i="31"/>
  <c r="S30" i="31"/>
  <c r="T30" i="31"/>
  <c r="Y30" i="31"/>
  <c r="Z30" i="31"/>
  <c r="AA30" i="31"/>
  <c r="AB30" i="31"/>
  <c r="AC30" i="31"/>
  <c r="AD30" i="31"/>
  <c r="C31" i="31"/>
  <c r="D31" i="31"/>
  <c r="E31" i="31"/>
  <c r="F31" i="31"/>
  <c r="G31" i="31"/>
  <c r="H31" i="31"/>
  <c r="I31" i="31"/>
  <c r="J31" i="31"/>
  <c r="K31" i="31"/>
  <c r="L31" i="31"/>
  <c r="M31" i="31"/>
  <c r="N31" i="31"/>
  <c r="O31" i="31"/>
  <c r="P31" i="31"/>
  <c r="Q31" i="31"/>
  <c r="R31" i="31"/>
  <c r="S31" i="31"/>
  <c r="T31" i="31"/>
  <c r="Y31" i="31"/>
  <c r="Z31" i="31"/>
  <c r="AA31" i="31"/>
  <c r="AB31" i="31"/>
  <c r="AC31" i="31"/>
  <c r="AD31" i="31"/>
  <c r="C32" i="31"/>
  <c r="D32" i="31"/>
  <c r="E32" i="31"/>
  <c r="F32" i="31"/>
  <c r="G32" i="31"/>
  <c r="H32" i="31"/>
  <c r="I32" i="31"/>
  <c r="J32" i="31"/>
  <c r="K32" i="31"/>
  <c r="L32" i="31"/>
  <c r="M32" i="31"/>
  <c r="N32" i="31"/>
  <c r="O32" i="31"/>
  <c r="P32" i="31"/>
  <c r="Q32" i="31"/>
  <c r="R32" i="31"/>
  <c r="S32" i="31"/>
  <c r="T32" i="31"/>
  <c r="Y32" i="31"/>
  <c r="Z32" i="31"/>
  <c r="AA32" i="31"/>
  <c r="AB32" i="31"/>
  <c r="AC32" i="31"/>
  <c r="AD32" i="31"/>
  <c r="C33" i="31"/>
  <c r="D33" i="31"/>
  <c r="E33" i="31"/>
  <c r="F33" i="31"/>
  <c r="G33" i="31"/>
  <c r="H33" i="31"/>
  <c r="I33" i="31"/>
  <c r="J33" i="31"/>
  <c r="K33" i="31"/>
  <c r="L33" i="31"/>
  <c r="M33" i="31"/>
  <c r="N33" i="31"/>
  <c r="O33" i="31"/>
  <c r="P33" i="31"/>
  <c r="Q33" i="31"/>
  <c r="R33" i="31"/>
  <c r="S33" i="31"/>
  <c r="T33" i="31"/>
  <c r="Y33" i="31"/>
  <c r="Z33" i="31"/>
  <c r="AA33" i="31"/>
  <c r="AB33" i="31"/>
  <c r="AC33" i="31"/>
  <c r="AD33" i="31"/>
  <c r="C34" i="31"/>
  <c r="D34" i="31"/>
  <c r="E34" i="31"/>
  <c r="F34" i="31"/>
  <c r="G34" i="31"/>
  <c r="H34" i="31"/>
  <c r="I34" i="31"/>
  <c r="J34" i="31"/>
  <c r="K34" i="31"/>
  <c r="L34" i="31"/>
  <c r="M34" i="31"/>
  <c r="N34" i="31"/>
  <c r="O34" i="31"/>
  <c r="P34" i="31"/>
  <c r="Q34" i="31"/>
  <c r="R34" i="31"/>
  <c r="S34" i="31"/>
  <c r="T34" i="31"/>
  <c r="Y34" i="31"/>
  <c r="Z34" i="31"/>
  <c r="AA34" i="31"/>
  <c r="AB34" i="31"/>
  <c r="AC34" i="31"/>
  <c r="AD34" i="31"/>
  <c r="C35" i="31"/>
  <c r="D35" i="31"/>
  <c r="E35" i="31"/>
  <c r="F35" i="31"/>
  <c r="G35" i="31"/>
  <c r="H35" i="31"/>
  <c r="I35" i="31"/>
  <c r="J35" i="31"/>
  <c r="K35" i="31"/>
  <c r="L35" i="31"/>
  <c r="M35" i="31"/>
  <c r="N35" i="31"/>
  <c r="O35" i="31"/>
  <c r="P35" i="31"/>
  <c r="Q35" i="31"/>
  <c r="R35" i="31"/>
  <c r="S35" i="31"/>
  <c r="T35" i="31"/>
  <c r="Y35" i="31"/>
  <c r="Z35" i="31"/>
  <c r="AA35" i="31"/>
  <c r="AB35" i="31"/>
  <c r="AC35" i="31"/>
  <c r="AD35" i="31"/>
  <c r="C36" i="31"/>
  <c r="D36" i="31"/>
  <c r="E36" i="31"/>
  <c r="F36" i="31"/>
  <c r="G36" i="31"/>
  <c r="H36" i="31"/>
  <c r="I36" i="31"/>
  <c r="J36" i="31"/>
  <c r="K36" i="31"/>
  <c r="L36" i="31"/>
  <c r="M36" i="31"/>
  <c r="N36" i="31"/>
  <c r="O36" i="31"/>
  <c r="P36" i="31"/>
  <c r="Q36" i="31"/>
  <c r="R36" i="31"/>
  <c r="S36" i="31"/>
  <c r="T36" i="31"/>
  <c r="Y36" i="31"/>
  <c r="Z36" i="31"/>
  <c r="AA36" i="31"/>
  <c r="AB36" i="31"/>
  <c r="AC36" i="31"/>
  <c r="AD36" i="31"/>
  <c r="C37" i="31"/>
  <c r="D37" i="31"/>
  <c r="E37" i="31"/>
  <c r="F37" i="31"/>
  <c r="G37" i="31"/>
  <c r="H37" i="31"/>
  <c r="I37" i="31"/>
  <c r="J37" i="31"/>
  <c r="K37" i="31"/>
  <c r="L37" i="31"/>
  <c r="M37" i="31"/>
  <c r="N37" i="31"/>
  <c r="O37" i="31"/>
  <c r="P37" i="31"/>
  <c r="Q37" i="31"/>
  <c r="R37" i="31"/>
  <c r="S37" i="31"/>
  <c r="T37" i="31"/>
  <c r="Y37" i="31"/>
  <c r="Z37" i="31"/>
  <c r="AA37" i="31"/>
  <c r="AB37" i="31"/>
  <c r="AC37" i="31"/>
  <c r="AD37" i="31"/>
  <c r="C38" i="31"/>
  <c r="D38" i="31"/>
  <c r="E38" i="31"/>
  <c r="F38" i="31"/>
  <c r="G38" i="31"/>
  <c r="H38" i="31"/>
  <c r="I38" i="31"/>
  <c r="J38" i="31"/>
  <c r="K38" i="31"/>
  <c r="L38" i="31"/>
  <c r="M38" i="31"/>
  <c r="N38" i="31"/>
  <c r="O38" i="31"/>
  <c r="P38" i="31"/>
  <c r="Q38" i="31"/>
  <c r="R38" i="31"/>
  <c r="S38" i="31"/>
  <c r="T38" i="31"/>
  <c r="Y38" i="31"/>
  <c r="Z38" i="31"/>
  <c r="AA38" i="31"/>
  <c r="AB38" i="31"/>
  <c r="AC38" i="31"/>
  <c r="AD38" i="31"/>
  <c r="C39" i="31"/>
  <c r="D39" i="31"/>
  <c r="E39" i="31"/>
  <c r="F39" i="31"/>
  <c r="G39" i="31"/>
  <c r="H39" i="31"/>
  <c r="I39" i="31"/>
  <c r="J39" i="31"/>
  <c r="K39" i="31"/>
  <c r="L39" i="31"/>
  <c r="M39" i="31"/>
  <c r="N39" i="31"/>
  <c r="O39" i="31"/>
  <c r="P39" i="31"/>
  <c r="Q39" i="31"/>
  <c r="R39" i="31"/>
  <c r="S39" i="31"/>
  <c r="T39" i="31"/>
  <c r="Y39" i="31"/>
  <c r="Z39" i="31"/>
  <c r="AA39" i="31"/>
  <c r="AB39" i="31"/>
  <c r="AC39" i="31"/>
  <c r="AD39" i="31"/>
  <c r="C40" i="31"/>
  <c r="D40" i="31"/>
  <c r="E40" i="31"/>
  <c r="F40" i="31"/>
  <c r="G40" i="31"/>
  <c r="H40" i="31"/>
  <c r="I40" i="31"/>
  <c r="J40" i="31"/>
  <c r="K40" i="31"/>
  <c r="L40" i="31"/>
  <c r="M40" i="31"/>
  <c r="N40" i="31"/>
  <c r="O40" i="31"/>
  <c r="P40" i="31"/>
  <c r="Q40" i="31"/>
  <c r="R40" i="31"/>
  <c r="S40" i="31"/>
  <c r="T40" i="31"/>
  <c r="Y40" i="31"/>
  <c r="Z40" i="31"/>
  <c r="AA40" i="31"/>
  <c r="AB40" i="31"/>
  <c r="AC40" i="31"/>
  <c r="AD40" i="31"/>
  <c r="C41" i="31"/>
  <c r="D41" i="31"/>
  <c r="E41" i="31"/>
  <c r="F41" i="31"/>
  <c r="G41" i="31"/>
  <c r="H41" i="31"/>
  <c r="I41" i="31"/>
  <c r="J41" i="31"/>
  <c r="K41" i="31"/>
  <c r="L41" i="31"/>
  <c r="M41" i="31"/>
  <c r="N41" i="31"/>
  <c r="O41" i="31"/>
  <c r="P41" i="31"/>
  <c r="Q41" i="31"/>
  <c r="R41" i="31"/>
  <c r="S41" i="31"/>
  <c r="T41" i="31"/>
  <c r="Y41" i="31"/>
  <c r="Z41" i="31"/>
  <c r="AA41" i="31"/>
  <c r="AB41" i="31"/>
  <c r="AC41" i="31"/>
  <c r="AD41" i="31"/>
  <c r="C42" i="31"/>
  <c r="D42" i="31"/>
  <c r="E42" i="31"/>
  <c r="F42" i="31"/>
  <c r="G42" i="31"/>
  <c r="H42" i="31"/>
  <c r="I42" i="31"/>
  <c r="J42" i="31"/>
  <c r="K42" i="31"/>
  <c r="L42" i="31"/>
  <c r="M42" i="31"/>
  <c r="N42" i="31"/>
  <c r="O42" i="31"/>
  <c r="P42" i="31"/>
  <c r="Q42" i="31"/>
  <c r="R42" i="31"/>
  <c r="S42" i="31"/>
  <c r="T42" i="31"/>
  <c r="Y42" i="31"/>
  <c r="Z42" i="31"/>
  <c r="AA42" i="31"/>
  <c r="AB42" i="31"/>
  <c r="AC42" i="31"/>
  <c r="AD42" i="31"/>
  <c r="C43" i="31"/>
  <c r="D43" i="31"/>
  <c r="E43" i="31"/>
  <c r="F43" i="31"/>
  <c r="G43" i="31"/>
  <c r="H43" i="31"/>
  <c r="I43" i="31"/>
  <c r="J43" i="31"/>
  <c r="K43" i="31"/>
  <c r="L43" i="31"/>
  <c r="M43" i="31"/>
  <c r="N43" i="31"/>
  <c r="O43" i="31"/>
  <c r="P43" i="31"/>
  <c r="Q43" i="31"/>
  <c r="R43" i="31"/>
  <c r="S43" i="31"/>
  <c r="T43" i="31"/>
  <c r="Y43" i="31"/>
  <c r="Z43" i="31"/>
  <c r="AA43" i="31"/>
  <c r="AB43" i="31"/>
  <c r="AC43" i="31"/>
  <c r="AD43" i="31"/>
  <c r="C44" i="31"/>
  <c r="D44" i="31"/>
  <c r="E44" i="31"/>
  <c r="F44" i="31"/>
  <c r="G44" i="31"/>
  <c r="H44" i="31"/>
  <c r="I44" i="31"/>
  <c r="J44" i="31"/>
  <c r="K44" i="31"/>
  <c r="L44" i="31"/>
  <c r="M44" i="31"/>
  <c r="N44" i="31"/>
  <c r="O44" i="31"/>
  <c r="P44" i="31"/>
  <c r="Q44" i="31"/>
  <c r="R44" i="31"/>
  <c r="S44" i="31"/>
  <c r="T44" i="31"/>
  <c r="Y44" i="31"/>
  <c r="Z44" i="31"/>
  <c r="AA44" i="31"/>
  <c r="AB44" i="31"/>
  <c r="AC44" i="31"/>
  <c r="AD44" i="31"/>
  <c r="BW6" i="17"/>
  <c r="BX6" i="17"/>
  <c r="BY6" i="17"/>
  <c r="BZ6" i="17"/>
  <c r="CA6" i="17"/>
  <c r="CB6" i="17"/>
  <c r="CC6" i="17"/>
  <c r="CD6" i="17"/>
  <c r="BW7" i="17"/>
  <c r="BX7" i="17"/>
  <c r="BY7" i="17"/>
  <c r="BZ7" i="17"/>
  <c r="CA7" i="17"/>
  <c r="CB7" i="17"/>
  <c r="CC7" i="17"/>
  <c r="CD7" i="17"/>
  <c r="BW8" i="17"/>
  <c r="BX8" i="17"/>
  <c r="BY8" i="17"/>
  <c r="BZ8" i="17"/>
  <c r="CA8" i="17"/>
  <c r="CB8" i="17"/>
  <c r="CC8" i="17"/>
  <c r="CD8" i="17"/>
  <c r="BW9" i="17"/>
  <c r="BX9" i="17"/>
  <c r="BY9" i="17"/>
  <c r="BZ9" i="17"/>
  <c r="CA9" i="17"/>
  <c r="CB9" i="17"/>
  <c r="CC9" i="17"/>
  <c r="CD9" i="17"/>
  <c r="BW10" i="17"/>
  <c r="BX10" i="17"/>
  <c r="BY10" i="17"/>
  <c r="BZ10" i="17"/>
  <c r="CA10" i="17"/>
  <c r="CB10" i="17"/>
  <c r="CC10" i="17"/>
  <c r="CD10" i="17"/>
  <c r="BW11" i="17"/>
  <c r="BX11" i="17"/>
  <c r="BY11" i="17"/>
  <c r="BZ11" i="17"/>
  <c r="CA11" i="17"/>
  <c r="CB11" i="17"/>
  <c r="CC11" i="17"/>
  <c r="CD11" i="17"/>
  <c r="BW12" i="17"/>
  <c r="BX12" i="17"/>
  <c r="BY12" i="17"/>
  <c r="BZ12" i="17"/>
  <c r="CA12" i="17"/>
  <c r="CB12" i="17"/>
  <c r="CC12" i="17"/>
  <c r="CD12" i="17"/>
  <c r="BW13" i="17"/>
  <c r="BX13" i="17"/>
  <c r="BY13" i="17"/>
  <c r="BZ13" i="17"/>
  <c r="CA13" i="17"/>
  <c r="CB13" i="17"/>
  <c r="CC13" i="17"/>
  <c r="CD13" i="17"/>
  <c r="BW14" i="17"/>
  <c r="BX14" i="17"/>
  <c r="BY14" i="17"/>
  <c r="BZ14" i="17"/>
  <c r="CA14" i="17"/>
  <c r="CB14" i="17"/>
  <c r="CC14" i="17"/>
  <c r="CD14" i="17"/>
  <c r="BW15" i="17"/>
  <c r="BX15" i="17"/>
  <c r="BY15" i="17"/>
  <c r="BZ15" i="17"/>
  <c r="CA15" i="17"/>
  <c r="CB15" i="17"/>
  <c r="CC15" i="17"/>
  <c r="CD15" i="17"/>
  <c r="BW16" i="17"/>
  <c r="BX16" i="17"/>
  <c r="BY16" i="17"/>
  <c r="BZ16" i="17"/>
  <c r="CA16" i="17"/>
  <c r="CB16" i="17"/>
  <c r="CC16" i="17"/>
  <c r="CD16" i="17"/>
  <c r="BW17" i="17"/>
  <c r="BX17" i="17"/>
  <c r="BY17" i="17"/>
  <c r="BZ17" i="17"/>
  <c r="CA17" i="17"/>
  <c r="CB17" i="17"/>
  <c r="CC17" i="17"/>
  <c r="CD17" i="17"/>
  <c r="BW18" i="17"/>
  <c r="BX18" i="17"/>
  <c r="BY18" i="17"/>
  <c r="BZ18" i="17"/>
  <c r="CA18" i="17"/>
  <c r="CB18" i="17"/>
  <c r="CC18" i="17"/>
  <c r="CD18" i="17"/>
  <c r="BW19" i="17"/>
  <c r="BX19" i="17"/>
  <c r="BY19" i="17"/>
  <c r="BZ19" i="17"/>
  <c r="CA19" i="17"/>
  <c r="CB19" i="17"/>
  <c r="CC19" i="17"/>
  <c r="CD19" i="17"/>
  <c r="BW20" i="17"/>
  <c r="BX20" i="17"/>
  <c r="BY20" i="17"/>
  <c r="BZ20" i="17"/>
  <c r="CA20" i="17"/>
  <c r="CB20" i="17"/>
  <c r="CC20" i="17"/>
  <c r="CD20" i="17"/>
  <c r="BW21" i="17"/>
  <c r="BX21" i="17"/>
  <c r="BY21" i="17"/>
  <c r="BZ21" i="17"/>
  <c r="CA21" i="17"/>
  <c r="CB21" i="17"/>
  <c r="CC21" i="17"/>
  <c r="CD21" i="17"/>
  <c r="BW22" i="17"/>
  <c r="BX22" i="17"/>
  <c r="BY22" i="17"/>
  <c r="BZ22" i="17"/>
  <c r="CA22" i="17"/>
  <c r="CB22" i="17"/>
  <c r="CC22" i="17"/>
  <c r="CD22" i="17"/>
  <c r="C23" i="17"/>
  <c r="D23" i="17"/>
  <c r="E23" i="17"/>
  <c r="F23" i="17"/>
  <c r="G23" i="17"/>
  <c r="H23" i="17"/>
  <c r="I23" i="17"/>
  <c r="J23" i="17"/>
  <c r="K23" i="17"/>
  <c r="L23" i="17"/>
  <c r="M23" i="17"/>
  <c r="N23" i="17"/>
  <c r="O23" i="17"/>
  <c r="P23" i="17"/>
  <c r="Q23" i="17"/>
  <c r="R23" i="17"/>
  <c r="S23" i="17"/>
  <c r="T23" i="17"/>
  <c r="U23" i="17"/>
  <c r="V23" i="17"/>
  <c r="W23" i="17"/>
  <c r="X23" i="17"/>
  <c r="Y23" i="17"/>
  <c r="Z23" i="17"/>
  <c r="Z45" i="17" s="1"/>
  <c r="AC23" i="17"/>
  <c r="CC23" i="17" s="1"/>
  <c r="AE23" i="17"/>
  <c r="AA45" i="17" s="1"/>
  <c r="AF23" i="17"/>
  <c r="AB45" i="17" s="1"/>
  <c r="AG23" i="17"/>
  <c r="AH23" i="17"/>
  <c r="AD45" i="17" s="1"/>
  <c r="C28" i="17"/>
  <c r="D28" i="17"/>
  <c r="E28" i="17"/>
  <c r="F28" i="17"/>
  <c r="G28" i="17"/>
  <c r="H28" i="17"/>
  <c r="I28" i="17"/>
  <c r="J28" i="17"/>
  <c r="K28" i="17"/>
  <c r="L28" i="17"/>
  <c r="M28" i="17"/>
  <c r="N28" i="17"/>
  <c r="O28" i="17"/>
  <c r="P28" i="17"/>
  <c r="Q28" i="17"/>
  <c r="R28" i="17"/>
  <c r="S28" i="17"/>
  <c r="T28" i="17"/>
  <c r="Y28" i="17"/>
  <c r="Z28" i="17"/>
  <c r="AA28" i="17"/>
  <c r="AB28" i="17"/>
  <c r="AC28" i="17"/>
  <c r="AD28" i="17"/>
  <c r="C29" i="17"/>
  <c r="D29" i="17"/>
  <c r="E29" i="17"/>
  <c r="F29" i="17"/>
  <c r="G29" i="17"/>
  <c r="H29" i="17"/>
  <c r="I29" i="17"/>
  <c r="J29" i="17"/>
  <c r="K29" i="17"/>
  <c r="L29" i="17"/>
  <c r="M29" i="17"/>
  <c r="N29" i="17"/>
  <c r="O29" i="17"/>
  <c r="P29" i="17"/>
  <c r="Q29" i="17"/>
  <c r="R29" i="17"/>
  <c r="S29" i="17"/>
  <c r="T29" i="17"/>
  <c r="Y29" i="17"/>
  <c r="Z29" i="17"/>
  <c r="AA29" i="17"/>
  <c r="AB29" i="17"/>
  <c r="AC29" i="17"/>
  <c r="AD29" i="17"/>
  <c r="C30" i="17"/>
  <c r="D30" i="17"/>
  <c r="E30" i="17"/>
  <c r="F30" i="17"/>
  <c r="G30" i="17"/>
  <c r="H30" i="17"/>
  <c r="I30" i="17"/>
  <c r="J30" i="17"/>
  <c r="K30" i="17"/>
  <c r="L30" i="17"/>
  <c r="M30" i="17"/>
  <c r="N30" i="17"/>
  <c r="O30" i="17"/>
  <c r="P30" i="17"/>
  <c r="Q30" i="17"/>
  <c r="R30" i="17"/>
  <c r="S30" i="17"/>
  <c r="T30" i="17"/>
  <c r="Y30" i="17"/>
  <c r="Z30" i="17"/>
  <c r="AA30" i="17"/>
  <c r="AB30" i="17"/>
  <c r="AC30" i="17"/>
  <c r="AD30" i="17"/>
  <c r="C31" i="17"/>
  <c r="D31" i="17"/>
  <c r="E31" i="17"/>
  <c r="F31" i="17"/>
  <c r="G31" i="17"/>
  <c r="H31" i="17"/>
  <c r="I31" i="17"/>
  <c r="J31" i="17"/>
  <c r="K31" i="17"/>
  <c r="L31" i="17"/>
  <c r="M31" i="17"/>
  <c r="N31" i="17"/>
  <c r="O31" i="17"/>
  <c r="P31" i="17"/>
  <c r="Q31" i="17"/>
  <c r="R31" i="17"/>
  <c r="S31" i="17"/>
  <c r="T31" i="17"/>
  <c r="Y31" i="17"/>
  <c r="Z31" i="17"/>
  <c r="AA31" i="17"/>
  <c r="AB31" i="17"/>
  <c r="AC31" i="17"/>
  <c r="AD31" i="17"/>
  <c r="C32" i="17"/>
  <c r="D32" i="17"/>
  <c r="E32" i="17"/>
  <c r="F32" i="17"/>
  <c r="G32" i="17"/>
  <c r="H32" i="17"/>
  <c r="I32" i="17"/>
  <c r="J32" i="17"/>
  <c r="K32" i="17"/>
  <c r="L32" i="17"/>
  <c r="M32" i="17"/>
  <c r="N32" i="17"/>
  <c r="O32" i="17"/>
  <c r="P32" i="17"/>
  <c r="Q32" i="17"/>
  <c r="R32" i="17"/>
  <c r="S32" i="17"/>
  <c r="T32" i="17"/>
  <c r="Y32" i="17"/>
  <c r="Z32" i="17"/>
  <c r="AA32" i="17"/>
  <c r="AB32" i="17"/>
  <c r="AC32" i="17"/>
  <c r="AD32" i="17"/>
  <c r="C33" i="17"/>
  <c r="D33" i="17"/>
  <c r="E33" i="17"/>
  <c r="F33" i="17"/>
  <c r="G33" i="17"/>
  <c r="H33" i="17"/>
  <c r="I33" i="17"/>
  <c r="J33" i="17"/>
  <c r="K33" i="17"/>
  <c r="L33" i="17"/>
  <c r="M33" i="17"/>
  <c r="N33" i="17"/>
  <c r="O33" i="17"/>
  <c r="P33" i="17"/>
  <c r="Q33" i="17"/>
  <c r="R33" i="17"/>
  <c r="S33" i="17"/>
  <c r="T33" i="17"/>
  <c r="Y33" i="17"/>
  <c r="Z33" i="17"/>
  <c r="AA33" i="17"/>
  <c r="AB33" i="17"/>
  <c r="AC33" i="17"/>
  <c r="AD33" i="17"/>
  <c r="C34" i="17"/>
  <c r="D34" i="17"/>
  <c r="E34" i="17"/>
  <c r="F34" i="17"/>
  <c r="G34" i="17"/>
  <c r="H34" i="17"/>
  <c r="I34" i="17"/>
  <c r="J34" i="17"/>
  <c r="K34" i="17"/>
  <c r="L34" i="17"/>
  <c r="M34" i="17"/>
  <c r="N34" i="17"/>
  <c r="O34" i="17"/>
  <c r="P34" i="17"/>
  <c r="Q34" i="17"/>
  <c r="R34" i="17"/>
  <c r="S34" i="17"/>
  <c r="T34" i="17"/>
  <c r="Y34" i="17"/>
  <c r="Z34" i="17"/>
  <c r="AA34" i="17"/>
  <c r="AB34" i="17"/>
  <c r="AC34" i="17"/>
  <c r="AD34" i="17"/>
  <c r="C35" i="17"/>
  <c r="D35" i="17"/>
  <c r="E35" i="17"/>
  <c r="F35" i="17"/>
  <c r="G35" i="17"/>
  <c r="H35" i="17"/>
  <c r="I35" i="17"/>
  <c r="J35" i="17"/>
  <c r="K35" i="17"/>
  <c r="L35" i="17"/>
  <c r="M35" i="17"/>
  <c r="N35" i="17"/>
  <c r="O35" i="17"/>
  <c r="P35" i="17"/>
  <c r="Q35" i="17"/>
  <c r="R35" i="17"/>
  <c r="S35" i="17"/>
  <c r="T35" i="17"/>
  <c r="Y35" i="17"/>
  <c r="Z35" i="17"/>
  <c r="AA35" i="17"/>
  <c r="AB35" i="17"/>
  <c r="AC35" i="17"/>
  <c r="AD35" i="17"/>
  <c r="C36" i="17"/>
  <c r="D36" i="17"/>
  <c r="E36" i="17"/>
  <c r="F36" i="17"/>
  <c r="G36" i="17"/>
  <c r="H36" i="17"/>
  <c r="I36" i="17"/>
  <c r="J36" i="17"/>
  <c r="K36" i="17"/>
  <c r="L36" i="17"/>
  <c r="M36" i="17"/>
  <c r="N36" i="17"/>
  <c r="O36" i="17"/>
  <c r="P36" i="17"/>
  <c r="Q36" i="17"/>
  <c r="R36" i="17"/>
  <c r="S36" i="17"/>
  <c r="T36" i="17"/>
  <c r="Y36" i="17"/>
  <c r="Z36" i="17"/>
  <c r="AA36" i="17"/>
  <c r="AB36" i="17"/>
  <c r="AC36" i="17"/>
  <c r="AD36" i="17"/>
  <c r="C37" i="17"/>
  <c r="D37" i="17"/>
  <c r="E37" i="17"/>
  <c r="F37" i="17"/>
  <c r="G37" i="17"/>
  <c r="H37" i="17"/>
  <c r="I37" i="17"/>
  <c r="J37" i="17"/>
  <c r="K37" i="17"/>
  <c r="L37" i="17"/>
  <c r="M37" i="17"/>
  <c r="N37" i="17"/>
  <c r="O37" i="17"/>
  <c r="P37" i="17"/>
  <c r="Q37" i="17"/>
  <c r="R37" i="17"/>
  <c r="S37" i="17"/>
  <c r="T37" i="17"/>
  <c r="Y37" i="17"/>
  <c r="Z37" i="17"/>
  <c r="AA37" i="17"/>
  <c r="AB37" i="17"/>
  <c r="AC37" i="17"/>
  <c r="AD37" i="17"/>
  <c r="C38" i="17"/>
  <c r="D38" i="17"/>
  <c r="E38" i="17"/>
  <c r="F38" i="17"/>
  <c r="G38" i="17"/>
  <c r="H38" i="17"/>
  <c r="I38" i="17"/>
  <c r="J38" i="17"/>
  <c r="K38" i="17"/>
  <c r="L38" i="17"/>
  <c r="M38" i="17"/>
  <c r="N38" i="17"/>
  <c r="O38" i="17"/>
  <c r="P38" i="17"/>
  <c r="Q38" i="17"/>
  <c r="R38" i="17"/>
  <c r="S38" i="17"/>
  <c r="T38" i="17"/>
  <c r="Y38" i="17"/>
  <c r="Z38" i="17"/>
  <c r="AA38" i="17"/>
  <c r="AB38" i="17"/>
  <c r="AC38" i="17"/>
  <c r="AD38" i="17"/>
  <c r="C39" i="17"/>
  <c r="D39" i="17"/>
  <c r="E39" i="17"/>
  <c r="F39" i="17"/>
  <c r="G39" i="17"/>
  <c r="H39" i="17"/>
  <c r="I39" i="17"/>
  <c r="J39" i="17"/>
  <c r="K39" i="17"/>
  <c r="L39" i="17"/>
  <c r="M39" i="17"/>
  <c r="N39" i="17"/>
  <c r="O39" i="17"/>
  <c r="P39" i="17"/>
  <c r="Q39" i="17"/>
  <c r="R39" i="17"/>
  <c r="S39" i="17"/>
  <c r="T39" i="17"/>
  <c r="Y39" i="17"/>
  <c r="Z39" i="17"/>
  <c r="AA39" i="17"/>
  <c r="AB39" i="17"/>
  <c r="AC39" i="17"/>
  <c r="AD39" i="17"/>
  <c r="C40" i="17"/>
  <c r="D40" i="17"/>
  <c r="E40" i="17"/>
  <c r="F40" i="17"/>
  <c r="G40" i="17"/>
  <c r="H40" i="17"/>
  <c r="I40" i="17"/>
  <c r="J40" i="17"/>
  <c r="K40" i="17"/>
  <c r="L40" i="17"/>
  <c r="M40" i="17"/>
  <c r="N40" i="17"/>
  <c r="O40" i="17"/>
  <c r="P40" i="17"/>
  <c r="Q40" i="17"/>
  <c r="R40" i="17"/>
  <c r="S40" i="17"/>
  <c r="T40" i="17"/>
  <c r="Y40" i="17"/>
  <c r="Z40" i="17"/>
  <c r="AA40" i="17"/>
  <c r="AB40" i="17"/>
  <c r="AC40" i="17"/>
  <c r="AD40" i="17"/>
  <c r="C41" i="17"/>
  <c r="D41" i="17"/>
  <c r="E41" i="17"/>
  <c r="F41" i="17"/>
  <c r="G41" i="17"/>
  <c r="H41" i="17"/>
  <c r="I41" i="17"/>
  <c r="J41" i="17"/>
  <c r="K41" i="17"/>
  <c r="L41" i="17"/>
  <c r="M41" i="17"/>
  <c r="N41" i="17"/>
  <c r="O41" i="17"/>
  <c r="P41" i="17"/>
  <c r="Q41" i="17"/>
  <c r="R41" i="17"/>
  <c r="S41" i="17"/>
  <c r="T41" i="17"/>
  <c r="Y41" i="17"/>
  <c r="Z41" i="17"/>
  <c r="AA41" i="17"/>
  <c r="AB41" i="17"/>
  <c r="AC41" i="17"/>
  <c r="AD41" i="17"/>
  <c r="C42" i="17"/>
  <c r="D42" i="17"/>
  <c r="E42" i="17"/>
  <c r="F42" i="17"/>
  <c r="G42" i="17"/>
  <c r="H42" i="17"/>
  <c r="I42" i="17"/>
  <c r="J42" i="17"/>
  <c r="K42" i="17"/>
  <c r="L42" i="17"/>
  <c r="M42" i="17"/>
  <c r="N42" i="17"/>
  <c r="O42" i="17"/>
  <c r="P42" i="17"/>
  <c r="Q42" i="17"/>
  <c r="R42" i="17"/>
  <c r="S42" i="17"/>
  <c r="T42" i="17"/>
  <c r="Y42" i="17"/>
  <c r="Z42" i="17"/>
  <c r="AA42" i="17"/>
  <c r="AB42" i="17"/>
  <c r="AC42" i="17"/>
  <c r="AD42" i="17"/>
  <c r="C43" i="17"/>
  <c r="D43" i="17"/>
  <c r="E43" i="17"/>
  <c r="F43" i="17"/>
  <c r="G43" i="17"/>
  <c r="H43" i="17"/>
  <c r="I43" i="17"/>
  <c r="J43" i="17"/>
  <c r="K43" i="17"/>
  <c r="L43" i="17"/>
  <c r="M43" i="17"/>
  <c r="N43" i="17"/>
  <c r="O43" i="17"/>
  <c r="P43" i="17"/>
  <c r="Q43" i="17"/>
  <c r="R43" i="17"/>
  <c r="S43" i="17"/>
  <c r="T43" i="17"/>
  <c r="Y43" i="17"/>
  <c r="Z43" i="17"/>
  <c r="AA43" i="17"/>
  <c r="AB43" i="17"/>
  <c r="AC43" i="17"/>
  <c r="AD43" i="17"/>
  <c r="C44" i="17"/>
  <c r="D44" i="17"/>
  <c r="E44" i="17"/>
  <c r="F44" i="17"/>
  <c r="G44" i="17"/>
  <c r="H44" i="17"/>
  <c r="I44" i="17"/>
  <c r="J44" i="17"/>
  <c r="K44" i="17"/>
  <c r="L44" i="17"/>
  <c r="M44" i="17"/>
  <c r="N44" i="17"/>
  <c r="O44" i="17"/>
  <c r="P44" i="17"/>
  <c r="Q44" i="17"/>
  <c r="R44" i="17"/>
  <c r="S44" i="17"/>
  <c r="T44" i="17"/>
  <c r="Y44" i="17"/>
  <c r="Z44" i="17"/>
  <c r="AA44" i="17"/>
  <c r="AB44" i="17"/>
  <c r="AC44" i="17"/>
  <c r="AD44" i="17"/>
  <c r="CA7" i="20"/>
  <c r="CB7" i="20"/>
  <c r="CC7" i="20"/>
  <c r="CD7" i="20"/>
  <c r="CE7" i="20"/>
  <c r="CF7" i="20"/>
  <c r="CG7" i="20"/>
  <c r="CH7" i="20"/>
  <c r="CI7" i="20"/>
  <c r="CA8" i="20"/>
  <c r="CB8" i="20"/>
  <c r="CC8" i="20"/>
  <c r="CD8" i="20"/>
  <c r="CE8" i="20"/>
  <c r="CF8" i="20"/>
  <c r="CG8" i="20"/>
  <c r="CH8" i="20"/>
  <c r="CI8" i="20"/>
  <c r="CA9" i="20"/>
  <c r="CB9" i="20"/>
  <c r="CC9" i="20"/>
  <c r="CD9" i="20"/>
  <c r="CE9" i="20"/>
  <c r="CF9" i="20"/>
  <c r="CG9" i="20"/>
  <c r="CH9" i="20"/>
  <c r="CI9" i="20"/>
  <c r="CA10" i="20"/>
  <c r="CB10" i="20"/>
  <c r="CC10" i="20"/>
  <c r="CD10" i="20"/>
  <c r="CE10" i="20"/>
  <c r="CF10" i="20"/>
  <c r="CG10" i="20"/>
  <c r="CH10" i="20"/>
  <c r="CI10" i="20"/>
  <c r="CA11" i="20"/>
  <c r="CB11" i="20"/>
  <c r="CC11" i="20"/>
  <c r="CD11" i="20"/>
  <c r="CE11" i="20"/>
  <c r="CF11" i="20"/>
  <c r="CG11" i="20"/>
  <c r="CH11" i="20"/>
  <c r="CI11" i="20"/>
  <c r="CA12" i="20"/>
  <c r="CB12" i="20"/>
  <c r="CC12" i="20"/>
  <c r="CD12" i="20"/>
  <c r="CE12" i="20"/>
  <c r="CF12" i="20"/>
  <c r="CG12" i="20"/>
  <c r="CH12" i="20"/>
  <c r="CI12" i="20"/>
  <c r="CA13" i="20"/>
  <c r="CB13" i="20"/>
  <c r="CC13" i="20"/>
  <c r="CD13" i="20"/>
  <c r="CE13" i="20"/>
  <c r="CF13" i="20"/>
  <c r="CG13" i="20"/>
  <c r="CH13" i="20"/>
  <c r="CI13" i="20"/>
  <c r="CA14" i="20"/>
  <c r="CB14" i="20"/>
  <c r="CC14" i="20"/>
  <c r="CD14" i="20"/>
  <c r="CE14" i="20"/>
  <c r="CF14" i="20"/>
  <c r="CG14" i="20"/>
  <c r="CH14" i="20"/>
  <c r="CI14" i="20"/>
  <c r="CA15" i="20"/>
  <c r="CB15" i="20"/>
  <c r="CC15" i="20"/>
  <c r="CD15" i="20"/>
  <c r="CE15" i="20"/>
  <c r="CF15" i="20"/>
  <c r="CG15" i="20"/>
  <c r="CH15" i="20"/>
  <c r="CI15" i="20"/>
  <c r="CA16" i="20"/>
  <c r="CB16" i="20"/>
  <c r="CC16" i="20"/>
  <c r="CD16" i="20"/>
  <c r="CE16" i="20"/>
  <c r="CF16" i="20"/>
  <c r="CG16" i="20"/>
  <c r="CH16" i="20"/>
  <c r="CI16" i="20"/>
  <c r="CE39" i="20" s="1"/>
  <c r="CA17" i="20"/>
  <c r="CB17" i="20"/>
  <c r="CC17" i="20"/>
  <c r="CD17" i="20"/>
  <c r="CE17" i="20"/>
  <c r="CF17" i="20"/>
  <c r="CG17" i="20"/>
  <c r="CH17" i="20"/>
  <c r="CI17" i="20"/>
  <c r="CA18" i="20"/>
  <c r="CB18" i="20"/>
  <c r="CC18" i="20"/>
  <c r="CD18" i="20"/>
  <c r="CE18" i="20"/>
  <c r="CF18" i="20"/>
  <c r="CG18" i="20"/>
  <c r="CH18" i="20"/>
  <c r="CI18" i="20"/>
  <c r="CA19" i="20"/>
  <c r="CB19" i="20"/>
  <c r="CC19" i="20"/>
  <c r="CD19" i="20"/>
  <c r="CE19" i="20"/>
  <c r="CF19" i="20"/>
  <c r="CG19" i="20"/>
  <c r="CH19" i="20"/>
  <c r="CI19" i="20"/>
  <c r="CA20" i="20"/>
  <c r="CB20" i="20"/>
  <c r="CC20" i="20"/>
  <c r="CD20" i="20"/>
  <c r="CE20" i="20"/>
  <c r="CF20" i="20"/>
  <c r="CG20" i="20"/>
  <c r="CH20" i="20"/>
  <c r="CI20" i="20"/>
  <c r="CA21" i="20"/>
  <c r="CB21" i="20"/>
  <c r="CC21" i="20"/>
  <c r="CD21" i="20"/>
  <c r="CE21" i="20"/>
  <c r="CF21" i="20"/>
  <c r="CG21" i="20"/>
  <c r="CH21" i="20"/>
  <c r="CI21" i="20"/>
  <c r="CA22" i="20"/>
  <c r="CB22" i="20"/>
  <c r="CC22" i="20"/>
  <c r="CD22" i="20"/>
  <c r="CE22" i="20"/>
  <c r="CF22" i="20"/>
  <c r="CG22" i="20"/>
  <c r="CH22" i="20"/>
  <c r="CI22" i="20"/>
  <c r="C23" i="20"/>
  <c r="D23" i="20"/>
  <c r="E23" i="20"/>
  <c r="F23" i="20"/>
  <c r="G23" i="20"/>
  <c r="H23" i="20"/>
  <c r="I23" i="20"/>
  <c r="J23" i="20"/>
  <c r="K23" i="20"/>
  <c r="K46" i="20" s="1"/>
  <c r="L23" i="20"/>
  <c r="L46" i="20" s="1"/>
  <c r="M23" i="20"/>
  <c r="N23" i="20"/>
  <c r="Q23" i="20"/>
  <c r="R23" i="20"/>
  <c r="S23" i="20"/>
  <c r="T23" i="20"/>
  <c r="P46" i="20" s="1"/>
  <c r="U23" i="20"/>
  <c r="V23" i="20"/>
  <c r="W23" i="20"/>
  <c r="X23" i="20"/>
  <c r="Y23" i="20"/>
  <c r="Z23" i="20"/>
  <c r="AA23" i="20"/>
  <c r="AB23" i="20"/>
  <c r="AC23" i="20"/>
  <c r="AD23" i="20"/>
  <c r="AE23" i="20"/>
  <c r="AE46" i="20" s="1"/>
  <c r="AF23" i="20"/>
  <c r="AG23" i="20"/>
  <c r="AH23" i="20"/>
  <c r="AJ23" i="20"/>
  <c r="AK23" i="20"/>
  <c r="AL23" i="20"/>
  <c r="C29" i="20"/>
  <c r="D29" i="20"/>
  <c r="E29" i="20"/>
  <c r="F29" i="20"/>
  <c r="G29" i="20"/>
  <c r="H29" i="20"/>
  <c r="I29" i="20"/>
  <c r="J29" i="20"/>
  <c r="K29" i="20"/>
  <c r="L29" i="20"/>
  <c r="M29" i="20"/>
  <c r="N29" i="20"/>
  <c r="O29" i="20"/>
  <c r="P29" i="20"/>
  <c r="Q29" i="20"/>
  <c r="R29" i="20"/>
  <c r="S29" i="20"/>
  <c r="T29" i="20"/>
  <c r="U29" i="20"/>
  <c r="V29" i="20"/>
  <c r="W29" i="20"/>
  <c r="X29" i="20"/>
  <c r="Y29" i="20"/>
  <c r="Z29" i="20"/>
  <c r="AA29" i="20"/>
  <c r="AB29" i="20"/>
  <c r="AC29" i="20"/>
  <c r="AD29" i="20"/>
  <c r="AE29" i="20"/>
  <c r="AF29" i="20"/>
  <c r="AG29" i="20"/>
  <c r="AH29" i="20"/>
  <c r="C30" i="20"/>
  <c r="D30" i="20"/>
  <c r="E30" i="20"/>
  <c r="F30" i="20"/>
  <c r="G30" i="20"/>
  <c r="H30" i="20"/>
  <c r="I30" i="20"/>
  <c r="J30" i="20"/>
  <c r="K30" i="20"/>
  <c r="L30" i="20"/>
  <c r="M30" i="20"/>
  <c r="N30" i="20"/>
  <c r="O30" i="20"/>
  <c r="P30" i="20"/>
  <c r="Q30" i="20"/>
  <c r="R30" i="20"/>
  <c r="S30" i="20"/>
  <c r="T30" i="20"/>
  <c r="U30" i="20"/>
  <c r="V30" i="20"/>
  <c r="W30" i="20"/>
  <c r="X30" i="20"/>
  <c r="Y30" i="20"/>
  <c r="Z30" i="20"/>
  <c r="AA30" i="20"/>
  <c r="AB30" i="20"/>
  <c r="AC30" i="20"/>
  <c r="AD30" i="20"/>
  <c r="AE30" i="20"/>
  <c r="AF30" i="20"/>
  <c r="AG30" i="20"/>
  <c r="AH30" i="20"/>
  <c r="C31" i="20"/>
  <c r="D31" i="20"/>
  <c r="E31" i="20"/>
  <c r="F31" i="20"/>
  <c r="G31" i="20"/>
  <c r="H31" i="20"/>
  <c r="I31" i="20"/>
  <c r="J31" i="20"/>
  <c r="K31" i="20"/>
  <c r="L31" i="20"/>
  <c r="M31" i="20"/>
  <c r="N31" i="20"/>
  <c r="O31" i="20"/>
  <c r="P31" i="20"/>
  <c r="Q31" i="20"/>
  <c r="R31" i="20"/>
  <c r="S31" i="20"/>
  <c r="T31" i="20"/>
  <c r="U31" i="20"/>
  <c r="V31" i="20"/>
  <c r="W31" i="20"/>
  <c r="X31" i="20"/>
  <c r="Y31" i="20"/>
  <c r="Z31" i="20"/>
  <c r="AA31" i="20"/>
  <c r="AB31" i="20"/>
  <c r="AC31" i="20"/>
  <c r="AD31" i="20"/>
  <c r="AE31" i="20"/>
  <c r="AF31" i="20"/>
  <c r="AG31" i="20"/>
  <c r="AH31" i="20"/>
  <c r="C32" i="20"/>
  <c r="D32" i="20"/>
  <c r="E32" i="20"/>
  <c r="F32" i="20"/>
  <c r="G32" i="20"/>
  <c r="H32" i="20"/>
  <c r="I32" i="20"/>
  <c r="J32" i="20"/>
  <c r="K32" i="20"/>
  <c r="L32" i="20"/>
  <c r="M32" i="20"/>
  <c r="N32" i="20"/>
  <c r="O32" i="20"/>
  <c r="P32" i="20"/>
  <c r="Q32" i="20"/>
  <c r="R32" i="20"/>
  <c r="S32" i="20"/>
  <c r="T32" i="20"/>
  <c r="U32" i="20"/>
  <c r="V32" i="20"/>
  <c r="W32" i="20"/>
  <c r="X32" i="20"/>
  <c r="Y32" i="20"/>
  <c r="Z32" i="20"/>
  <c r="AA32" i="20"/>
  <c r="AB32" i="20"/>
  <c r="AC32" i="20"/>
  <c r="AD32" i="20"/>
  <c r="AE32" i="20"/>
  <c r="AF32" i="20"/>
  <c r="AG32" i="20"/>
  <c r="AH32" i="20"/>
  <c r="C33" i="20"/>
  <c r="D33" i="20"/>
  <c r="E33" i="20"/>
  <c r="F33" i="20"/>
  <c r="G33" i="20"/>
  <c r="H33" i="20"/>
  <c r="I33" i="20"/>
  <c r="J33" i="20"/>
  <c r="K33" i="20"/>
  <c r="L33" i="20"/>
  <c r="M33" i="20"/>
  <c r="N33" i="20"/>
  <c r="O33" i="20"/>
  <c r="P33" i="20"/>
  <c r="Q33" i="20"/>
  <c r="R33" i="20"/>
  <c r="S33" i="20"/>
  <c r="T33" i="20"/>
  <c r="U33" i="20"/>
  <c r="V33" i="20"/>
  <c r="W33" i="20"/>
  <c r="X33" i="20"/>
  <c r="Y33" i="20"/>
  <c r="Z33" i="20"/>
  <c r="AA33" i="20"/>
  <c r="AB33" i="20"/>
  <c r="AC33" i="20"/>
  <c r="AD33" i="20"/>
  <c r="AE33" i="20"/>
  <c r="AF33" i="20"/>
  <c r="AG33" i="20"/>
  <c r="AH33" i="20"/>
  <c r="C34" i="20"/>
  <c r="D34" i="20"/>
  <c r="E34" i="20"/>
  <c r="F34" i="20"/>
  <c r="G34" i="20"/>
  <c r="H34" i="20"/>
  <c r="I34" i="20"/>
  <c r="J34" i="20"/>
  <c r="K34" i="20"/>
  <c r="L34" i="20"/>
  <c r="M34" i="20"/>
  <c r="N34" i="20"/>
  <c r="O34" i="20"/>
  <c r="P34" i="20"/>
  <c r="Q34" i="20"/>
  <c r="R34" i="20"/>
  <c r="S34" i="20"/>
  <c r="T34" i="20"/>
  <c r="U34" i="20"/>
  <c r="V34" i="20"/>
  <c r="W34" i="20"/>
  <c r="X34" i="20"/>
  <c r="Y34" i="20"/>
  <c r="Z34" i="20"/>
  <c r="AA34" i="20"/>
  <c r="AB34" i="20"/>
  <c r="AC34" i="20"/>
  <c r="AD34" i="20"/>
  <c r="AE34" i="20"/>
  <c r="AF34" i="20"/>
  <c r="AG34" i="20"/>
  <c r="AH34" i="20"/>
  <c r="C35" i="20"/>
  <c r="D35" i="20"/>
  <c r="E35" i="20"/>
  <c r="F35" i="20"/>
  <c r="G35" i="20"/>
  <c r="H35" i="20"/>
  <c r="I35" i="20"/>
  <c r="J35" i="20"/>
  <c r="K35" i="20"/>
  <c r="L35" i="20"/>
  <c r="M35" i="20"/>
  <c r="N35" i="20"/>
  <c r="O35" i="20"/>
  <c r="P35" i="20"/>
  <c r="Q35" i="20"/>
  <c r="R35" i="20"/>
  <c r="S35" i="20"/>
  <c r="T35" i="20"/>
  <c r="U35" i="20"/>
  <c r="V35" i="20"/>
  <c r="W35" i="20"/>
  <c r="X35" i="20"/>
  <c r="Y35" i="20"/>
  <c r="Z35" i="20"/>
  <c r="AA35" i="20"/>
  <c r="AB35" i="20"/>
  <c r="AC35" i="20"/>
  <c r="AD35" i="20"/>
  <c r="AE35" i="20"/>
  <c r="AF35" i="20"/>
  <c r="AG35" i="20"/>
  <c r="AH35" i="20"/>
  <c r="C36" i="20"/>
  <c r="D36" i="20"/>
  <c r="E36" i="20"/>
  <c r="F36" i="20"/>
  <c r="G36" i="20"/>
  <c r="H36" i="20"/>
  <c r="I36" i="20"/>
  <c r="J36" i="20"/>
  <c r="K36" i="20"/>
  <c r="L36" i="20"/>
  <c r="M36" i="20"/>
  <c r="N36" i="20"/>
  <c r="O36" i="20"/>
  <c r="P36" i="20"/>
  <c r="Q36" i="20"/>
  <c r="R36" i="20"/>
  <c r="S36" i="20"/>
  <c r="T36" i="20"/>
  <c r="U36" i="20"/>
  <c r="V36" i="20"/>
  <c r="W36" i="20"/>
  <c r="X36" i="20"/>
  <c r="Y36" i="20"/>
  <c r="Z36" i="20"/>
  <c r="AA36" i="20"/>
  <c r="AB36" i="20"/>
  <c r="AC36" i="20"/>
  <c r="AD36" i="20"/>
  <c r="AE36" i="20"/>
  <c r="AF36" i="20"/>
  <c r="AG36" i="20"/>
  <c r="AH36" i="20"/>
  <c r="C37" i="20"/>
  <c r="D37" i="20"/>
  <c r="E37" i="20"/>
  <c r="F37" i="20"/>
  <c r="G37" i="20"/>
  <c r="H37" i="20"/>
  <c r="I37" i="20"/>
  <c r="J37" i="20"/>
  <c r="K37" i="20"/>
  <c r="L37" i="20"/>
  <c r="M37" i="20"/>
  <c r="N37" i="20"/>
  <c r="O37" i="20"/>
  <c r="P37" i="20"/>
  <c r="Q37" i="20"/>
  <c r="R37" i="20"/>
  <c r="S37" i="20"/>
  <c r="T37" i="20"/>
  <c r="U37" i="20"/>
  <c r="V37" i="20"/>
  <c r="W37" i="20"/>
  <c r="X37" i="20"/>
  <c r="Y37" i="20"/>
  <c r="Z37" i="20"/>
  <c r="AA37" i="20"/>
  <c r="AB37" i="20"/>
  <c r="AC37" i="20"/>
  <c r="AD37" i="20"/>
  <c r="AE37" i="20"/>
  <c r="AF37" i="20"/>
  <c r="AG37" i="20"/>
  <c r="AH37" i="20"/>
  <c r="C38" i="20"/>
  <c r="D38" i="20"/>
  <c r="E38" i="20"/>
  <c r="F38" i="20"/>
  <c r="G38" i="20"/>
  <c r="H38" i="20"/>
  <c r="I38" i="20"/>
  <c r="J38" i="20"/>
  <c r="K38" i="20"/>
  <c r="L38" i="20"/>
  <c r="M38" i="20"/>
  <c r="N38" i="20"/>
  <c r="O38" i="20"/>
  <c r="P38" i="20"/>
  <c r="Q38" i="20"/>
  <c r="R38" i="20"/>
  <c r="S38" i="20"/>
  <c r="T38" i="20"/>
  <c r="U38" i="20"/>
  <c r="V38" i="20"/>
  <c r="W38" i="20"/>
  <c r="X38" i="20"/>
  <c r="Y38" i="20"/>
  <c r="Z38" i="20"/>
  <c r="AA38" i="20"/>
  <c r="AB38" i="20"/>
  <c r="AC38" i="20"/>
  <c r="AD38" i="20"/>
  <c r="AE38" i="20"/>
  <c r="AF38" i="20"/>
  <c r="AG38" i="20"/>
  <c r="AH38" i="20"/>
  <c r="C39" i="20"/>
  <c r="D39" i="20"/>
  <c r="E39" i="20"/>
  <c r="F39" i="20"/>
  <c r="G39" i="20"/>
  <c r="H39" i="20"/>
  <c r="I39" i="20"/>
  <c r="J39" i="20"/>
  <c r="K39" i="20"/>
  <c r="L39" i="20"/>
  <c r="M39" i="20"/>
  <c r="N39" i="20"/>
  <c r="O39" i="20"/>
  <c r="P39" i="20"/>
  <c r="Q39" i="20"/>
  <c r="R39" i="20"/>
  <c r="S39" i="20"/>
  <c r="T39" i="20"/>
  <c r="U39" i="20"/>
  <c r="V39" i="20"/>
  <c r="W39" i="20"/>
  <c r="X39" i="20"/>
  <c r="Y39" i="20"/>
  <c r="Z39" i="20"/>
  <c r="AA39" i="20"/>
  <c r="AB39" i="20"/>
  <c r="AC39" i="20"/>
  <c r="AD39" i="20"/>
  <c r="AE39" i="20"/>
  <c r="AF39" i="20"/>
  <c r="AG39" i="20"/>
  <c r="AH39" i="20"/>
  <c r="C40" i="20"/>
  <c r="D40" i="20"/>
  <c r="E40" i="20"/>
  <c r="F40" i="20"/>
  <c r="G40" i="20"/>
  <c r="H40" i="20"/>
  <c r="I40" i="20"/>
  <c r="J40" i="20"/>
  <c r="K40" i="20"/>
  <c r="L40" i="20"/>
  <c r="M40" i="20"/>
  <c r="N40" i="20"/>
  <c r="O40" i="20"/>
  <c r="P40" i="20"/>
  <c r="Q40" i="20"/>
  <c r="R40" i="20"/>
  <c r="S40" i="20"/>
  <c r="T40" i="20"/>
  <c r="U40" i="20"/>
  <c r="V40" i="20"/>
  <c r="W40" i="20"/>
  <c r="X40" i="20"/>
  <c r="Y40" i="20"/>
  <c r="Z40" i="20"/>
  <c r="AA40" i="20"/>
  <c r="AB40" i="20"/>
  <c r="AC40" i="20"/>
  <c r="AD40" i="20"/>
  <c r="AE40" i="20"/>
  <c r="AF40" i="20"/>
  <c r="AG40" i="20"/>
  <c r="AH40" i="20"/>
  <c r="C41" i="20"/>
  <c r="D41" i="20"/>
  <c r="E41" i="20"/>
  <c r="F41" i="20"/>
  <c r="G41" i="20"/>
  <c r="H41" i="20"/>
  <c r="I41" i="20"/>
  <c r="J41" i="20"/>
  <c r="K41" i="20"/>
  <c r="L41" i="20"/>
  <c r="M41" i="20"/>
  <c r="N41" i="20"/>
  <c r="O41" i="20"/>
  <c r="P41" i="20"/>
  <c r="Q41" i="20"/>
  <c r="R41" i="20"/>
  <c r="S41" i="20"/>
  <c r="T41" i="20"/>
  <c r="U41" i="20"/>
  <c r="V41" i="20"/>
  <c r="W41" i="20"/>
  <c r="X41" i="20"/>
  <c r="Y41" i="20"/>
  <c r="Z41" i="20"/>
  <c r="AA41" i="20"/>
  <c r="AB41" i="20"/>
  <c r="AC41" i="20"/>
  <c r="AD41" i="20"/>
  <c r="AE41" i="20"/>
  <c r="AF41" i="20"/>
  <c r="AG41" i="20"/>
  <c r="AH41" i="20"/>
  <c r="C42" i="20"/>
  <c r="D42" i="20"/>
  <c r="E42" i="20"/>
  <c r="F42" i="20"/>
  <c r="G42" i="20"/>
  <c r="H42" i="20"/>
  <c r="I42" i="20"/>
  <c r="J42" i="20"/>
  <c r="K42" i="20"/>
  <c r="L42" i="20"/>
  <c r="M42" i="20"/>
  <c r="N42" i="20"/>
  <c r="O42" i="20"/>
  <c r="P42" i="20"/>
  <c r="Q42" i="20"/>
  <c r="R42" i="20"/>
  <c r="S42" i="20"/>
  <c r="T42" i="20"/>
  <c r="U42" i="20"/>
  <c r="V42" i="20"/>
  <c r="W42" i="20"/>
  <c r="X42" i="20"/>
  <c r="Y42" i="20"/>
  <c r="Z42" i="20"/>
  <c r="AA42" i="20"/>
  <c r="AB42" i="20"/>
  <c r="AC42" i="20"/>
  <c r="AD42" i="20"/>
  <c r="AE42" i="20"/>
  <c r="AF42" i="20"/>
  <c r="AG42" i="20"/>
  <c r="AH42" i="20"/>
  <c r="C43" i="20"/>
  <c r="D43" i="20"/>
  <c r="E43" i="20"/>
  <c r="F43" i="20"/>
  <c r="G43" i="20"/>
  <c r="H43" i="20"/>
  <c r="I43" i="20"/>
  <c r="J43" i="20"/>
  <c r="K43" i="20"/>
  <c r="L43" i="20"/>
  <c r="M43" i="20"/>
  <c r="N43" i="20"/>
  <c r="O43" i="20"/>
  <c r="P43" i="20"/>
  <c r="Q43" i="20"/>
  <c r="R43" i="20"/>
  <c r="S43" i="20"/>
  <c r="T43" i="20"/>
  <c r="U43" i="20"/>
  <c r="V43" i="20"/>
  <c r="W43" i="20"/>
  <c r="X43" i="20"/>
  <c r="Y43" i="20"/>
  <c r="Z43" i="20"/>
  <c r="AA43" i="20"/>
  <c r="AB43" i="20"/>
  <c r="AC43" i="20"/>
  <c r="AD43" i="20"/>
  <c r="AE43" i="20"/>
  <c r="AF43" i="20"/>
  <c r="AG43" i="20"/>
  <c r="AH43" i="20"/>
  <c r="C44" i="20"/>
  <c r="D44" i="20"/>
  <c r="E44" i="20"/>
  <c r="F44" i="20"/>
  <c r="G44" i="20"/>
  <c r="H44" i="20"/>
  <c r="I44" i="20"/>
  <c r="J44" i="20"/>
  <c r="K44" i="20"/>
  <c r="L44" i="20"/>
  <c r="M44" i="20"/>
  <c r="N44" i="20"/>
  <c r="O44" i="20"/>
  <c r="P44" i="20"/>
  <c r="Q44" i="20"/>
  <c r="R44" i="20"/>
  <c r="S44" i="20"/>
  <c r="T44" i="20"/>
  <c r="U44" i="20"/>
  <c r="V44" i="20"/>
  <c r="W44" i="20"/>
  <c r="X44" i="20"/>
  <c r="Y44" i="20"/>
  <c r="Z44" i="20"/>
  <c r="AA44" i="20"/>
  <c r="AB44" i="20"/>
  <c r="AC44" i="20"/>
  <c r="AD44" i="20"/>
  <c r="AE44" i="20"/>
  <c r="AF44" i="20"/>
  <c r="AG44" i="20"/>
  <c r="AH44" i="20"/>
  <c r="C45" i="20"/>
  <c r="D45" i="20"/>
  <c r="E45" i="20"/>
  <c r="F45" i="20"/>
  <c r="G45" i="20"/>
  <c r="H45" i="20"/>
  <c r="I45" i="20"/>
  <c r="J45" i="20"/>
  <c r="K45" i="20"/>
  <c r="L45" i="20"/>
  <c r="M45" i="20"/>
  <c r="N45" i="20"/>
  <c r="O45" i="20"/>
  <c r="P45" i="20"/>
  <c r="Q45" i="20"/>
  <c r="R45" i="20"/>
  <c r="S45" i="20"/>
  <c r="T45" i="20"/>
  <c r="U45" i="20"/>
  <c r="V45" i="20"/>
  <c r="W45" i="20"/>
  <c r="X45" i="20"/>
  <c r="Y45" i="20"/>
  <c r="Z45" i="20"/>
  <c r="AA45" i="20"/>
  <c r="AB45" i="20"/>
  <c r="AC45" i="20"/>
  <c r="AD45" i="20"/>
  <c r="AE45" i="20"/>
  <c r="AF45" i="20"/>
  <c r="AG45" i="20"/>
  <c r="AH45" i="20"/>
  <c r="CG7" i="15"/>
  <c r="CB29" i="15" s="1"/>
  <c r="CH7" i="15"/>
  <c r="CI7" i="15"/>
  <c r="CG8" i="15"/>
  <c r="CB30" i="15" s="1"/>
  <c r="CH8" i="15"/>
  <c r="CI8" i="15"/>
  <c r="CG9" i="15"/>
  <c r="CB31" i="15" s="1"/>
  <c r="CH9" i="15"/>
  <c r="CI9" i="15"/>
  <c r="CG10" i="15"/>
  <c r="CB32" i="15" s="1"/>
  <c r="CH10" i="15"/>
  <c r="CI10" i="15"/>
  <c r="CG11" i="15"/>
  <c r="CB33" i="15" s="1"/>
  <c r="CH11" i="15"/>
  <c r="CI11" i="15"/>
  <c r="CG12" i="15"/>
  <c r="CB34" i="15" s="1"/>
  <c r="CH12" i="15"/>
  <c r="CI12" i="15"/>
  <c r="CG13" i="15"/>
  <c r="CB35" i="15" s="1"/>
  <c r="CH13" i="15"/>
  <c r="CI13" i="15"/>
  <c r="CE35" i="15" s="1"/>
  <c r="CG14" i="15"/>
  <c r="CB36" i="15" s="1"/>
  <c r="CH14" i="15"/>
  <c r="CI14" i="15"/>
  <c r="CG15" i="15"/>
  <c r="CB37" i="15" s="1"/>
  <c r="CH15" i="15"/>
  <c r="CI15" i="15"/>
  <c r="CG16" i="15"/>
  <c r="CB38" i="15" s="1"/>
  <c r="CH16" i="15"/>
  <c r="CI16" i="15"/>
  <c r="CG17" i="15"/>
  <c r="CB39" i="15" s="1"/>
  <c r="CH17" i="15"/>
  <c r="CI17" i="15"/>
  <c r="CG18" i="15"/>
  <c r="CB40" i="15" s="1"/>
  <c r="CH18" i="15"/>
  <c r="CI18" i="15"/>
  <c r="CG19" i="15"/>
  <c r="CB41" i="15" s="1"/>
  <c r="CH19" i="15"/>
  <c r="CI19" i="15"/>
  <c r="CG20" i="15"/>
  <c r="CB42" i="15" s="1"/>
  <c r="CH20" i="15"/>
  <c r="CI20" i="15"/>
  <c r="CG21" i="15"/>
  <c r="CB43" i="15" s="1"/>
  <c r="CH21" i="15"/>
  <c r="CI21" i="15"/>
  <c r="CE43" i="15" s="1"/>
  <c r="CG22" i="15"/>
  <c r="CB44" i="15" s="1"/>
  <c r="CH22" i="15"/>
  <c r="CI22" i="15"/>
  <c r="Z23" i="15"/>
  <c r="AA23" i="15"/>
  <c r="W45" i="15" s="1"/>
  <c r="AB23" i="15"/>
  <c r="X45" i="15" s="1"/>
  <c r="AC23" i="15"/>
  <c r="Y45" i="15" s="1"/>
  <c r="AD23" i="15"/>
  <c r="AE23" i="15"/>
  <c r="AF23" i="15"/>
  <c r="AG23" i="15"/>
  <c r="AH23" i="15"/>
  <c r="AI23" i="15"/>
  <c r="AJ23" i="15"/>
  <c r="AK23" i="15"/>
  <c r="AL23" i="15"/>
  <c r="W28" i="15"/>
  <c r="X28" i="15"/>
  <c r="Y28" i="15"/>
  <c r="Z28" i="15"/>
  <c r="AA28" i="15"/>
  <c r="AB28" i="15"/>
  <c r="AC28" i="15"/>
  <c r="AD28" i="15"/>
  <c r="AE28" i="15"/>
  <c r="AF28" i="15"/>
  <c r="AG28" i="15"/>
  <c r="AH28" i="15"/>
  <c r="W29" i="15"/>
  <c r="X29" i="15"/>
  <c r="Y29" i="15"/>
  <c r="Z29" i="15"/>
  <c r="AA29" i="15"/>
  <c r="AB29" i="15"/>
  <c r="AC29" i="15"/>
  <c r="AD29" i="15"/>
  <c r="AE29" i="15"/>
  <c r="AF29" i="15"/>
  <c r="AG29" i="15"/>
  <c r="AH29" i="15"/>
  <c r="W30" i="15"/>
  <c r="X30" i="15"/>
  <c r="Y30" i="15"/>
  <c r="Z30" i="15"/>
  <c r="AA30" i="15"/>
  <c r="AB30" i="15"/>
  <c r="AC30" i="15"/>
  <c r="AD30" i="15"/>
  <c r="AE30" i="15"/>
  <c r="AF30" i="15"/>
  <c r="AG30" i="15"/>
  <c r="AH30" i="15"/>
  <c r="W31" i="15"/>
  <c r="X31" i="15"/>
  <c r="Y31" i="15"/>
  <c r="Z31" i="15"/>
  <c r="AA31" i="15"/>
  <c r="AB31" i="15"/>
  <c r="AC31" i="15"/>
  <c r="AD31" i="15"/>
  <c r="AE31" i="15"/>
  <c r="AF31" i="15"/>
  <c r="AG31" i="15"/>
  <c r="AH31" i="15"/>
  <c r="W32" i="15"/>
  <c r="X32" i="15"/>
  <c r="Y32" i="15"/>
  <c r="Z32" i="15"/>
  <c r="AA32" i="15"/>
  <c r="AB32" i="15"/>
  <c r="AC32" i="15"/>
  <c r="AD32" i="15"/>
  <c r="AE32" i="15"/>
  <c r="AF32" i="15"/>
  <c r="AG32" i="15"/>
  <c r="AH32" i="15"/>
  <c r="W33" i="15"/>
  <c r="X33" i="15"/>
  <c r="Y33" i="15"/>
  <c r="Z33" i="15"/>
  <c r="AA33" i="15"/>
  <c r="AB33" i="15"/>
  <c r="AC33" i="15"/>
  <c r="AD33" i="15"/>
  <c r="AE33" i="15"/>
  <c r="AF33" i="15"/>
  <c r="AG33" i="15"/>
  <c r="AH33" i="15"/>
  <c r="W34" i="15"/>
  <c r="X34" i="15"/>
  <c r="Y34" i="15"/>
  <c r="Z34" i="15"/>
  <c r="AA34" i="15"/>
  <c r="AB34" i="15"/>
  <c r="AC34" i="15"/>
  <c r="AD34" i="15"/>
  <c r="AE34" i="15"/>
  <c r="AF34" i="15"/>
  <c r="AG34" i="15"/>
  <c r="AH34" i="15"/>
  <c r="W35" i="15"/>
  <c r="X35" i="15"/>
  <c r="Y35" i="15"/>
  <c r="Z35" i="15"/>
  <c r="AA35" i="15"/>
  <c r="AB35" i="15"/>
  <c r="AC35" i="15"/>
  <c r="AD35" i="15"/>
  <c r="AE35" i="15"/>
  <c r="AF35" i="15"/>
  <c r="AG35" i="15"/>
  <c r="AH35" i="15"/>
  <c r="W36" i="15"/>
  <c r="X36" i="15"/>
  <c r="Y36" i="15"/>
  <c r="Z36" i="15"/>
  <c r="AA36" i="15"/>
  <c r="AB36" i="15"/>
  <c r="AC36" i="15"/>
  <c r="AD36" i="15"/>
  <c r="AE36" i="15"/>
  <c r="AF36" i="15"/>
  <c r="AG36" i="15"/>
  <c r="AH36" i="15"/>
  <c r="W37" i="15"/>
  <c r="X37" i="15"/>
  <c r="Y37" i="15"/>
  <c r="Z37" i="15"/>
  <c r="AA37" i="15"/>
  <c r="AB37" i="15"/>
  <c r="AC37" i="15"/>
  <c r="AD37" i="15"/>
  <c r="AE37" i="15"/>
  <c r="AF37" i="15"/>
  <c r="AG37" i="15"/>
  <c r="AH37" i="15"/>
  <c r="W38" i="15"/>
  <c r="X38" i="15"/>
  <c r="Y38" i="15"/>
  <c r="Z38" i="15"/>
  <c r="AA38" i="15"/>
  <c r="AB38" i="15"/>
  <c r="AC38" i="15"/>
  <c r="AD38" i="15"/>
  <c r="AE38" i="15"/>
  <c r="AF38" i="15"/>
  <c r="AG38" i="15"/>
  <c r="AH38" i="15"/>
  <c r="W39" i="15"/>
  <c r="X39" i="15"/>
  <c r="Y39" i="15"/>
  <c r="Z39" i="15"/>
  <c r="AA39" i="15"/>
  <c r="AB39" i="15"/>
  <c r="AC39" i="15"/>
  <c r="AD39" i="15"/>
  <c r="AE39" i="15"/>
  <c r="AF39" i="15"/>
  <c r="AG39" i="15"/>
  <c r="AH39" i="15"/>
  <c r="W40" i="15"/>
  <c r="X40" i="15"/>
  <c r="Y40" i="15"/>
  <c r="Z40" i="15"/>
  <c r="AA40" i="15"/>
  <c r="AB40" i="15"/>
  <c r="AC40" i="15"/>
  <c r="AD40" i="15"/>
  <c r="AE40" i="15"/>
  <c r="AF40" i="15"/>
  <c r="AG40" i="15"/>
  <c r="AH40" i="15"/>
  <c r="W41" i="15"/>
  <c r="X41" i="15"/>
  <c r="Y41" i="15"/>
  <c r="Z41" i="15"/>
  <c r="AA41" i="15"/>
  <c r="AB41" i="15"/>
  <c r="AC41" i="15"/>
  <c r="AD41" i="15"/>
  <c r="AE41" i="15"/>
  <c r="AF41" i="15"/>
  <c r="AG41" i="15"/>
  <c r="AH41" i="15"/>
  <c r="W42" i="15"/>
  <c r="X42" i="15"/>
  <c r="Y42" i="15"/>
  <c r="Z42" i="15"/>
  <c r="AA42" i="15"/>
  <c r="AB42" i="15"/>
  <c r="AC42" i="15"/>
  <c r="AD42" i="15"/>
  <c r="AE42" i="15"/>
  <c r="AF42" i="15"/>
  <c r="AG42" i="15"/>
  <c r="AH42" i="15"/>
  <c r="W43" i="15"/>
  <c r="X43" i="15"/>
  <c r="Y43" i="15"/>
  <c r="Z43" i="15"/>
  <c r="AA43" i="15"/>
  <c r="AB43" i="15"/>
  <c r="AC43" i="15"/>
  <c r="AD43" i="15"/>
  <c r="AE43" i="15"/>
  <c r="AF43" i="15"/>
  <c r="AG43" i="15"/>
  <c r="AH43" i="15"/>
  <c r="W44" i="15"/>
  <c r="X44" i="15"/>
  <c r="Y44" i="15"/>
  <c r="Z44" i="15"/>
  <c r="AA44" i="15"/>
  <c r="AB44" i="15"/>
  <c r="AC44" i="15"/>
  <c r="AD44" i="15"/>
  <c r="AE44" i="15"/>
  <c r="AF44" i="15"/>
  <c r="AG44" i="15"/>
  <c r="AH44" i="15"/>
  <c r="CA45" i="15"/>
  <c r="CA6" i="6"/>
  <c r="CB6" i="6"/>
  <c r="CC6" i="6"/>
  <c r="CD6" i="6"/>
  <c r="CE6" i="6"/>
  <c r="CF6" i="6"/>
  <c r="CG6" i="6"/>
  <c r="CH6" i="6"/>
  <c r="CI6" i="6"/>
  <c r="CA7" i="6"/>
  <c r="CB7" i="6"/>
  <c r="CC7" i="6"/>
  <c r="CD7" i="6"/>
  <c r="CE7" i="6"/>
  <c r="CF7" i="6"/>
  <c r="CG7" i="6"/>
  <c r="CH7" i="6"/>
  <c r="CC29" i="6" s="1"/>
  <c r="CI7" i="6"/>
  <c r="CA8" i="6"/>
  <c r="CB8" i="6"/>
  <c r="CC8" i="6"/>
  <c r="CD8" i="6"/>
  <c r="CE8" i="6"/>
  <c r="CF8" i="6"/>
  <c r="CG8" i="6"/>
  <c r="CB30" i="6" s="1"/>
  <c r="CH8" i="6"/>
  <c r="CI8" i="6"/>
  <c r="CA9" i="6"/>
  <c r="CB9" i="6"/>
  <c r="CC9" i="6"/>
  <c r="CD9" i="6"/>
  <c r="CE9" i="6"/>
  <c r="CF9" i="6"/>
  <c r="CA31" i="6" s="1"/>
  <c r="CG9" i="6"/>
  <c r="CH9" i="6"/>
  <c r="CI9" i="6"/>
  <c r="CA10" i="6"/>
  <c r="CB10" i="6"/>
  <c r="CC10" i="6"/>
  <c r="CD10" i="6"/>
  <c r="CE10" i="6"/>
  <c r="CF10" i="6"/>
  <c r="CG10" i="6"/>
  <c r="CH10" i="6"/>
  <c r="CI10" i="6"/>
  <c r="CA11" i="6"/>
  <c r="CB11" i="6"/>
  <c r="CC11" i="6"/>
  <c r="CD11" i="6"/>
  <c r="BY33" i="6" s="1"/>
  <c r="CE11" i="6"/>
  <c r="CF11" i="6"/>
  <c r="CG11" i="6"/>
  <c r="CH11" i="6"/>
  <c r="CI11" i="6"/>
  <c r="CA12" i="6"/>
  <c r="CB12" i="6"/>
  <c r="CC12" i="6"/>
  <c r="CD12" i="6"/>
  <c r="CE12" i="6"/>
  <c r="CF12" i="6"/>
  <c r="CG12" i="6"/>
  <c r="CH12" i="6"/>
  <c r="CI12" i="6"/>
  <c r="CA13" i="6"/>
  <c r="CB13" i="6"/>
  <c r="CC13" i="6"/>
  <c r="CD13" i="6"/>
  <c r="CE13" i="6"/>
  <c r="CF13" i="6"/>
  <c r="CG13" i="6"/>
  <c r="CH13" i="6"/>
  <c r="CI13" i="6"/>
  <c r="CA14" i="6"/>
  <c r="CB14" i="6"/>
  <c r="CC14" i="6"/>
  <c r="CD14" i="6"/>
  <c r="CE14" i="6"/>
  <c r="CF14" i="6"/>
  <c r="CG14" i="6"/>
  <c r="CH14" i="6"/>
  <c r="CI14" i="6"/>
  <c r="CA15" i="6"/>
  <c r="CB15" i="6"/>
  <c r="CC15" i="6"/>
  <c r="CD15" i="6"/>
  <c r="CE15" i="6"/>
  <c r="CF15" i="6"/>
  <c r="CG15" i="6"/>
  <c r="CH15" i="6"/>
  <c r="CC37" i="6" s="1"/>
  <c r="CI15" i="6"/>
  <c r="CA16" i="6"/>
  <c r="CB16" i="6"/>
  <c r="CC16" i="6"/>
  <c r="CD16" i="6"/>
  <c r="CE16" i="6"/>
  <c r="CF16" i="6"/>
  <c r="CG16" i="6"/>
  <c r="CB38" i="6" s="1"/>
  <c r="CH16" i="6"/>
  <c r="CI16" i="6"/>
  <c r="CA17" i="6"/>
  <c r="CB17" i="6"/>
  <c r="CC17" i="6"/>
  <c r="CD17" i="6"/>
  <c r="CE17" i="6"/>
  <c r="CF17" i="6"/>
  <c r="CG17" i="6"/>
  <c r="CH17" i="6"/>
  <c r="CI17" i="6"/>
  <c r="CA18" i="6"/>
  <c r="CB18" i="6"/>
  <c r="CC18" i="6"/>
  <c r="CD18" i="6"/>
  <c r="CE18" i="6"/>
  <c r="CF18" i="6"/>
  <c r="CG18" i="6"/>
  <c r="CH18" i="6"/>
  <c r="CI18" i="6"/>
  <c r="CE40" i="6" s="1"/>
  <c r="CA19" i="6"/>
  <c r="CB19" i="6"/>
  <c r="CC19" i="6"/>
  <c r="CD19" i="6"/>
  <c r="CE19" i="6"/>
  <c r="CF19" i="6"/>
  <c r="CG19" i="6"/>
  <c r="CH19" i="6"/>
  <c r="CI19" i="6"/>
  <c r="CA20" i="6"/>
  <c r="CB20" i="6"/>
  <c r="CC20" i="6"/>
  <c r="CD20" i="6"/>
  <c r="CE20" i="6"/>
  <c r="CF20" i="6"/>
  <c r="CG20" i="6"/>
  <c r="CH20" i="6"/>
  <c r="CI20" i="6"/>
  <c r="CA21" i="6"/>
  <c r="CB21" i="6"/>
  <c r="CC21" i="6"/>
  <c r="CD21" i="6"/>
  <c r="CE21" i="6"/>
  <c r="CF21" i="6"/>
  <c r="CG21" i="6"/>
  <c r="CH21" i="6"/>
  <c r="CI21" i="6"/>
  <c r="CA22" i="6"/>
  <c r="CB22" i="6"/>
  <c r="CC22" i="6"/>
  <c r="CD22" i="6"/>
  <c r="CE22" i="6"/>
  <c r="CF22" i="6"/>
  <c r="CG22" i="6"/>
  <c r="CH22" i="6"/>
  <c r="CI22" i="6"/>
  <c r="CE44" i="6" s="1"/>
  <c r="C23" i="6"/>
  <c r="D23" i="6"/>
  <c r="E23" i="6"/>
  <c r="F23" i="6"/>
  <c r="G23" i="6"/>
  <c r="H23" i="6"/>
  <c r="I23" i="6"/>
  <c r="J23" i="6"/>
  <c r="K23" i="6"/>
  <c r="L23" i="6"/>
  <c r="M23" i="6"/>
  <c r="N23" i="6"/>
  <c r="O23" i="6"/>
  <c r="P23" i="6"/>
  <c r="Q23" i="6"/>
  <c r="R23" i="6"/>
  <c r="R45" i="6" s="1"/>
  <c r="S23" i="6"/>
  <c r="T23" i="6"/>
  <c r="U23" i="6"/>
  <c r="W23" i="6"/>
  <c r="X23" i="6"/>
  <c r="Y23" i="6"/>
  <c r="Z23" i="6"/>
  <c r="V45" i="6" s="1"/>
  <c r="AA23" i="6"/>
  <c r="AB23" i="6"/>
  <c r="AC23" i="6"/>
  <c r="AD23" i="6"/>
  <c r="AE23" i="6"/>
  <c r="AF23" i="6"/>
  <c r="AG23" i="6"/>
  <c r="AH23" i="6"/>
  <c r="AI23" i="6"/>
  <c r="AJ23" i="6"/>
  <c r="AK23" i="6"/>
  <c r="AL23" i="6"/>
  <c r="C28" i="6"/>
  <c r="D28" i="6"/>
  <c r="E28" i="6"/>
  <c r="F28" i="6"/>
  <c r="G28" i="6"/>
  <c r="H28" i="6"/>
  <c r="I28" i="6"/>
  <c r="J28" i="6"/>
  <c r="K28" i="6"/>
  <c r="L28" i="6"/>
  <c r="M28" i="6"/>
  <c r="N28" i="6"/>
  <c r="O28" i="6"/>
  <c r="P28" i="6"/>
  <c r="Q28" i="6"/>
  <c r="R28" i="6"/>
  <c r="S28" i="6"/>
  <c r="T28" i="6"/>
  <c r="U28" i="6"/>
  <c r="V28" i="6"/>
  <c r="W28" i="6"/>
  <c r="X28" i="6"/>
  <c r="Y28" i="6"/>
  <c r="Z28" i="6"/>
  <c r="AA28" i="6"/>
  <c r="AB28" i="6"/>
  <c r="AC28" i="6"/>
  <c r="AD28" i="6"/>
  <c r="AE28" i="6"/>
  <c r="AF28" i="6"/>
  <c r="AG28" i="6"/>
  <c r="AH28" i="6"/>
  <c r="C29" i="6"/>
  <c r="D29" i="6"/>
  <c r="E29" i="6"/>
  <c r="F29" i="6"/>
  <c r="G29" i="6"/>
  <c r="H29" i="6"/>
  <c r="I29" i="6"/>
  <c r="J29" i="6"/>
  <c r="K29" i="6"/>
  <c r="L29" i="6"/>
  <c r="M29" i="6"/>
  <c r="N29" i="6"/>
  <c r="O29" i="6"/>
  <c r="P29" i="6"/>
  <c r="Q29" i="6"/>
  <c r="R29" i="6"/>
  <c r="S29" i="6"/>
  <c r="T29" i="6"/>
  <c r="U29" i="6"/>
  <c r="V29" i="6"/>
  <c r="W29" i="6"/>
  <c r="X29" i="6"/>
  <c r="Y29" i="6"/>
  <c r="Z29" i="6"/>
  <c r="AA29" i="6"/>
  <c r="AB29" i="6"/>
  <c r="AC29" i="6"/>
  <c r="AD29" i="6"/>
  <c r="AE29" i="6"/>
  <c r="AF29" i="6"/>
  <c r="AG29" i="6"/>
  <c r="AH29" i="6"/>
  <c r="C30" i="6"/>
  <c r="D30" i="6"/>
  <c r="E30" i="6"/>
  <c r="F30" i="6"/>
  <c r="G30" i="6"/>
  <c r="H30" i="6"/>
  <c r="I30" i="6"/>
  <c r="J30" i="6"/>
  <c r="K30" i="6"/>
  <c r="L30" i="6"/>
  <c r="M30" i="6"/>
  <c r="N30" i="6"/>
  <c r="O30" i="6"/>
  <c r="P30" i="6"/>
  <c r="Q30" i="6"/>
  <c r="R30" i="6"/>
  <c r="S30" i="6"/>
  <c r="T30" i="6"/>
  <c r="U30" i="6"/>
  <c r="V30" i="6"/>
  <c r="W30" i="6"/>
  <c r="X30" i="6"/>
  <c r="Y30" i="6"/>
  <c r="Z30" i="6"/>
  <c r="AA30" i="6"/>
  <c r="AB30" i="6"/>
  <c r="AC30" i="6"/>
  <c r="AD30" i="6"/>
  <c r="AE30" i="6"/>
  <c r="AF30" i="6"/>
  <c r="AG30" i="6"/>
  <c r="AH30" i="6"/>
  <c r="C31" i="6"/>
  <c r="D31" i="6"/>
  <c r="E31" i="6"/>
  <c r="F31" i="6"/>
  <c r="G31" i="6"/>
  <c r="H31" i="6"/>
  <c r="I31" i="6"/>
  <c r="J31" i="6"/>
  <c r="K31" i="6"/>
  <c r="L31" i="6"/>
  <c r="M31" i="6"/>
  <c r="N31" i="6"/>
  <c r="O31" i="6"/>
  <c r="P31" i="6"/>
  <c r="Q31" i="6"/>
  <c r="R31" i="6"/>
  <c r="S31" i="6"/>
  <c r="T31" i="6"/>
  <c r="U31" i="6"/>
  <c r="V31" i="6"/>
  <c r="W31" i="6"/>
  <c r="X31" i="6"/>
  <c r="Y31" i="6"/>
  <c r="Z31" i="6"/>
  <c r="AA31" i="6"/>
  <c r="AB31" i="6"/>
  <c r="AC31" i="6"/>
  <c r="AD31" i="6"/>
  <c r="AE31" i="6"/>
  <c r="AF31" i="6"/>
  <c r="AG31" i="6"/>
  <c r="AH31" i="6"/>
  <c r="C32" i="6"/>
  <c r="D32" i="6"/>
  <c r="E32" i="6"/>
  <c r="F32" i="6"/>
  <c r="G32" i="6"/>
  <c r="H32" i="6"/>
  <c r="I32" i="6"/>
  <c r="J32" i="6"/>
  <c r="K32" i="6"/>
  <c r="L32" i="6"/>
  <c r="M32" i="6"/>
  <c r="N32" i="6"/>
  <c r="O32" i="6"/>
  <c r="P32" i="6"/>
  <c r="Q32" i="6"/>
  <c r="R32" i="6"/>
  <c r="S32" i="6"/>
  <c r="T32" i="6"/>
  <c r="U32" i="6"/>
  <c r="V32" i="6"/>
  <c r="W32" i="6"/>
  <c r="X32" i="6"/>
  <c r="Y32" i="6"/>
  <c r="Z32" i="6"/>
  <c r="AA32" i="6"/>
  <c r="AB32" i="6"/>
  <c r="AC32" i="6"/>
  <c r="AD32" i="6"/>
  <c r="AE32" i="6"/>
  <c r="AF32" i="6"/>
  <c r="AG32" i="6"/>
  <c r="AH32" i="6"/>
  <c r="C33" i="6"/>
  <c r="D33" i="6"/>
  <c r="E33" i="6"/>
  <c r="F33" i="6"/>
  <c r="G33" i="6"/>
  <c r="H33" i="6"/>
  <c r="I33" i="6"/>
  <c r="J33" i="6"/>
  <c r="K33" i="6"/>
  <c r="L33" i="6"/>
  <c r="M33" i="6"/>
  <c r="N33" i="6"/>
  <c r="O33" i="6"/>
  <c r="P33" i="6"/>
  <c r="Q33" i="6"/>
  <c r="R33" i="6"/>
  <c r="S33" i="6"/>
  <c r="T33" i="6"/>
  <c r="U33" i="6"/>
  <c r="V33" i="6"/>
  <c r="W33" i="6"/>
  <c r="X33" i="6"/>
  <c r="Y33" i="6"/>
  <c r="Z33" i="6"/>
  <c r="AA33" i="6"/>
  <c r="AB33" i="6"/>
  <c r="AC33" i="6"/>
  <c r="AD33" i="6"/>
  <c r="AE33" i="6"/>
  <c r="AF33" i="6"/>
  <c r="AG33" i="6"/>
  <c r="AH33" i="6"/>
  <c r="C34" i="6"/>
  <c r="D34" i="6"/>
  <c r="E34" i="6"/>
  <c r="F34" i="6"/>
  <c r="G34" i="6"/>
  <c r="H34" i="6"/>
  <c r="I34" i="6"/>
  <c r="J34" i="6"/>
  <c r="K34" i="6"/>
  <c r="L34" i="6"/>
  <c r="M34" i="6"/>
  <c r="N34" i="6"/>
  <c r="O34" i="6"/>
  <c r="P34" i="6"/>
  <c r="Q34" i="6"/>
  <c r="R34" i="6"/>
  <c r="S34" i="6"/>
  <c r="T34" i="6"/>
  <c r="U34" i="6"/>
  <c r="V34" i="6"/>
  <c r="W34" i="6"/>
  <c r="X34" i="6"/>
  <c r="Y34" i="6"/>
  <c r="Z34" i="6"/>
  <c r="AA34" i="6"/>
  <c r="AB34" i="6"/>
  <c r="AC34" i="6"/>
  <c r="AD34" i="6"/>
  <c r="AE34" i="6"/>
  <c r="AF34" i="6"/>
  <c r="AG34" i="6"/>
  <c r="AH34" i="6"/>
  <c r="C35" i="6"/>
  <c r="D35" i="6"/>
  <c r="E35" i="6"/>
  <c r="F35" i="6"/>
  <c r="G35" i="6"/>
  <c r="H35" i="6"/>
  <c r="I35" i="6"/>
  <c r="J35" i="6"/>
  <c r="K35" i="6"/>
  <c r="L35" i="6"/>
  <c r="M35" i="6"/>
  <c r="N35" i="6"/>
  <c r="O35" i="6"/>
  <c r="P35" i="6"/>
  <c r="Q35" i="6"/>
  <c r="R35" i="6"/>
  <c r="S35" i="6"/>
  <c r="T35" i="6"/>
  <c r="U35" i="6"/>
  <c r="V35" i="6"/>
  <c r="W35" i="6"/>
  <c r="X35" i="6"/>
  <c r="Y35" i="6"/>
  <c r="Z35" i="6"/>
  <c r="AA35" i="6"/>
  <c r="AB35" i="6"/>
  <c r="AC35" i="6"/>
  <c r="AD35" i="6"/>
  <c r="AE35" i="6"/>
  <c r="AF35" i="6"/>
  <c r="AG35" i="6"/>
  <c r="AH35" i="6"/>
  <c r="C36" i="6"/>
  <c r="D36" i="6"/>
  <c r="E36" i="6"/>
  <c r="F36" i="6"/>
  <c r="G36" i="6"/>
  <c r="H36" i="6"/>
  <c r="I36" i="6"/>
  <c r="J36" i="6"/>
  <c r="K36" i="6"/>
  <c r="L36" i="6"/>
  <c r="M36" i="6"/>
  <c r="N36" i="6"/>
  <c r="O36" i="6"/>
  <c r="P36" i="6"/>
  <c r="Q36" i="6"/>
  <c r="R36" i="6"/>
  <c r="S36" i="6"/>
  <c r="T36" i="6"/>
  <c r="U36" i="6"/>
  <c r="V36" i="6"/>
  <c r="W36" i="6"/>
  <c r="X36" i="6"/>
  <c r="Y36" i="6"/>
  <c r="Z36" i="6"/>
  <c r="AA36" i="6"/>
  <c r="AB36" i="6"/>
  <c r="AC36" i="6"/>
  <c r="AD36" i="6"/>
  <c r="AE36" i="6"/>
  <c r="AF36" i="6"/>
  <c r="AG36" i="6"/>
  <c r="AH36" i="6"/>
  <c r="C37" i="6"/>
  <c r="D37" i="6"/>
  <c r="E37" i="6"/>
  <c r="F37" i="6"/>
  <c r="G37" i="6"/>
  <c r="H37" i="6"/>
  <c r="I37" i="6"/>
  <c r="J37" i="6"/>
  <c r="K37" i="6"/>
  <c r="L37" i="6"/>
  <c r="M37" i="6"/>
  <c r="N37" i="6"/>
  <c r="O37" i="6"/>
  <c r="P37" i="6"/>
  <c r="Q37" i="6"/>
  <c r="R37" i="6"/>
  <c r="S37" i="6"/>
  <c r="T37" i="6"/>
  <c r="U37" i="6"/>
  <c r="V37" i="6"/>
  <c r="W37" i="6"/>
  <c r="X37" i="6"/>
  <c r="Y37" i="6"/>
  <c r="Z37" i="6"/>
  <c r="AA37" i="6"/>
  <c r="AB37" i="6"/>
  <c r="AC37" i="6"/>
  <c r="AD37" i="6"/>
  <c r="AE37" i="6"/>
  <c r="AF37" i="6"/>
  <c r="AG37" i="6"/>
  <c r="AH37" i="6"/>
  <c r="C38" i="6"/>
  <c r="D38" i="6"/>
  <c r="E38" i="6"/>
  <c r="F38" i="6"/>
  <c r="G38" i="6"/>
  <c r="H38" i="6"/>
  <c r="I38" i="6"/>
  <c r="J38" i="6"/>
  <c r="K38" i="6"/>
  <c r="L38" i="6"/>
  <c r="M38" i="6"/>
  <c r="N38" i="6"/>
  <c r="O38" i="6"/>
  <c r="P38" i="6"/>
  <c r="Q38" i="6"/>
  <c r="R38" i="6"/>
  <c r="S38" i="6"/>
  <c r="T38" i="6"/>
  <c r="U38" i="6"/>
  <c r="V38" i="6"/>
  <c r="W38" i="6"/>
  <c r="X38" i="6"/>
  <c r="Y38" i="6"/>
  <c r="Z38" i="6"/>
  <c r="AA38" i="6"/>
  <c r="AB38" i="6"/>
  <c r="AC38" i="6"/>
  <c r="AD38" i="6"/>
  <c r="AE38" i="6"/>
  <c r="AF38" i="6"/>
  <c r="AG38" i="6"/>
  <c r="AH38" i="6"/>
  <c r="C39" i="6"/>
  <c r="D39" i="6"/>
  <c r="E39" i="6"/>
  <c r="F39" i="6"/>
  <c r="G39" i="6"/>
  <c r="H39" i="6"/>
  <c r="I39" i="6"/>
  <c r="J39" i="6"/>
  <c r="K39" i="6"/>
  <c r="L39" i="6"/>
  <c r="M39" i="6"/>
  <c r="N39" i="6"/>
  <c r="O39" i="6"/>
  <c r="P39" i="6"/>
  <c r="Q39" i="6"/>
  <c r="R39" i="6"/>
  <c r="S39" i="6"/>
  <c r="T39" i="6"/>
  <c r="U39" i="6"/>
  <c r="V39" i="6"/>
  <c r="W39" i="6"/>
  <c r="X39" i="6"/>
  <c r="Y39" i="6"/>
  <c r="Z39" i="6"/>
  <c r="AA39" i="6"/>
  <c r="AB39" i="6"/>
  <c r="AC39" i="6"/>
  <c r="AD39" i="6"/>
  <c r="AE39" i="6"/>
  <c r="AF39" i="6"/>
  <c r="AG39" i="6"/>
  <c r="AH39" i="6"/>
  <c r="C40" i="6"/>
  <c r="D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C41" i="6"/>
  <c r="D41" i="6"/>
  <c r="E41" i="6"/>
  <c r="F41" i="6"/>
  <c r="G41" i="6"/>
  <c r="H41" i="6"/>
  <c r="I41" i="6"/>
  <c r="J41" i="6"/>
  <c r="K41" i="6"/>
  <c r="L41" i="6"/>
  <c r="M41" i="6"/>
  <c r="N41" i="6"/>
  <c r="O41" i="6"/>
  <c r="P41" i="6"/>
  <c r="Q41" i="6"/>
  <c r="R41" i="6"/>
  <c r="S41" i="6"/>
  <c r="T41" i="6"/>
  <c r="U41" i="6"/>
  <c r="V41" i="6"/>
  <c r="W41" i="6"/>
  <c r="X41" i="6"/>
  <c r="Y41" i="6"/>
  <c r="Z41" i="6"/>
  <c r="AA41" i="6"/>
  <c r="AB41" i="6"/>
  <c r="AC41" i="6"/>
  <c r="AD41" i="6"/>
  <c r="AE41" i="6"/>
  <c r="AF41" i="6"/>
  <c r="AG41" i="6"/>
  <c r="AH41" i="6"/>
  <c r="C42" i="6"/>
  <c r="D42" i="6"/>
  <c r="E42" i="6"/>
  <c r="F42" i="6"/>
  <c r="G42" i="6"/>
  <c r="H42" i="6"/>
  <c r="I42" i="6"/>
  <c r="J42" i="6"/>
  <c r="K42" i="6"/>
  <c r="L42" i="6"/>
  <c r="M42" i="6"/>
  <c r="N42" i="6"/>
  <c r="O42" i="6"/>
  <c r="P42" i="6"/>
  <c r="Q42" i="6"/>
  <c r="R42" i="6"/>
  <c r="S42" i="6"/>
  <c r="T42" i="6"/>
  <c r="U42" i="6"/>
  <c r="V42" i="6"/>
  <c r="W42" i="6"/>
  <c r="X42" i="6"/>
  <c r="Y42" i="6"/>
  <c r="Z42" i="6"/>
  <c r="AA42" i="6"/>
  <c r="AB42" i="6"/>
  <c r="AC42" i="6"/>
  <c r="AD42" i="6"/>
  <c r="AE42" i="6"/>
  <c r="AF42" i="6"/>
  <c r="AG42" i="6"/>
  <c r="AH42" i="6"/>
  <c r="C43" i="6"/>
  <c r="D43" i="6"/>
  <c r="E43" i="6"/>
  <c r="F43" i="6"/>
  <c r="G43" i="6"/>
  <c r="H43" i="6"/>
  <c r="I43" i="6"/>
  <c r="J43" i="6"/>
  <c r="K43" i="6"/>
  <c r="L43" i="6"/>
  <c r="M43" i="6"/>
  <c r="N43" i="6"/>
  <c r="O43" i="6"/>
  <c r="P43" i="6"/>
  <c r="Q43" i="6"/>
  <c r="R43" i="6"/>
  <c r="S43" i="6"/>
  <c r="T43" i="6"/>
  <c r="U43" i="6"/>
  <c r="V43" i="6"/>
  <c r="W43" i="6"/>
  <c r="X43" i="6"/>
  <c r="Y43" i="6"/>
  <c r="Z43" i="6"/>
  <c r="AA43" i="6"/>
  <c r="AB43" i="6"/>
  <c r="AC43" i="6"/>
  <c r="AD43" i="6"/>
  <c r="AE43" i="6"/>
  <c r="AF43" i="6"/>
  <c r="AG43" i="6"/>
  <c r="AH43" i="6"/>
  <c r="C44" i="6"/>
  <c r="D44" i="6"/>
  <c r="E44" i="6"/>
  <c r="F44" i="6"/>
  <c r="G44" i="6"/>
  <c r="H44" i="6"/>
  <c r="I44" i="6"/>
  <c r="J44" i="6"/>
  <c r="K44" i="6"/>
  <c r="L44" i="6"/>
  <c r="M44" i="6"/>
  <c r="N44" i="6"/>
  <c r="O44" i="6"/>
  <c r="P44" i="6"/>
  <c r="Q44" i="6"/>
  <c r="R44" i="6"/>
  <c r="S44" i="6"/>
  <c r="T44" i="6"/>
  <c r="U44" i="6"/>
  <c r="V44" i="6"/>
  <c r="W44" i="6"/>
  <c r="X44" i="6"/>
  <c r="Y44" i="6"/>
  <c r="Z44" i="6"/>
  <c r="AA44" i="6"/>
  <c r="AB44" i="6"/>
  <c r="AC44" i="6"/>
  <c r="AD44" i="6"/>
  <c r="AE44" i="6"/>
  <c r="AF44" i="6"/>
  <c r="AG44" i="6"/>
  <c r="AH44" i="6"/>
  <c r="CA6" i="5"/>
  <c r="CB6" i="5"/>
  <c r="CC6" i="5"/>
  <c r="CD6" i="5"/>
  <c r="CE6" i="5"/>
  <c r="CF6" i="5"/>
  <c r="CG6" i="5"/>
  <c r="CH6" i="5"/>
  <c r="CI6" i="5"/>
  <c r="CA7" i="5"/>
  <c r="CB7" i="5"/>
  <c r="CC7" i="5"/>
  <c r="CD7" i="5"/>
  <c r="CE7" i="5"/>
  <c r="CF7" i="5"/>
  <c r="CG7" i="5"/>
  <c r="CH7" i="5"/>
  <c r="CI7" i="5"/>
  <c r="CA8" i="5"/>
  <c r="CB8" i="5"/>
  <c r="CC8" i="5"/>
  <c r="CD8" i="5"/>
  <c r="CE8" i="5"/>
  <c r="CF8" i="5"/>
  <c r="CG8" i="5"/>
  <c r="CH8" i="5"/>
  <c r="CI8" i="5"/>
  <c r="CA9" i="5"/>
  <c r="CB9" i="5"/>
  <c r="CC9" i="5"/>
  <c r="CD9" i="5"/>
  <c r="CE9" i="5"/>
  <c r="CF9" i="5"/>
  <c r="CG9" i="5"/>
  <c r="CH9" i="5"/>
  <c r="CI9" i="5"/>
  <c r="CA10" i="5"/>
  <c r="CB10" i="5"/>
  <c r="CC10" i="5"/>
  <c r="CD10" i="5"/>
  <c r="CE10" i="5"/>
  <c r="CF10" i="5"/>
  <c r="CG10" i="5"/>
  <c r="CH10" i="5"/>
  <c r="CI10" i="5"/>
  <c r="CA11" i="5"/>
  <c r="CB11" i="5"/>
  <c r="CC11" i="5"/>
  <c r="CD11" i="5"/>
  <c r="CE11" i="5"/>
  <c r="CF11" i="5"/>
  <c r="CG11" i="5"/>
  <c r="CH11" i="5"/>
  <c r="CI11" i="5"/>
  <c r="CA12" i="5"/>
  <c r="CB12" i="5"/>
  <c r="CC12" i="5"/>
  <c r="CD12" i="5"/>
  <c r="CE12" i="5"/>
  <c r="CF12" i="5"/>
  <c r="CG12" i="5"/>
  <c r="CH12" i="5"/>
  <c r="CI12" i="5"/>
  <c r="CA13" i="5"/>
  <c r="CB13" i="5"/>
  <c r="CC13" i="5"/>
  <c r="CD13" i="5"/>
  <c r="CE13" i="5"/>
  <c r="CF13" i="5"/>
  <c r="CG13" i="5"/>
  <c r="CH13" i="5"/>
  <c r="CI13" i="5"/>
  <c r="CA14" i="5"/>
  <c r="CB14" i="5"/>
  <c r="CC14" i="5"/>
  <c r="CD14" i="5"/>
  <c r="CE14" i="5"/>
  <c r="CF14" i="5"/>
  <c r="CG14" i="5"/>
  <c r="CH14" i="5"/>
  <c r="CI14" i="5"/>
  <c r="CA15" i="5"/>
  <c r="CB15" i="5"/>
  <c r="CC15" i="5"/>
  <c r="CD15" i="5"/>
  <c r="CE15" i="5"/>
  <c r="CF15" i="5"/>
  <c r="CG15" i="5"/>
  <c r="CH15" i="5"/>
  <c r="CI15" i="5"/>
  <c r="CA16" i="5"/>
  <c r="CB16" i="5"/>
  <c r="CC16" i="5"/>
  <c r="CD16" i="5"/>
  <c r="CE16" i="5"/>
  <c r="CF16" i="5"/>
  <c r="CG16" i="5"/>
  <c r="CH16" i="5"/>
  <c r="CI16" i="5"/>
  <c r="CA17" i="5"/>
  <c r="CB17" i="5"/>
  <c r="CC17" i="5"/>
  <c r="CD17" i="5"/>
  <c r="CE17" i="5"/>
  <c r="CF17" i="5"/>
  <c r="CG17" i="5"/>
  <c r="CH17" i="5"/>
  <c r="CI17" i="5"/>
  <c r="CA18" i="5"/>
  <c r="CB18" i="5"/>
  <c r="CC18" i="5"/>
  <c r="CD18" i="5"/>
  <c r="CE18" i="5"/>
  <c r="CF18" i="5"/>
  <c r="CG18" i="5"/>
  <c r="CH18" i="5"/>
  <c r="CI18" i="5"/>
  <c r="CA19" i="5"/>
  <c r="CB19" i="5"/>
  <c r="CC19" i="5"/>
  <c r="CD19" i="5"/>
  <c r="CE19" i="5"/>
  <c r="CF19" i="5"/>
  <c r="CG19" i="5"/>
  <c r="CH19" i="5"/>
  <c r="CI19" i="5"/>
  <c r="CA20" i="5"/>
  <c r="CB20" i="5"/>
  <c r="CC20" i="5"/>
  <c r="CD20" i="5"/>
  <c r="CE20" i="5"/>
  <c r="CF20" i="5"/>
  <c r="CG20" i="5"/>
  <c r="CH20" i="5"/>
  <c r="CI20" i="5"/>
  <c r="CA21" i="5"/>
  <c r="CB21" i="5"/>
  <c r="CC21" i="5"/>
  <c r="CD21" i="5"/>
  <c r="CE21" i="5"/>
  <c r="CF21" i="5"/>
  <c r="CG21" i="5"/>
  <c r="CH21" i="5"/>
  <c r="CI21" i="5"/>
  <c r="CA22" i="5"/>
  <c r="CB22" i="5"/>
  <c r="CC22" i="5"/>
  <c r="CD22" i="5"/>
  <c r="CE22" i="5"/>
  <c r="CF22" i="5"/>
  <c r="CG22" i="5"/>
  <c r="CH22" i="5"/>
  <c r="CI22" i="5"/>
  <c r="C23" i="5"/>
  <c r="D23" i="5"/>
  <c r="E23" i="5"/>
  <c r="F23" i="5"/>
  <c r="G23" i="5"/>
  <c r="H23" i="5"/>
  <c r="H46" i="5" s="1"/>
  <c r="I23" i="5"/>
  <c r="I46" i="5" s="1"/>
  <c r="J23" i="5"/>
  <c r="K23" i="5"/>
  <c r="N23" i="5"/>
  <c r="O23" i="5"/>
  <c r="P23" i="5"/>
  <c r="L46" i="5" s="1"/>
  <c r="Q23" i="5"/>
  <c r="M46" i="5" s="1"/>
  <c r="R23" i="5"/>
  <c r="R46" i="5" s="1"/>
  <c r="S23" i="5"/>
  <c r="T23" i="5"/>
  <c r="U23" i="5"/>
  <c r="W23" i="5"/>
  <c r="X23" i="5"/>
  <c r="Y23" i="5"/>
  <c r="Z23" i="5"/>
  <c r="AA23" i="5"/>
  <c r="AB23" i="5"/>
  <c r="AC23" i="5"/>
  <c r="AD23" i="5"/>
  <c r="AE23" i="5"/>
  <c r="AF23" i="5"/>
  <c r="AG23" i="5"/>
  <c r="AH23" i="5"/>
  <c r="AI23" i="5"/>
  <c r="AJ23" i="5"/>
  <c r="AK23" i="5"/>
  <c r="AL23" i="5"/>
  <c r="C29"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C30"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C31"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C32"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C33"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C34"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C35"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C36"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C37"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C38"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C39"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C40"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C41"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C42"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C43"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C44"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C45"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BA44" i="43" l="1"/>
  <c r="Q48" i="43"/>
  <c r="BB45" i="44"/>
  <c r="BZ35" i="31"/>
  <c r="CA42" i="17"/>
  <c r="CA43" i="17"/>
  <c r="BU40" i="17"/>
  <c r="U47" i="42"/>
  <c r="BB34" i="42"/>
  <c r="BB36" i="42"/>
  <c r="BB32" i="43"/>
  <c r="T48" i="43"/>
  <c r="BB33" i="43"/>
  <c r="BB31" i="43"/>
  <c r="BA32" i="43"/>
  <c r="BA34" i="43"/>
  <c r="BA36" i="43"/>
  <c r="BC34" i="43"/>
  <c r="BB34" i="43"/>
  <c r="BA33" i="44"/>
  <c r="BA41" i="44"/>
  <c r="BA39" i="44"/>
  <c r="BA47" i="44"/>
  <c r="BU38" i="17"/>
  <c r="BZ30" i="17"/>
  <c r="BU36" i="17"/>
  <c r="CE31" i="20"/>
  <c r="AJ45" i="6"/>
  <c r="CF37" i="5"/>
  <c r="AZ42" i="42"/>
  <c r="BC23" i="42"/>
  <c r="AZ37" i="42"/>
  <c r="BB42" i="42"/>
  <c r="BA31" i="42"/>
  <c r="BA45" i="42"/>
  <c r="AZ34" i="42"/>
  <c r="BB44" i="42"/>
  <c r="BA40" i="43"/>
  <c r="BB42" i="43"/>
  <c r="BB40" i="43"/>
  <c r="BB41" i="43"/>
  <c r="N48" i="44"/>
  <c r="BA31" i="44"/>
  <c r="BA40" i="44"/>
  <c r="AZ39" i="44"/>
  <c r="AY34" i="44"/>
  <c r="BB39" i="44"/>
  <c r="BB37" i="44"/>
  <c r="BA32" i="44"/>
  <c r="BB47" i="44"/>
  <c r="CA38" i="31"/>
  <c r="CA37" i="31"/>
  <c r="BU34" i="17"/>
  <c r="BU41" i="17"/>
  <c r="BU35" i="17"/>
  <c r="CA35" i="17"/>
  <c r="CA34" i="17"/>
  <c r="BZ38" i="17"/>
  <c r="AM45" i="17"/>
  <c r="BU42" i="17"/>
  <c r="AQ46" i="20"/>
  <c r="CE33" i="20"/>
  <c r="CE32" i="20"/>
  <c r="CE28" i="6"/>
  <c r="CE36" i="6"/>
  <c r="CF45" i="5"/>
  <c r="AZ45" i="36"/>
  <c r="BU32" i="17"/>
  <c r="AY46" i="36"/>
  <c r="AZ43" i="36"/>
  <c r="AY38" i="36"/>
  <c r="AZ35" i="36"/>
  <c r="BW32" i="20"/>
  <c r="CJ23" i="15"/>
  <c r="CK23" i="15"/>
  <c r="AU45" i="15"/>
  <c r="CL23" i="15"/>
  <c r="CH45" i="15" s="1"/>
  <c r="AI45" i="6"/>
  <c r="AK45" i="6"/>
  <c r="AY47" i="36"/>
  <c r="AZ44" i="36"/>
  <c r="AY39" i="36"/>
  <c r="BU31" i="17"/>
  <c r="CC34" i="15"/>
  <c r="CD31" i="15"/>
  <c r="CE28" i="15"/>
  <c r="AZ36" i="36"/>
  <c r="AF45" i="31"/>
  <c r="W46" i="20"/>
  <c r="BZ42" i="5"/>
  <c r="CA41" i="5"/>
  <c r="CB40" i="5"/>
  <c r="CD38" i="5"/>
  <c r="BX36" i="5"/>
  <c r="BZ34" i="5"/>
  <c r="AM46" i="5"/>
  <c r="BA46" i="42"/>
  <c r="BA38" i="42"/>
  <c r="AY47" i="44"/>
  <c r="AZ44" i="44"/>
  <c r="BB31" i="44"/>
  <c r="BZ45" i="20"/>
  <c r="CA44" i="20"/>
  <c r="CB43" i="20"/>
  <c r="CC42" i="20"/>
  <c r="CD41" i="20"/>
  <c r="BX39" i="20"/>
  <c r="BY38" i="20"/>
  <c r="CB35" i="20"/>
  <c r="CC34" i="20"/>
  <c r="BX40" i="6"/>
  <c r="CB32" i="5"/>
  <c r="BB46" i="44"/>
  <c r="BB38" i="44"/>
  <c r="BB43" i="42"/>
  <c r="BB35" i="42"/>
  <c r="BU30" i="17"/>
  <c r="CC42" i="15"/>
  <c r="CE44" i="15"/>
  <c r="CE36" i="15"/>
  <c r="CF31" i="6"/>
  <c r="CD30" i="5"/>
  <c r="AY40" i="36"/>
  <c r="AZ37" i="36"/>
  <c r="BA44" i="36"/>
  <c r="BA36" i="36"/>
  <c r="AZ34" i="36"/>
  <c r="AY49" i="36"/>
  <c r="AZ46" i="36"/>
  <c r="AY41" i="36"/>
  <c r="AZ38" i="36"/>
  <c r="AJ45" i="31"/>
  <c r="BZ34" i="31"/>
  <c r="CA32" i="31"/>
  <c r="CA31" i="31"/>
  <c r="BU28" i="17"/>
  <c r="CF41" i="20"/>
  <c r="CC29" i="20"/>
  <c r="I48" i="43"/>
  <c r="AY45" i="36"/>
  <c r="AZ42" i="36"/>
  <c r="AY37" i="36"/>
  <c r="BA43" i="36"/>
  <c r="BA35" i="36"/>
  <c r="BB48" i="36"/>
  <c r="BC48" i="36"/>
  <c r="BB40" i="36"/>
  <c r="BC40" i="36"/>
  <c r="BB41" i="36"/>
  <c r="BC41" i="36"/>
  <c r="AZ47" i="36"/>
  <c r="BA42" i="36"/>
  <c r="BA34" i="36"/>
  <c r="BB47" i="36"/>
  <c r="BC47" i="36"/>
  <c r="BB39" i="36"/>
  <c r="BC39" i="36"/>
  <c r="BA49" i="36"/>
  <c r="BA41" i="36"/>
  <c r="BB46" i="36"/>
  <c r="BC46" i="36"/>
  <c r="BB38" i="36"/>
  <c r="BC38" i="36"/>
  <c r="AZ49" i="36"/>
  <c r="AY44" i="36"/>
  <c r="AZ41" i="36"/>
  <c r="AY36" i="36"/>
  <c r="BA48" i="36"/>
  <c r="BA40" i="36"/>
  <c r="BB45" i="36"/>
  <c r="BC45" i="36"/>
  <c r="BB37" i="36"/>
  <c r="BC37" i="36"/>
  <c r="BA47" i="36"/>
  <c r="BA39" i="36"/>
  <c r="BB44" i="36"/>
  <c r="BC44" i="36"/>
  <c r="BB36" i="36"/>
  <c r="BC36" i="36"/>
  <c r="BB49" i="36"/>
  <c r="BC49" i="36"/>
  <c r="AY33" i="36"/>
  <c r="BA46" i="36"/>
  <c r="BA38" i="36"/>
  <c r="BB43" i="36"/>
  <c r="BC43" i="36"/>
  <c r="BB35" i="36"/>
  <c r="BC35" i="36"/>
  <c r="AZ48" i="36"/>
  <c r="AY43" i="36"/>
  <c r="AZ40" i="36"/>
  <c r="AY35" i="36"/>
  <c r="BA45" i="36"/>
  <c r="BA37" i="36"/>
  <c r="BB42" i="36"/>
  <c r="BC42" i="36"/>
  <c r="BB34" i="36"/>
  <c r="BC34" i="36"/>
  <c r="CF42" i="15"/>
  <c r="CF34" i="15"/>
  <c r="BB45" i="42"/>
  <c r="BB40" i="44"/>
  <c r="BB32" i="44"/>
  <c r="AY44" i="44"/>
  <c r="S50" i="36"/>
  <c r="BZ29" i="20"/>
  <c r="CE40" i="20"/>
  <c r="CF32" i="20"/>
  <c r="BY45" i="20"/>
  <c r="BZ44" i="20"/>
  <c r="CB42" i="20"/>
  <c r="CC41" i="20"/>
  <c r="CD40" i="20"/>
  <c r="BW39" i="20"/>
  <c r="BX38" i="20"/>
  <c r="BY37" i="20"/>
  <c r="BZ36" i="20"/>
  <c r="CA35" i="20"/>
  <c r="CB34" i="20"/>
  <c r="CC33" i="20"/>
  <c r="CD32" i="20"/>
  <c r="CF40" i="20"/>
  <c r="CF33" i="20"/>
  <c r="CE37" i="15"/>
  <c r="CE29" i="15"/>
  <c r="AN45" i="15"/>
  <c r="CF28" i="15"/>
  <c r="CF37" i="15"/>
  <c r="CF29" i="15"/>
  <c r="AI45" i="17"/>
  <c r="CA37" i="17"/>
  <c r="CF35" i="6"/>
  <c r="AQ46" i="5"/>
  <c r="H48" i="44"/>
  <c r="AY42" i="44"/>
  <c r="BW31" i="20"/>
  <c r="T46" i="5"/>
  <c r="AZ38" i="44"/>
  <c r="BV44" i="31"/>
  <c r="Q50" i="36"/>
  <c r="BV41" i="31"/>
  <c r="BW23" i="17"/>
  <c r="BS44" i="17"/>
  <c r="BS42" i="17"/>
  <c r="AC45" i="17"/>
  <c r="AJ45" i="17"/>
  <c r="CF31" i="15"/>
  <c r="CF39" i="15"/>
  <c r="AG45" i="15"/>
  <c r="AP45" i="15"/>
  <c r="CF38" i="15"/>
  <c r="CF30" i="15"/>
  <c r="AA45" i="6"/>
  <c r="CF37" i="6"/>
  <c r="CD34" i="6"/>
  <c r="AZ41" i="44"/>
  <c r="AD45" i="15"/>
  <c r="AN45" i="31"/>
  <c r="AC45" i="31"/>
  <c r="CE37" i="6"/>
  <c r="CE29" i="6"/>
  <c r="BZ30" i="6"/>
  <c r="BX44" i="6"/>
  <c r="AY42" i="43"/>
  <c r="AZ33" i="44"/>
  <c r="BY29" i="20"/>
  <c r="BX29" i="20"/>
  <c r="CF42" i="20"/>
  <c r="CF34" i="20"/>
  <c r="Z46" i="20"/>
  <c r="CF32" i="15"/>
  <c r="CD39" i="15"/>
  <c r="AR45" i="6"/>
  <c r="CF44" i="6"/>
  <c r="CC44" i="6"/>
  <c r="BW42" i="6"/>
  <c r="BZ39" i="6"/>
  <c r="BW34" i="6"/>
  <c r="BZ31" i="6"/>
  <c r="CB29" i="6"/>
  <c r="BA44" i="42"/>
  <c r="AZ39" i="43"/>
  <c r="F48" i="43"/>
  <c r="N48" i="43"/>
  <c r="BA31" i="43"/>
  <c r="BA38" i="44"/>
  <c r="AZ46" i="44"/>
  <c r="AY41" i="44"/>
  <c r="AY33" i="44"/>
  <c r="BA46" i="44"/>
  <c r="M48" i="44"/>
  <c r="AY31" i="44"/>
  <c r="CF23" i="31"/>
  <c r="CA35" i="31"/>
  <c r="BU29" i="17"/>
  <c r="BY30" i="20"/>
  <c r="CC32" i="15"/>
  <c r="CJ23" i="6"/>
  <c r="CF29" i="6"/>
  <c r="AN45" i="6"/>
  <c r="CF28" i="6"/>
  <c r="BZ44" i="5"/>
  <c r="CA43" i="5"/>
  <c r="CB42" i="5"/>
  <c r="CC41" i="5"/>
  <c r="BW39" i="5"/>
  <c r="BX38" i="5"/>
  <c r="BZ36" i="5"/>
  <c r="CA35" i="5"/>
  <c r="CB34" i="5"/>
  <c r="CC33" i="5"/>
  <c r="BW31" i="5"/>
  <c r="BY29" i="5"/>
  <c r="BZ43" i="5"/>
  <c r="CD39" i="5"/>
  <c r="BZ35" i="5"/>
  <c r="CB33" i="5"/>
  <c r="CD31" i="5"/>
  <c r="BW30" i="5"/>
  <c r="CE43" i="5"/>
  <c r="CE45" i="5"/>
  <c r="CF35" i="5"/>
  <c r="CF43" i="5"/>
  <c r="CE37" i="5"/>
  <c r="Y46" i="5"/>
  <c r="CA42" i="5"/>
  <c r="BY43" i="5"/>
  <c r="BW44" i="5"/>
  <c r="CE36" i="5"/>
  <c r="AY42" i="42"/>
  <c r="BA36" i="42"/>
  <c r="E47" i="42"/>
  <c r="R48" i="43"/>
  <c r="BA33" i="43"/>
  <c r="J48" i="43"/>
  <c r="T48" i="44"/>
  <c r="BB41" i="44"/>
  <c r="BB33" i="44"/>
  <c r="R48" i="44"/>
  <c r="Q48" i="44"/>
  <c r="E50" i="36"/>
  <c r="AB45" i="31"/>
  <c r="AK45" i="31"/>
  <c r="BV40" i="31"/>
  <c r="CA43" i="31"/>
  <c r="CA44" i="31"/>
  <c r="CA36" i="31"/>
  <c r="AM45" i="31"/>
  <c r="AG45" i="31"/>
  <c r="BT39" i="17"/>
  <c r="BT38" i="17"/>
  <c r="BT37" i="17"/>
  <c r="BT35" i="17"/>
  <c r="BT34" i="17"/>
  <c r="BT31" i="17"/>
  <c r="BT30" i="17"/>
  <c r="BT29" i="17"/>
  <c r="CA41" i="17"/>
  <c r="CA33" i="17"/>
  <c r="O45" i="17"/>
  <c r="CF44" i="20"/>
  <c r="CF36" i="20"/>
  <c r="CE30" i="20"/>
  <c r="CE29" i="20"/>
  <c r="AP46" i="20"/>
  <c r="CC40" i="15"/>
  <c r="CF41" i="15"/>
  <c r="CF33" i="15"/>
  <c r="CE42" i="15"/>
  <c r="CE34" i="15"/>
  <c r="CD36" i="15"/>
  <c r="AH45" i="6"/>
  <c r="BY34" i="6"/>
  <c r="CA36" i="5"/>
  <c r="Q47" i="42"/>
  <c r="BB41" i="42"/>
  <c r="BB33" i="42"/>
  <c r="BA35" i="42"/>
  <c r="BA38" i="43"/>
  <c r="BB47" i="43"/>
  <c r="BB39" i="43"/>
  <c r="AY46" i="44"/>
  <c r="AY38" i="44"/>
  <c r="AZ35" i="44"/>
  <c r="BB44" i="44"/>
  <c r="BB36" i="44"/>
  <c r="J48" i="44"/>
  <c r="BA45" i="44"/>
  <c r="BA37" i="44"/>
  <c r="T50" i="36"/>
  <c r="P50" i="36"/>
  <c r="R50" i="36"/>
  <c r="H50" i="36"/>
  <c r="BG25" i="36"/>
  <c r="BT44" i="17"/>
  <c r="BV44" i="17"/>
  <c r="BV43" i="17"/>
  <c r="BV42" i="17"/>
  <c r="BV41" i="17"/>
  <c r="BV40" i="17"/>
  <c r="BV39" i="17"/>
  <c r="BV38" i="17"/>
  <c r="BV37" i="17"/>
  <c r="BV36" i="17"/>
  <c r="BV35" i="17"/>
  <c r="BV33" i="17"/>
  <c r="BV31" i="17"/>
  <c r="AN45" i="17"/>
  <c r="L45" i="17"/>
  <c r="CF31" i="20"/>
  <c r="CF39" i="20"/>
  <c r="BW29" i="20"/>
  <c r="BZ43" i="20"/>
  <c r="BW38" i="20"/>
  <c r="CA34" i="20"/>
  <c r="CC32" i="20"/>
  <c r="CD31" i="20"/>
  <c r="BW30" i="20"/>
  <c r="AN46" i="20"/>
  <c r="CE45" i="20"/>
  <c r="CE37" i="20"/>
  <c r="CC40" i="20"/>
  <c r="CB41" i="20"/>
  <c r="CD33" i="20"/>
  <c r="V46" i="20"/>
  <c r="D46" i="20"/>
  <c r="CA45" i="20"/>
  <c r="CC43" i="20"/>
  <c r="BX40" i="20"/>
  <c r="BY39" i="20"/>
  <c r="BZ38" i="20"/>
  <c r="CB36" i="20"/>
  <c r="BW33" i="20"/>
  <c r="BX32" i="20"/>
  <c r="Z45" i="15"/>
  <c r="CD30" i="15"/>
  <c r="CD34" i="15"/>
  <c r="CE41" i="15"/>
  <c r="CE33" i="15"/>
  <c r="CD37" i="15"/>
  <c r="CF36" i="15"/>
  <c r="CF44" i="15"/>
  <c r="CC43" i="15"/>
  <c r="CD40" i="15"/>
  <c r="CC35" i="15"/>
  <c r="CD32" i="15"/>
  <c r="CD36" i="6"/>
  <c r="BX34" i="6"/>
  <c r="BY42" i="6"/>
  <c r="CC38" i="6"/>
  <c r="BW36" i="6"/>
  <c r="BX35" i="6"/>
  <c r="BZ33" i="6"/>
  <c r="BW28" i="6"/>
  <c r="P46" i="5"/>
  <c r="BZ45" i="5"/>
  <c r="BX39" i="5"/>
  <c r="BZ37" i="5"/>
  <c r="BY30" i="5"/>
  <c r="CF41" i="5"/>
  <c r="CF33" i="5"/>
  <c r="AO46" i="5"/>
  <c r="CA45" i="5"/>
  <c r="CC43" i="5"/>
  <c r="CD42" i="5"/>
  <c r="BY39" i="5"/>
  <c r="BZ38" i="5"/>
  <c r="CA37" i="5"/>
  <c r="BY31" i="5"/>
  <c r="CA29" i="5"/>
  <c r="I47" i="42"/>
  <c r="G48" i="43"/>
  <c r="AZ46" i="43"/>
  <c r="BB44" i="43"/>
  <c r="BB36" i="43"/>
  <c r="AZ44" i="43"/>
  <c r="AY39" i="43"/>
  <c r="AZ36" i="43"/>
  <c r="AY31" i="43"/>
  <c r="K45" i="31"/>
  <c r="BV39" i="31"/>
  <c r="T45" i="31"/>
  <c r="CA44" i="17"/>
  <c r="CA36" i="17"/>
  <c r="CA29" i="17"/>
  <c r="CA28" i="17"/>
  <c r="T45" i="17"/>
  <c r="BX23" i="17"/>
  <c r="BS43" i="17"/>
  <c r="BS41" i="17"/>
  <c r="BS40" i="17"/>
  <c r="BS39" i="17"/>
  <c r="BS38" i="17"/>
  <c r="BS36" i="17"/>
  <c r="BS35" i="17"/>
  <c r="BS34" i="17"/>
  <c r="BS33" i="17"/>
  <c r="BS32" i="17"/>
  <c r="BS31" i="17"/>
  <c r="BS30" i="17"/>
  <c r="BS29" i="17"/>
  <c r="BS28" i="17"/>
  <c r="BT28" i="17"/>
  <c r="P45" i="17"/>
  <c r="BV30" i="17"/>
  <c r="BV29" i="17"/>
  <c r="BV28" i="17"/>
  <c r="BU44" i="17"/>
  <c r="BT41" i="17"/>
  <c r="BU39" i="17"/>
  <c r="BU33" i="17"/>
  <c r="BT32" i="17"/>
  <c r="CD42" i="15"/>
  <c r="AH45" i="15"/>
  <c r="CC29" i="15"/>
  <c r="CA38" i="6"/>
  <c r="CA32" i="6"/>
  <c r="K46" i="5"/>
  <c r="AZ41" i="43"/>
  <c r="BA36" i="44"/>
  <c r="BZ39" i="31"/>
  <c r="H45" i="17"/>
  <c r="AB46" i="20"/>
  <c r="BW42" i="20"/>
  <c r="BY31" i="20"/>
  <c r="Q45" i="6"/>
  <c r="CC31" i="5"/>
  <c r="AD46" i="5"/>
  <c r="G46" i="5"/>
  <c r="CE33" i="5"/>
  <c r="CF23" i="5"/>
  <c r="AZ45" i="42"/>
  <c r="J47" i="42"/>
  <c r="BA37" i="42"/>
  <c r="AZ40" i="42"/>
  <c r="AZ32" i="42"/>
  <c r="C48" i="43"/>
  <c r="BA41" i="43"/>
  <c r="BA44" i="44"/>
  <c r="AZ47" i="44"/>
  <c r="G48" i="44"/>
  <c r="BA43" i="44"/>
  <c r="BA35" i="44"/>
  <c r="AY39" i="44"/>
  <c r="AZ36" i="44"/>
  <c r="AZ32" i="44"/>
  <c r="AY45" i="44"/>
  <c r="AZ42" i="44"/>
  <c r="BC25" i="36"/>
  <c r="CA23" i="31"/>
  <c r="BU35" i="31"/>
  <c r="BU29" i="31"/>
  <c r="BU28" i="31"/>
  <c r="AD45" i="31"/>
  <c r="R45" i="31"/>
  <c r="J45" i="31"/>
  <c r="CA40" i="31"/>
  <c r="BZ31" i="31"/>
  <c r="BZ29" i="31"/>
  <c r="BY23" i="31"/>
  <c r="Y45" i="31"/>
  <c r="AH45" i="17"/>
  <c r="BZ44" i="17"/>
  <c r="BZ36" i="17"/>
  <c r="H46" i="20"/>
  <c r="CF23" i="20"/>
  <c r="CC44" i="20"/>
  <c r="BX41" i="20"/>
  <c r="CD35" i="20"/>
  <c r="BW34" i="20"/>
  <c r="BW40" i="20"/>
  <c r="BZ37" i="20"/>
  <c r="CA36" i="20"/>
  <c r="AH46" i="20"/>
  <c r="AG46" i="20"/>
  <c r="J46" i="20"/>
  <c r="BZ41" i="20"/>
  <c r="BZ33" i="20"/>
  <c r="CC45" i="20"/>
  <c r="CD44" i="20"/>
  <c r="BW43" i="20"/>
  <c r="BX42" i="20"/>
  <c r="BY41" i="20"/>
  <c r="BZ40" i="20"/>
  <c r="CB38" i="20"/>
  <c r="CD36" i="20"/>
  <c r="BY33" i="20"/>
  <c r="BZ32" i="20"/>
  <c r="CA31" i="20"/>
  <c r="CD35" i="15"/>
  <c r="CD43" i="15"/>
  <c r="AC45" i="15"/>
  <c r="CC38" i="15"/>
  <c r="CE40" i="15"/>
  <c r="AK45" i="15"/>
  <c r="CI23" i="15"/>
  <c r="CC30" i="15"/>
  <c r="CB31" i="6"/>
  <c r="CC28" i="6"/>
  <c r="BX30" i="6"/>
  <c r="AF45" i="6"/>
  <c r="BZ41" i="6"/>
  <c r="CA40" i="6"/>
  <c r="CB39" i="6"/>
  <c r="CD37" i="6"/>
  <c r="CD29" i="6"/>
  <c r="BW44" i="6"/>
  <c r="BZ42" i="6"/>
  <c r="CA41" i="6"/>
  <c r="CD38" i="6"/>
  <c r="BW37" i="6"/>
  <c r="BY35" i="6"/>
  <c r="BZ34" i="6"/>
  <c r="CA33" i="6"/>
  <c r="CC31" i="6"/>
  <c r="CD30" i="6"/>
  <c r="BX28" i="6"/>
  <c r="CE41" i="5"/>
  <c r="CD33" i="5"/>
  <c r="BX30" i="5"/>
  <c r="CA44" i="5"/>
  <c r="CB43" i="5"/>
  <c r="BX31" i="5"/>
  <c r="CC42" i="5"/>
  <c r="CB35" i="5"/>
  <c r="CC40" i="5"/>
  <c r="BY38" i="5"/>
  <c r="BY37" i="5"/>
  <c r="AH46" i="5"/>
  <c r="X46" i="5"/>
  <c r="BW42" i="5"/>
  <c r="BX41" i="5"/>
  <c r="BY40" i="5"/>
  <c r="BZ39" i="5"/>
  <c r="BW34" i="5"/>
  <c r="BX33" i="5"/>
  <c r="BY32" i="5"/>
  <c r="BZ31" i="5"/>
  <c r="CA30" i="5"/>
  <c r="CB29" i="5"/>
  <c r="AZ38" i="42"/>
  <c r="O47" i="42"/>
  <c r="BA42" i="42"/>
  <c r="BA34" i="42"/>
  <c r="BB46" i="42"/>
  <c r="BB38" i="42"/>
  <c r="AZ46" i="42"/>
  <c r="AY41" i="42"/>
  <c r="AY33" i="42"/>
  <c r="AZ30" i="42"/>
  <c r="S47" i="42"/>
  <c r="AY31" i="42"/>
  <c r="AZ42" i="43"/>
  <c r="AY37" i="43"/>
  <c r="BA47" i="43"/>
  <c r="BA39" i="43"/>
  <c r="P48" i="43"/>
  <c r="E48" i="43"/>
  <c r="L48" i="43"/>
  <c r="D48" i="44"/>
  <c r="K48" i="44"/>
  <c r="AY40" i="44"/>
  <c r="BF24" i="44"/>
  <c r="O48" i="44"/>
  <c r="BB42" i="44"/>
  <c r="M50" i="36"/>
  <c r="Q45" i="31"/>
  <c r="BY34" i="31"/>
  <c r="BV28" i="31"/>
  <c r="CA39" i="31"/>
  <c r="L45" i="31"/>
  <c r="CB23" i="31"/>
  <c r="BY43" i="31"/>
  <c r="BY42" i="31"/>
  <c r="BY41" i="31"/>
  <c r="BY40" i="31"/>
  <c r="BY39" i="31"/>
  <c r="BY38" i="31"/>
  <c r="BY37" i="31"/>
  <c r="BY33" i="31"/>
  <c r="BY32" i="31"/>
  <c r="BY30" i="31"/>
  <c r="BY28" i="31"/>
  <c r="CD23" i="31"/>
  <c r="D45" i="31"/>
  <c r="Y45" i="17"/>
  <c r="BV34" i="17"/>
  <c r="BU37" i="17"/>
  <c r="BY43" i="17"/>
  <c r="BY42" i="17"/>
  <c r="BY41" i="17"/>
  <c r="BY40" i="17"/>
  <c r="BY39" i="17"/>
  <c r="BY37" i="17"/>
  <c r="BY35" i="17"/>
  <c r="BY34" i="17"/>
  <c r="BY32" i="17"/>
  <c r="BY31" i="17"/>
  <c r="BY29" i="17"/>
  <c r="BY28" i="17"/>
  <c r="D45" i="17"/>
  <c r="Q45" i="17"/>
  <c r="M45" i="17"/>
  <c r="E45" i="17"/>
  <c r="AE45" i="17"/>
  <c r="CE43" i="20"/>
  <c r="CE35" i="20"/>
  <c r="CA43" i="20"/>
  <c r="BX45" i="20"/>
  <c r="CF40" i="15"/>
  <c r="CE32" i="15"/>
  <c r="AJ45" i="15"/>
  <c r="CD44" i="15"/>
  <c r="BZ35" i="6"/>
  <c r="CE42" i="6"/>
  <c r="CB35" i="6"/>
  <c r="AC45" i="6"/>
  <c r="D45" i="6"/>
  <c r="CE34" i="6"/>
  <c r="O46" i="5"/>
  <c r="CA32" i="5"/>
  <c r="CB36" i="5"/>
  <c r="CC35" i="5"/>
  <c r="BW33" i="5"/>
  <c r="CE39" i="5"/>
  <c r="CE31" i="5"/>
  <c r="CD41" i="5"/>
  <c r="CC34" i="5"/>
  <c r="CH23" i="5"/>
  <c r="CD29" i="5"/>
  <c r="BW41" i="5"/>
  <c r="BX32" i="5"/>
  <c r="BZ30" i="5"/>
  <c r="V46" i="5"/>
  <c r="AN46" i="5"/>
  <c r="CD35" i="5"/>
  <c r="AL46" i="5"/>
  <c r="AR46" i="5"/>
  <c r="AK46" i="5"/>
  <c r="BY35" i="31"/>
  <c r="E46" i="5"/>
  <c r="CE40" i="5"/>
  <c r="BB46" i="43"/>
  <c r="BA42" i="43"/>
  <c r="BB35" i="44"/>
  <c r="BZ33" i="31"/>
  <c r="BZ41" i="31"/>
  <c r="AY32" i="44"/>
  <c r="BA30" i="42"/>
  <c r="CA35" i="6"/>
  <c r="CB44" i="5"/>
  <c r="BD23" i="42"/>
  <c r="AZ37" i="44"/>
  <c r="BZ40" i="31"/>
  <c r="F45" i="31"/>
  <c r="BY31" i="31"/>
  <c r="BY45" i="5"/>
  <c r="CD32" i="5"/>
  <c r="M45" i="6"/>
  <c r="E45" i="6"/>
  <c r="L48" i="44"/>
  <c r="BZ32" i="31"/>
  <c r="BZ42" i="31"/>
  <c r="BY29" i="31"/>
  <c r="U45" i="6"/>
  <c r="BY23" i="17"/>
  <c r="BT43" i="17"/>
  <c r="BD24" i="44"/>
  <c r="BZ43" i="31"/>
  <c r="AZ40" i="44"/>
  <c r="CA31" i="17"/>
  <c r="BW32" i="5"/>
  <c r="AL45" i="6"/>
  <c r="CA39" i="17"/>
  <c r="CA43" i="6"/>
  <c r="CB42" i="6"/>
  <c r="CC41" i="6"/>
  <c r="BW39" i="6"/>
  <c r="BX38" i="6"/>
  <c r="BY37" i="6"/>
  <c r="BZ36" i="6"/>
  <c r="CB34" i="6"/>
  <c r="CC33" i="6"/>
  <c r="CD32" i="6"/>
  <c r="BZ28" i="6"/>
  <c r="AF45" i="15"/>
  <c r="U46" i="5"/>
  <c r="BX45" i="5"/>
  <c r="BW38" i="5"/>
  <c r="BW37" i="5"/>
  <c r="CA34" i="5"/>
  <c r="CA33" i="5"/>
  <c r="CC23" i="31"/>
  <c r="BT38" i="31"/>
  <c r="BT37" i="31"/>
  <c r="BT36" i="31"/>
  <c r="BT35" i="31"/>
  <c r="BT34" i="31"/>
  <c r="BT33" i="31"/>
  <c r="BT32" i="31"/>
  <c r="BT30" i="31"/>
  <c r="BT28" i="31"/>
  <c r="AY46" i="43"/>
  <c r="AZ43" i="43"/>
  <c r="AY34" i="42"/>
  <c r="AF45" i="17"/>
  <c r="L47" i="42"/>
  <c r="R47" i="42"/>
  <c r="BB32" i="42"/>
  <c r="BX44" i="20"/>
  <c r="CC39" i="20"/>
  <c r="CD38" i="20"/>
  <c r="BY35" i="20"/>
  <c r="CA33" i="20"/>
  <c r="S45" i="17"/>
  <c r="C45" i="17"/>
  <c r="AA45" i="31"/>
  <c r="S45" i="31"/>
  <c r="G45" i="31"/>
  <c r="BC24" i="44"/>
  <c r="AY43" i="44"/>
  <c r="BE23" i="42"/>
  <c r="C47" i="42"/>
  <c r="AY44" i="42"/>
  <c r="BA41" i="42"/>
  <c r="AY36" i="42"/>
  <c r="AZ33" i="42"/>
  <c r="AI45" i="31"/>
  <c r="CC28" i="15"/>
  <c r="CE31" i="6"/>
  <c r="AE46" i="5"/>
  <c r="W46" i="5"/>
  <c r="CC45" i="5"/>
  <c r="CB38" i="5"/>
  <c r="Y45" i="6"/>
  <c r="CE23" i="6"/>
  <c r="H45" i="6"/>
  <c r="BY44" i="6"/>
  <c r="BZ43" i="6"/>
  <c r="CA42" i="6"/>
  <c r="CC40" i="6"/>
  <c r="CD39" i="6"/>
  <c r="BW38" i="6"/>
  <c r="BY36" i="6"/>
  <c r="BW30" i="6"/>
  <c r="BX29" i="6"/>
  <c r="AA46" i="20"/>
  <c r="S46" i="20"/>
  <c r="I46" i="20"/>
  <c r="BB37" i="42"/>
  <c r="AY46" i="42"/>
  <c r="AZ43" i="42"/>
  <c r="AY38" i="42"/>
  <c r="AZ35" i="42"/>
  <c r="BU38" i="31"/>
  <c r="BU37" i="31"/>
  <c r="AY33" i="43"/>
  <c r="BA33" i="42"/>
  <c r="P47" i="42"/>
  <c r="AZ41" i="42"/>
  <c r="BB39" i="42"/>
  <c r="BB31" i="42"/>
  <c r="K47" i="42"/>
  <c r="AZ44" i="42"/>
  <c r="D47" i="42"/>
  <c r="BB30" i="42"/>
  <c r="AY32" i="43"/>
  <c r="AY44" i="43"/>
  <c r="AZ33" i="43"/>
  <c r="M48" i="43"/>
  <c r="BC24" i="43"/>
  <c r="AY40" i="43"/>
  <c r="AY35" i="43"/>
  <c r="AZ32" i="43"/>
  <c r="O48" i="43"/>
  <c r="BA46" i="43"/>
  <c r="Y48" i="43"/>
  <c r="AZ34" i="43"/>
  <c r="AY38" i="43"/>
  <c r="AY35" i="44"/>
  <c r="AZ43" i="44"/>
  <c r="I48" i="44"/>
  <c r="BB34" i="44"/>
  <c r="S48" i="44"/>
  <c r="BE24" i="44"/>
  <c r="BA34" i="44"/>
  <c r="Y50" i="36"/>
  <c r="CA34" i="31"/>
  <c r="BX23" i="31"/>
  <c r="BS44" i="31"/>
  <c r="BS42" i="31"/>
  <c r="BS41" i="31"/>
  <c r="BS40" i="31"/>
  <c r="BS39" i="31"/>
  <c r="BS34" i="31"/>
  <c r="BS32" i="31"/>
  <c r="BS31" i="31"/>
  <c r="BS30" i="31"/>
  <c r="BS29" i="31"/>
  <c r="BW23" i="31"/>
  <c r="CA42" i="31"/>
  <c r="BZ30" i="31"/>
  <c r="AH45" i="31"/>
  <c r="H45" i="31"/>
  <c r="BZ38" i="31"/>
  <c r="Z45" i="31"/>
  <c r="BZ37" i="31"/>
  <c r="BS28" i="31"/>
  <c r="BZ28" i="31"/>
  <c r="O45" i="31"/>
  <c r="BV42" i="31"/>
  <c r="BU34" i="31"/>
  <c r="BU43" i="17"/>
  <c r="I45" i="17"/>
  <c r="CA23" i="17"/>
  <c r="K45" i="17"/>
  <c r="BS37" i="17"/>
  <c r="AL45" i="17"/>
  <c r="CE23" i="17"/>
  <c r="CB40" i="20"/>
  <c r="CD29" i="20"/>
  <c r="AM46" i="20"/>
  <c r="BY44" i="20"/>
  <c r="CF37" i="20"/>
  <c r="CF45" i="20"/>
  <c r="CD39" i="20"/>
  <c r="X46" i="20"/>
  <c r="BZ42" i="20"/>
  <c r="BW37" i="20"/>
  <c r="BX36" i="20"/>
  <c r="AL46" i="20"/>
  <c r="BX37" i="20"/>
  <c r="T46" i="20"/>
  <c r="BY43" i="20"/>
  <c r="AJ46" i="20"/>
  <c r="CB29" i="20"/>
  <c r="CB32" i="20"/>
  <c r="BZ34" i="20"/>
  <c r="BW45" i="20"/>
  <c r="CA42" i="20"/>
  <c r="CD30" i="20"/>
  <c r="CF35" i="20"/>
  <c r="BZ30" i="20"/>
  <c r="CF43" i="20"/>
  <c r="BZ35" i="20"/>
  <c r="CE38" i="20"/>
  <c r="CA41" i="20"/>
  <c r="CC31" i="20"/>
  <c r="CE23" i="20"/>
  <c r="BY36" i="20"/>
  <c r="CC39" i="15"/>
  <c r="CC41" i="15"/>
  <c r="CC37" i="15"/>
  <c r="AI45" i="15"/>
  <c r="CH23" i="15"/>
  <c r="CE31" i="15"/>
  <c r="AB45" i="15"/>
  <c r="CE39" i="15"/>
  <c r="AQ45" i="15"/>
  <c r="CB41" i="6"/>
  <c r="CC39" i="6"/>
  <c r="CH23" i="6"/>
  <c r="W45" i="6"/>
  <c r="N45" i="6"/>
  <c r="CB23" i="6"/>
  <c r="CB40" i="6"/>
  <c r="CB33" i="6"/>
  <c r="CC32" i="6"/>
  <c r="CF32" i="6"/>
  <c r="BX37" i="6"/>
  <c r="CA34" i="6"/>
  <c r="BY43" i="6"/>
  <c r="BX36" i="6"/>
  <c r="BX43" i="6"/>
  <c r="CF40" i="6"/>
  <c r="CI23" i="6"/>
  <c r="BY28" i="6"/>
  <c r="CE30" i="6"/>
  <c r="CF36" i="6"/>
  <c r="CE38" i="6"/>
  <c r="CD44" i="6"/>
  <c r="CD43" i="6"/>
  <c r="BX41" i="6"/>
  <c r="BZ40" i="6"/>
  <c r="CA39" i="6"/>
  <c r="CB37" i="6"/>
  <c r="CC36" i="6"/>
  <c r="CD35" i="6"/>
  <c r="BW35" i="6"/>
  <c r="BX33" i="6"/>
  <c r="BZ32" i="6"/>
  <c r="CA30" i="6"/>
  <c r="BZ44" i="6"/>
  <c r="CA23" i="6"/>
  <c r="BY29" i="6"/>
  <c r="AM45" i="6"/>
  <c r="AE45" i="6"/>
  <c r="CE39" i="6"/>
  <c r="CC42" i="6"/>
  <c r="AQ45" i="6"/>
  <c r="S45" i="6"/>
  <c r="BW31" i="6"/>
  <c r="CD28" i="6"/>
  <c r="CF34" i="6"/>
  <c r="CE32" i="6"/>
  <c r="J45" i="6"/>
  <c r="CF42" i="6"/>
  <c r="CE41" i="6"/>
  <c r="CE33" i="6"/>
  <c r="CC32" i="5"/>
  <c r="CE35" i="5"/>
  <c r="CD43" i="5"/>
  <c r="AP46" i="5"/>
  <c r="CA31" i="5"/>
  <c r="CE29" i="5"/>
  <c r="CE38" i="5"/>
  <c r="CE30" i="5"/>
  <c r="CF32" i="5"/>
  <c r="D46" i="5"/>
  <c r="CE32" i="5"/>
  <c r="N46" i="5"/>
  <c r="CF40" i="5"/>
  <c r="BW29" i="5"/>
  <c r="AW46" i="5"/>
  <c r="P48" i="44"/>
  <c r="BB40" i="42"/>
  <c r="CF30" i="5"/>
  <c r="CF39" i="6"/>
  <c r="BZ36" i="31"/>
  <c r="BY41" i="6"/>
  <c r="CD28" i="15"/>
  <c r="AC46" i="20"/>
  <c r="Q46" i="20"/>
  <c r="C46" i="20"/>
  <c r="CE42" i="20"/>
  <c r="CB37" i="20"/>
  <c r="CA37" i="20"/>
  <c r="CE34" i="20"/>
  <c r="K48" i="43"/>
  <c r="AM45" i="15"/>
  <c r="BB43" i="44"/>
  <c r="CF29" i="5"/>
  <c r="CF30" i="20"/>
  <c r="AK45" i="17"/>
  <c r="N47" i="42"/>
  <c r="Q46" i="5"/>
  <c r="AG45" i="17"/>
  <c r="BY32" i="6"/>
  <c r="M46" i="20"/>
  <c r="CF38" i="5"/>
  <c r="CE23" i="31"/>
  <c r="BZ44" i="31"/>
  <c r="CF31" i="5"/>
  <c r="CF33" i="6"/>
  <c r="BW45" i="5"/>
  <c r="CD23" i="6"/>
  <c r="Z45" i="6"/>
  <c r="BY40" i="6"/>
  <c r="CF39" i="5"/>
  <c r="CF41" i="6"/>
  <c r="CA33" i="31"/>
  <c r="AE45" i="31"/>
  <c r="CE38" i="15"/>
  <c r="CE30" i="15"/>
  <c r="G45" i="17"/>
  <c r="BB38" i="43"/>
  <c r="CA41" i="31"/>
  <c r="BG23" i="42"/>
  <c r="CD23" i="17"/>
  <c r="AL45" i="15"/>
  <c r="BV36" i="31"/>
  <c r="BV33" i="31"/>
  <c r="AK46" i="20"/>
  <c r="BZ40" i="17"/>
  <c r="BZ32" i="17"/>
  <c r="CE41" i="20"/>
  <c r="CB32" i="6"/>
  <c r="BW44" i="20"/>
  <c r="CA40" i="20"/>
  <c r="CB39" i="20"/>
  <c r="CD37" i="20"/>
  <c r="BW36" i="20"/>
  <c r="BX35" i="20"/>
  <c r="BY34" i="20"/>
  <c r="CC30" i="20"/>
  <c r="M47" i="42"/>
  <c r="AW45" i="6"/>
  <c r="BX29" i="5"/>
  <c r="F45" i="6"/>
  <c r="CD29" i="15"/>
  <c r="BS43" i="31"/>
  <c r="BS38" i="31"/>
  <c r="BS37" i="31"/>
  <c r="BS36" i="31"/>
  <c r="BS35" i="31"/>
  <c r="BS33" i="31"/>
  <c r="BT31" i="31"/>
  <c r="CF43" i="15"/>
  <c r="CF35" i="15"/>
  <c r="AO45" i="15"/>
  <c r="CE42" i="5"/>
  <c r="CE34" i="5"/>
  <c r="L45" i="6"/>
  <c r="N45" i="17"/>
  <c r="F45" i="17"/>
  <c r="BZ33" i="17"/>
  <c r="BE25" i="36"/>
  <c r="F50" i="36"/>
  <c r="F47" i="42"/>
  <c r="BG24" i="44"/>
  <c r="AF46" i="5"/>
  <c r="AB46" i="5"/>
  <c r="CE23" i="5"/>
  <c r="CD45" i="5"/>
  <c r="CD44" i="5"/>
  <c r="BX42" i="5"/>
  <c r="BY41" i="5"/>
  <c r="BZ40" i="5"/>
  <c r="CB39" i="5"/>
  <c r="CC38" i="5"/>
  <c r="CD37" i="5"/>
  <c r="CA23" i="5"/>
  <c r="BX35" i="5"/>
  <c r="BX34" i="5"/>
  <c r="BZ33" i="5"/>
  <c r="CC29" i="5"/>
  <c r="AB45" i="6"/>
  <c r="T45" i="6"/>
  <c r="O45" i="6"/>
  <c r="C45" i="6"/>
  <c r="CB44" i="6"/>
  <c r="CC43" i="6"/>
  <c r="CD42" i="6"/>
  <c r="BW41" i="6"/>
  <c r="BW40" i="6"/>
  <c r="BX39" i="6"/>
  <c r="BY38" i="6"/>
  <c r="BZ37" i="6"/>
  <c r="CB36" i="6"/>
  <c r="CC35" i="6"/>
  <c r="CC34" i="6"/>
  <c r="BW33" i="6"/>
  <c r="BX32" i="6"/>
  <c r="BY30" i="6"/>
  <c r="BZ29" i="6"/>
  <c r="CB28" i="6"/>
  <c r="CC31" i="15"/>
  <c r="BX30" i="20"/>
  <c r="BA42" i="44"/>
  <c r="BA40" i="42"/>
  <c r="BA32" i="42"/>
  <c r="X48" i="43"/>
  <c r="X48" i="44"/>
  <c r="AZ33" i="36"/>
  <c r="K50" i="36"/>
  <c r="N50" i="36"/>
  <c r="J50" i="36"/>
  <c r="L50" i="36"/>
  <c r="BB33" i="36"/>
  <c r="BF25" i="36"/>
  <c r="X50" i="36"/>
  <c r="AR45" i="31"/>
  <c r="CA30" i="17"/>
  <c r="BZ35" i="17"/>
  <c r="BZ31" i="17"/>
  <c r="BY33" i="17"/>
  <c r="CA38" i="17"/>
  <c r="BZ43" i="17"/>
  <c r="BZ29" i="17"/>
  <c r="BZ39" i="17"/>
  <c r="BY44" i="17"/>
  <c r="CF23" i="17"/>
  <c r="BZ37" i="17"/>
  <c r="BY38" i="17"/>
  <c r="CB23" i="17"/>
  <c r="BZ41" i="17"/>
  <c r="BZ28" i="17"/>
  <c r="BY30" i="17"/>
  <c r="BZ23" i="17"/>
  <c r="BY36" i="17"/>
  <c r="J45" i="17"/>
  <c r="CA32" i="17"/>
  <c r="BZ34" i="17"/>
  <c r="CA40" i="17"/>
  <c r="BZ42" i="17"/>
  <c r="R45" i="17"/>
  <c r="AR45" i="17"/>
  <c r="CF38" i="20"/>
  <c r="CA39" i="20"/>
  <c r="CA29" i="20"/>
  <c r="CF29" i="20"/>
  <c r="CB30" i="20"/>
  <c r="BW35" i="20"/>
  <c r="AR46" i="20"/>
  <c r="AO46" i="20"/>
  <c r="CA32" i="20"/>
  <c r="AF46" i="20"/>
  <c r="BX34" i="20"/>
  <c r="O46" i="20"/>
  <c r="CE36" i="20"/>
  <c r="CC38" i="20"/>
  <c r="CI23" i="20"/>
  <c r="CK23" i="20"/>
  <c r="CE44" i="20"/>
  <c r="CB31" i="20"/>
  <c r="AE45" i="15"/>
  <c r="CC33" i="15"/>
  <c r="AV45" i="15"/>
  <c r="CC23" i="6"/>
  <c r="CE43" i="6"/>
  <c r="AP45" i="6"/>
  <c r="AO45" i="6"/>
  <c r="BZ38" i="6"/>
  <c r="G45" i="6"/>
  <c r="CG23" i="6"/>
  <c r="CA44" i="6"/>
  <c r="CB43" i="6"/>
  <c r="CD41" i="6"/>
  <c r="CE35" i="6"/>
  <c r="CF43" i="6"/>
  <c r="BY39" i="6"/>
  <c r="CA28" i="6"/>
  <c r="BW32" i="6"/>
  <c r="CA37" i="6"/>
  <c r="CD33" i="6"/>
  <c r="BX31" i="6"/>
  <c r="K45" i="6"/>
  <c r="BY31" i="6"/>
  <c r="CF30" i="6"/>
  <c r="CF23" i="6"/>
  <c r="CA29" i="6"/>
  <c r="P45" i="6"/>
  <c r="BW29" i="6"/>
  <c r="CF38" i="6"/>
  <c r="CA36" i="6"/>
  <c r="X45" i="6"/>
  <c r="CK23" i="6"/>
  <c r="AV45" i="6"/>
  <c r="CC23" i="5"/>
  <c r="BW36" i="5"/>
  <c r="CF36" i="5"/>
  <c r="AJ46" i="5"/>
  <c r="CF44" i="5"/>
  <c r="CJ23" i="5"/>
  <c r="AI46" i="5"/>
  <c r="BX44" i="5"/>
  <c r="CB23" i="5"/>
  <c r="CD23" i="5"/>
  <c r="BY33" i="5"/>
  <c r="CF34" i="5"/>
  <c r="BY42" i="5"/>
  <c r="CE44" i="5"/>
  <c r="CF42" i="5"/>
  <c r="BZ41" i="5"/>
  <c r="CC37" i="5"/>
  <c r="CG23" i="5"/>
  <c r="BZ29" i="5"/>
  <c r="AM28" i="48"/>
  <c r="AN28" i="48"/>
  <c r="AM37" i="48"/>
  <c r="AN37" i="48"/>
  <c r="AM29" i="48"/>
  <c r="AN29" i="48"/>
  <c r="AM36" i="48"/>
  <c r="AN36" i="48"/>
  <c r="AM43" i="48"/>
  <c r="AN43" i="48"/>
  <c r="AM35" i="48"/>
  <c r="AN35" i="48"/>
  <c r="AM42" i="48"/>
  <c r="AN42" i="48"/>
  <c r="AM34" i="48"/>
  <c r="AN34" i="48"/>
  <c r="AM41" i="48"/>
  <c r="AN41" i="48"/>
  <c r="AM33" i="48"/>
  <c r="AN33" i="48"/>
  <c r="AM40" i="48"/>
  <c r="AN40" i="48"/>
  <c r="AM32" i="48"/>
  <c r="AN32" i="48"/>
  <c r="AM39" i="48"/>
  <c r="AN39" i="48"/>
  <c r="AM31" i="48"/>
  <c r="AN31" i="48"/>
  <c r="AM38" i="48"/>
  <c r="AN38" i="48"/>
  <c r="AM30" i="48"/>
  <c r="AN30" i="48"/>
  <c r="AK45" i="51"/>
  <c r="AJ45" i="51"/>
  <c r="AL45" i="51"/>
  <c r="AM45" i="51"/>
  <c r="C45" i="48"/>
  <c r="H45" i="48"/>
  <c r="L45" i="48"/>
  <c r="G45" i="48"/>
  <c r="K45" i="48"/>
  <c r="I45" i="48"/>
  <c r="E45" i="48"/>
  <c r="D45" i="48"/>
  <c r="F45" i="48"/>
  <c r="J45" i="48"/>
  <c r="AW45" i="51"/>
  <c r="AQ23" i="48"/>
  <c r="AY30" i="42"/>
  <c r="AY35" i="42"/>
  <c r="BA43" i="42"/>
  <c r="AY43" i="42"/>
  <c r="H47" i="42"/>
  <c r="AZ39" i="42"/>
  <c r="AZ31" i="42"/>
  <c r="BH23" i="42"/>
  <c r="BD47" i="42" s="1"/>
  <c r="W47" i="42"/>
  <c r="BA35" i="43"/>
  <c r="H48" i="43"/>
  <c r="BB37" i="43"/>
  <c r="D48" i="43"/>
  <c r="BE24" i="43"/>
  <c r="BH24" i="43"/>
  <c r="BD48" i="43" s="1"/>
  <c r="W48" i="43"/>
  <c r="BA43" i="43"/>
  <c r="BB45" i="43"/>
  <c r="AY43" i="43"/>
  <c r="AZ31" i="44"/>
  <c r="BY44" i="31"/>
  <c r="BT42" i="17"/>
  <c r="BX43" i="20"/>
  <c r="CC36" i="20"/>
  <c r="G46" i="20"/>
  <c r="CA38" i="20"/>
  <c r="CG23" i="20"/>
  <c r="CC37" i="20"/>
  <c r="CC23" i="20"/>
  <c r="CD45" i="20"/>
  <c r="CD34" i="20"/>
  <c r="CB45" i="20"/>
  <c r="CD23" i="20"/>
  <c r="U46" i="20"/>
  <c r="BY32" i="20"/>
  <c r="E46" i="20"/>
  <c r="CH23" i="20"/>
  <c r="CA30" i="20"/>
  <c r="BY40" i="20"/>
  <c r="BZ31" i="20"/>
  <c r="CA23" i="20"/>
  <c r="BX33" i="20"/>
  <c r="CB23" i="20"/>
  <c r="BW46" i="20" s="1"/>
  <c r="BW41" i="20"/>
  <c r="CB44" i="20"/>
  <c r="CD42" i="20"/>
  <c r="BZ39" i="20"/>
  <c r="CD43" i="20"/>
  <c r="R46" i="20"/>
  <c r="BY42" i="20"/>
  <c r="CC30" i="6"/>
  <c r="CC39" i="5"/>
  <c r="J46" i="5"/>
  <c r="AG46" i="5"/>
  <c r="C46" i="5"/>
  <c r="BW40" i="5"/>
  <c r="BF23" i="42"/>
  <c r="AZ47" i="43"/>
  <c r="V48" i="43"/>
  <c r="AY41" i="43"/>
  <c r="AZ35" i="43"/>
  <c r="BH24" i="44"/>
  <c r="BD48" i="44" s="1"/>
  <c r="E48" i="44"/>
  <c r="BH25" i="36"/>
  <c r="BD25" i="36"/>
  <c r="AD46" i="20"/>
  <c r="CL23" i="20"/>
  <c r="AT46" i="20"/>
  <c r="AT45" i="15"/>
  <c r="I45" i="6"/>
  <c r="CL23" i="6"/>
  <c r="CH45" i="6" s="1"/>
  <c r="CA38" i="5"/>
  <c r="BX40" i="5"/>
  <c r="F46" i="5"/>
  <c r="BW35" i="5"/>
  <c r="AA46" i="5"/>
  <c r="Z46" i="5"/>
  <c r="CD40" i="5"/>
  <c r="BX37" i="5"/>
  <c r="AC46" i="5"/>
  <c r="BY35" i="5"/>
  <c r="CL23" i="5"/>
  <c r="CH46" i="5" s="1"/>
  <c r="BX43" i="5"/>
  <c r="BY34" i="5"/>
  <c r="CC30" i="5"/>
  <c r="AT46" i="5"/>
  <c r="AS23" i="48"/>
  <c r="AO45" i="48" s="1"/>
  <c r="P45" i="31"/>
  <c r="BY36" i="31"/>
  <c r="BV32" i="31"/>
  <c r="N45" i="31"/>
  <c r="CG23" i="31"/>
  <c r="C45" i="31"/>
  <c r="BV32" i="17"/>
  <c r="CG23" i="17"/>
  <c r="AP45" i="17"/>
  <c r="G47" i="42"/>
  <c r="AY40" i="42"/>
  <c r="AY39" i="42"/>
  <c r="AZ36" i="42"/>
  <c r="AZ45" i="43"/>
  <c r="BG24" i="43"/>
  <c r="AY34" i="43"/>
  <c r="AZ31" i="43"/>
  <c r="BA37" i="43"/>
  <c r="BB43" i="43"/>
  <c r="BB35" i="43"/>
  <c r="AZ37" i="43"/>
  <c r="U48" i="43"/>
  <c r="S48" i="43"/>
  <c r="AY36" i="43"/>
  <c r="AY37" i="44"/>
  <c r="AZ45" i="44"/>
  <c r="AZ34" i="44"/>
  <c r="AY36" i="44"/>
  <c r="C48" i="44"/>
  <c r="F48" i="44"/>
  <c r="U48" i="44"/>
  <c r="G50" i="36"/>
  <c r="BA33" i="36"/>
  <c r="I50" i="36"/>
  <c r="D50" i="36"/>
  <c r="BU31" i="31"/>
  <c r="BV43" i="31"/>
  <c r="BV34" i="31"/>
  <c r="BV35" i="31"/>
  <c r="BT44" i="31"/>
  <c r="BT43" i="31"/>
  <c r="BT39" i="31"/>
  <c r="BT29" i="31"/>
  <c r="I45" i="31"/>
  <c r="E45" i="31"/>
  <c r="BV30" i="31"/>
  <c r="AO45" i="31"/>
  <c r="BZ23" i="31"/>
  <c r="BU42" i="31"/>
  <c r="BU41" i="31"/>
  <c r="BU40" i="31"/>
  <c r="BT40" i="17"/>
  <c r="BT33" i="17"/>
  <c r="BT36" i="17"/>
  <c r="CC35" i="20"/>
  <c r="N46" i="20"/>
  <c r="F46" i="20"/>
  <c r="BX31" i="20"/>
  <c r="AS46" i="20"/>
  <c r="CB33" i="20"/>
  <c r="CJ23" i="20"/>
  <c r="Y46" i="20"/>
  <c r="AR45" i="15"/>
  <c r="CG23" i="15"/>
  <c r="CB45" i="15" s="1"/>
  <c r="CC36" i="15"/>
  <c r="CD38" i="15"/>
  <c r="CD41" i="15"/>
  <c r="CD33" i="15"/>
  <c r="AA45" i="15"/>
  <c r="CC44" i="15"/>
  <c r="AS45" i="15"/>
  <c r="BW43" i="6"/>
  <c r="BX42" i="6"/>
  <c r="CD40" i="6"/>
  <c r="CD31" i="6"/>
  <c r="AG45" i="6"/>
  <c r="AD45" i="6"/>
  <c r="S46" i="5"/>
  <c r="CB41" i="5"/>
  <c r="BW43" i="5"/>
  <c r="CD36" i="5"/>
  <c r="BZ32" i="5"/>
  <c r="CB30" i="5"/>
  <c r="CB45" i="5"/>
  <c r="CC44" i="5"/>
  <c r="CB37" i="5"/>
  <c r="CC36" i="5"/>
  <c r="CD34" i="5"/>
  <c r="CI23" i="5"/>
  <c r="BY36" i="5"/>
  <c r="CA40" i="5"/>
  <c r="CA39" i="5"/>
  <c r="CB31" i="5"/>
  <c r="CK23" i="5"/>
  <c r="BY44" i="5"/>
  <c r="AR23" i="48"/>
  <c r="BD24" i="43"/>
  <c r="BF24" i="43"/>
  <c r="AZ38" i="43"/>
  <c r="AZ40" i="43"/>
  <c r="BA45" i="43"/>
  <c r="AY47" i="43"/>
  <c r="AY45" i="43"/>
  <c r="U50" i="36"/>
  <c r="BT42" i="31"/>
  <c r="BU39" i="31"/>
  <c r="BT40" i="31"/>
  <c r="BV38" i="31"/>
  <c r="BU43" i="31"/>
  <c r="BU32" i="31"/>
  <c r="BT41" i="31"/>
  <c r="M45" i="31"/>
  <c r="BV31" i="31"/>
  <c r="BV37" i="31"/>
  <c r="BU33" i="31"/>
  <c r="BU36" i="31"/>
  <c r="BU30" i="31"/>
  <c r="BU44" i="31"/>
  <c r="BV29" i="31"/>
  <c r="AS45" i="6"/>
  <c r="AS46" i="5"/>
  <c r="AY50" i="36" l="1"/>
  <c r="CA45" i="31"/>
  <c r="BA50" i="36"/>
  <c r="CB46" i="20"/>
  <c r="BA48" i="44"/>
  <c r="BC50" i="36"/>
  <c r="BD50" i="36"/>
  <c r="BB50" i="36"/>
  <c r="AZ50" i="36"/>
  <c r="CE45" i="6"/>
  <c r="CF45" i="6"/>
  <c r="BS45" i="17"/>
  <c r="BZ45" i="6"/>
  <c r="CA45" i="6"/>
  <c r="BA47" i="42"/>
  <c r="BU45" i="17"/>
  <c r="BY46" i="20"/>
  <c r="CB46" i="5"/>
  <c r="AY48" i="43"/>
  <c r="CC45" i="6"/>
  <c r="CE46" i="20"/>
  <c r="BZ46" i="20"/>
  <c r="BZ46" i="5"/>
  <c r="AZ47" i="42"/>
  <c r="CA46" i="20"/>
  <c r="CG46" i="20"/>
  <c r="CH46" i="20"/>
  <c r="CF46" i="20"/>
  <c r="CD46" i="20"/>
  <c r="CC46" i="20"/>
  <c r="BX46" i="20"/>
  <c r="CF46" i="5"/>
  <c r="CA46" i="5"/>
  <c r="AY47" i="42"/>
  <c r="BB48" i="44"/>
  <c r="BU45" i="31"/>
  <c r="BT45" i="31"/>
  <c r="BX45" i="6"/>
  <c r="CD46" i="5"/>
  <c r="AM45" i="48"/>
  <c r="CD45" i="15"/>
  <c r="CD45" i="6"/>
  <c r="BZ45" i="17"/>
  <c r="CA45" i="17"/>
  <c r="BT45" i="17"/>
  <c r="AY48" i="44"/>
  <c r="BY45" i="31"/>
  <c r="CE45" i="15"/>
  <c r="AZ48" i="44"/>
  <c r="CF45" i="15"/>
  <c r="BW46" i="5"/>
  <c r="BZ45" i="31"/>
  <c r="CB45" i="6"/>
  <c r="BY45" i="6"/>
  <c r="CB45" i="17"/>
  <c r="CC45" i="17"/>
  <c r="BS45" i="31"/>
  <c r="BW45" i="6"/>
  <c r="CB45" i="31"/>
  <c r="CC45" i="31"/>
  <c r="BB47" i="42"/>
  <c r="BC47" i="42"/>
  <c r="BC48" i="43"/>
  <c r="BC48" i="44"/>
  <c r="CG45" i="15"/>
  <c r="CG45" i="6"/>
  <c r="BY46" i="5"/>
  <c r="BY45" i="17"/>
  <c r="BX46" i="5"/>
  <c r="BV45" i="17"/>
  <c r="CC46" i="5"/>
  <c r="CE45" i="51"/>
  <c r="AN45" i="48"/>
  <c r="AQ45" i="51"/>
  <c r="AN45" i="51"/>
  <c r="CH45" i="51"/>
  <c r="AO45" i="51"/>
  <c r="AU45" i="51"/>
  <c r="AR45" i="51"/>
  <c r="AV45" i="51"/>
  <c r="AP45" i="51"/>
  <c r="AT45" i="51"/>
  <c r="AS45" i="51"/>
  <c r="BA48" i="43"/>
  <c r="CE46" i="5"/>
  <c r="CG46" i="5"/>
  <c r="BV45" i="31"/>
  <c r="CC45" i="15"/>
  <c r="BB48" i="43"/>
  <c r="AZ48" i="43"/>
  <c r="CF45" i="51" l="1"/>
  <c r="CG45"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A9" authorId="0" shapeId="0" xr:uid="{00000000-0006-0000-0500-000001000000}">
      <text>
        <r>
          <rPr>
            <sz val="9"/>
            <color indexed="81"/>
            <rFont val="Tahoma"/>
            <family val="2"/>
          </rPr>
          <t>Entrada en situación concursal de varios importantes grupos turísticos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AD11" authorId="0" shapeId="0" xr:uid="{00000000-0006-0000-0600-000001000000}">
      <text>
        <r>
          <rPr>
            <sz val="9"/>
            <color indexed="81"/>
            <rFont val="Tahoma"/>
            <family val="2"/>
          </rPr>
          <t xml:space="preserve"> La elevación de despidos en Cantabria es debida a las demandas de los trabajadores de la empresa SNIACE con sede en Torrelavega</t>
        </r>
      </text>
    </comment>
  </commentList>
</comments>
</file>

<file path=xl/sharedStrings.xml><?xml version="1.0" encoding="utf-8"?>
<sst xmlns="http://schemas.openxmlformats.org/spreadsheetml/2006/main" count="4451" uniqueCount="608">
  <si>
    <t>Definiciones y conceptos</t>
  </si>
  <si>
    <t>MATERIA CONCURSAL</t>
  </si>
  <si>
    <t>MATERIA LABORAL</t>
  </si>
  <si>
    <t xml:space="preserve">Concursos presentados personas jurídicas </t>
  </si>
  <si>
    <t xml:space="preserve">Despidos presentados </t>
  </si>
  <si>
    <t>Concursos de personas naturales empresarios presentados</t>
  </si>
  <si>
    <t xml:space="preserve">Reclamaciones de cantidad presentadas </t>
  </si>
  <si>
    <t xml:space="preserve">Concursos de personas naturales no empresarios presentados </t>
  </si>
  <si>
    <t xml:space="preserve">Total de concursos presentados </t>
  </si>
  <si>
    <t>MATERIA CIVIL</t>
  </si>
  <si>
    <t xml:space="preserve">Concursos declarados </t>
  </si>
  <si>
    <t xml:space="preserve">Ejecuciones hipotecarias presentadas </t>
  </si>
  <si>
    <t>Concursos declarados concluidos art.  470 TRLC (datos hasta 3º trimestre 2022)</t>
  </si>
  <si>
    <t xml:space="preserve">Monitorios presentados </t>
  </si>
  <si>
    <t>Concursos aperturados en fase de convenio</t>
  </si>
  <si>
    <t xml:space="preserve">Lanzamientos recibidos en los Servicios Comunes </t>
  </si>
  <si>
    <t>Concursos que han iniciado fase de liquidación</t>
  </si>
  <si>
    <t>Lanzamientos con cumplimiento positivo en los Servicios Comunes</t>
  </si>
  <si>
    <t>Concursos. Expedientes del art. 169 TRLC (E.R.E.)</t>
  </si>
  <si>
    <t>Total lanzamientos practicados en los Juzgados de 1º Instancia</t>
  </si>
  <si>
    <t>Concursos consecutivos consecutivos admitidos a trámite (datos hasta 3º trimestre 2022)</t>
  </si>
  <si>
    <t xml:space="preserve">Lanzamientos consecuencia de ejecución hipotecaria en los Juzgados de 1º Instancia </t>
  </si>
  <si>
    <t>Concursos consecutivos declarados</t>
  </si>
  <si>
    <t xml:space="preserve">Lanzamientos consecuencia de la Ley de Arrendamientos Urbanos en los Juzgados de 1º instancia </t>
  </si>
  <si>
    <t>Concursos consecutivos declarados y concluidos art. 470 TRLC (datos hasta 3º trimestre 2022)</t>
  </si>
  <si>
    <t xml:space="preserve">Otros lanzamientos practicados en los Juzgados de 1º instancia </t>
  </si>
  <si>
    <t>Concursos sin masa declarados</t>
  </si>
  <si>
    <t>Verbales posesorios por ocupación ilegal de viviendas</t>
  </si>
  <si>
    <t>Procedimientos Especiales  de Microempresas presentados. Personas jurídicas</t>
  </si>
  <si>
    <t>Procedimientos Especiales  de Microempresas presentados. Personas naturales</t>
  </si>
  <si>
    <t>Total Procedimientos Especiales  de Microempresas presentados.</t>
  </si>
  <si>
    <t>Procedimientos Especiales de Microempresas aperturados</t>
  </si>
  <si>
    <t xml:space="preserve">Procedimientos Especiales de Microempresas de continuación aperturados </t>
  </si>
  <si>
    <t>Procedimientos Especiales de Microempresas de liquidación aperturados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</si>
  <si>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</si>
  <si>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</si>
  <si>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</si>
  <si>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</si>
  <si>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</si>
  <si>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</si>
  <si>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</si>
  <si>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</si>
  <si>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</si>
  <si>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</si>
  <si>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</si>
  <si>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</si>
  <si>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</si>
  <si>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</si>
  <si>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</si>
  <si>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</si>
  <si>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</si>
  <si>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</si>
  <si>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</si>
  <si>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</si>
  <si>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</si>
  <si>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</si>
  <si>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</si>
  <si>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</si>
  <si>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</si>
  <si>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</si>
  <si>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</si>
  <si>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Despidos</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</si>
  <si>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</si>
  <si>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</si>
  <si>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</si>
  <si>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</si>
  <si>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</si>
  <si>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Monitorios</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</si>
  <si>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</si>
  <si>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Lanzamientos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</si>
  <si>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</si>
  <si>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Lanzamientos con cumplimiento positivo</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</si>
  <si>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</si>
  <si>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</si>
  <si>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</si>
  <si>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</si>
  <si>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21-T1</t>
  </si>
  <si>
    <t>21-T2</t>
  </si>
  <si>
    <t>21-T3</t>
  </si>
  <si>
    <t>21-T4</t>
  </si>
  <si>
    <t>22-T1</t>
  </si>
  <si>
    <t>22-T2</t>
  </si>
  <si>
    <t>22-T3</t>
  </si>
  <si>
    <t>22-T4</t>
  </si>
  <si>
    <t>23-T1</t>
  </si>
  <si>
    <t>23-T2</t>
  </si>
  <si>
    <t>23-T3</t>
  </si>
  <si>
    <t>23-T4</t>
  </si>
  <si>
    <t>24-T1</t>
  </si>
  <si>
    <t>24-T2</t>
  </si>
  <si>
    <t>24-T3</t>
  </si>
  <si>
    <t>24-T4</t>
  </si>
  <si>
    <t>25-T1</t>
  </si>
  <si>
    <t>Total  2021</t>
  </si>
  <si>
    <t>Total  2022</t>
  </si>
  <si>
    <t>Total 
2023</t>
  </si>
  <si>
    <t>Total 
2024</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</si>
  <si>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</si>
  <si>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</si>
  <si>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</si>
  <si>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</si>
  <si>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</si>
  <si>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</si>
  <si>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</si>
  <si>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</si>
  <si>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</si>
  <si>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</si>
  <si>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</si>
  <si>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</si>
  <si>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</si>
  <si>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</si>
  <si>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</si>
  <si>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</si>
  <si>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</si>
  <si>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</si>
  <si>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</si>
  <si>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</si>
  <si>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</si>
  <si>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</si>
  <si>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</si>
  <si>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</si>
  <si>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</si>
  <si>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</si>
  <si>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</si>
  <si>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</si>
  <si>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</si>
  <si>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</si>
  <si>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</si>
  <si>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2021-2022</t>
  </si>
  <si>
    <t>Evolución 2022-2023</t>
  </si>
  <si>
    <t>Evolución 2023-2024</t>
  </si>
  <si>
    <t>nici</t>
  </si>
  <si>
    <t>Total  2023</t>
  </si>
  <si>
    <t>Total  2024</t>
  </si>
  <si>
    <t>-</t>
  </si>
  <si>
    <t>16-T1</t>
  </si>
  <si>
    <t>16-T2</t>
  </si>
  <si>
    <t>16-T3</t>
  </si>
  <si>
    <t>16-T4</t>
  </si>
  <si>
    <t>17-T1</t>
  </si>
  <si>
    <t>17-T2</t>
  </si>
  <si>
    <t>17-T3</t>
  </si>
  <si>
    <t>17-T4</t>
  </si>
  <si>
    <t>18-T1</t>
  </si>
  <si>
    <t>18-T2</t>
  </si>
  <si>
    <t>18-T3</t>
  </si>
  <si>
    <t>18-T4</t>
  </si>
  <si>
    <t>19-T1</t>
  </si>
  <si>
    <t>19-T2</t>
  </si>
  <si>
    <t>19-T3</t>
  </si>
  <si>
    <t>19-T4</t>
  </si>
  <si>
    <t>20-T1</t>
  </si>
  <si>
    <t>20-T2</t>
  </si>
  <si>
    <t>20-T3</t>
  </si>
  <si>
    <t>20-T4</t>
  </si>
  <si>
    <t>Total  2016</t>
  </si>
  <si>
    <t>Total  2017</t>
  </si>
  <si>
    <t>Total  2018</t>
  </si>
  <si>
    <t>Total  2019</t>
  </si>
  <si>
    <t>Total  2020</t>
  </si>
  <si>
    <t>Total  
2022</t>
  </si>
  <si>
    <t>Total  
2023</t>
  </si>
  <si>
    <t>Total  
2024</t>
  </si>
  <si>
    <t>Evolución 17-T1</t>
  </si>
  <si>
    <t>Evolución 17-T2</t>
  </si>
  <si>
    <t>Evolución 17-T3</t>
  </si>
  <si>
    <t>Evolución 17-T4</t>
  </si>
  <si>
    <t>Evolución 18-T1</t>
  </si>
  <si>
    <t>Evolución 18-T2</t>
  </si>
  <si>
    <t>Evolución 18-T3</t>
  </si>
  <si>
    <t>Evolución 18-T4</t>
  </si>
  <si>
    <t>Evolución 19-T1</t>
  </si>
  <si>
    <t>Evolución 19-T2</t>
  </si>
  <si>
    <t>Evolución 19-T3</t>
  </si>
  <si>
    <t>Evolución 19-T4</t>
  </si>
  <si>
    <t>Evolución 20-T1</t>
  </si>
  <si>
    <t>Evolución 20-T2</t>
  </si>
  <si>
    <t>Evolución 20-T3</t>
  </si>
  <si>
    <t>Evolución 20-T4</t>
  </si>
  <si>
    <t>Evolución 21-T1</t>
  </si>
  <si>
    <t>Evolución 21-T2</t>
  </si>
  <si>
    <t>Evolución 21-T3</t>
  </si>
  <si>
    <t>Evolución 21-T4</t>
  </si>
  <si>
    <t>Evolución 22-T1</t>
  </si>
  <si>
    <t>Evolución 22-T2</t>
  </si>
  <si>
    <t>Evolución 22-T3</t>
  </si>
  <si>
    <t>Evolución 22-T4</t>
  </si>
  <si>
    <t>Evolución 23-T1</t>
  </si>
  <si>
    <t>Evolución 23-T2</t>
  </si>
  <si>
    <t>Evolución 23-T3</t>
  </si>
  <si>
    <t>Evolución 23-T4</t>
  </si>
  <si>
    <t>Evolución 24-T1</t>
  </si>
  <si>
    <t>Evolución 24-T2</t>
  </si>
  <si>
    <t>Evolución 24-T3</t>
  </si>
  <si>
    <t>Evolución 24-T4</t>
  </si>
  <si>
    <t>Evolución 25-T1</t>
  </si>
  <si>
    <t>Evolución 2016-2017</t>
  </si>
  <si>
    <t>Evolución 2017-2018</t>
  </si>
  <si>
    <t>Evolución 2018-2019</t>
  </si>
  <si>
    <t>Evolución 2019-2020</t>
  </si>
  <si>
    <t>Evolución 2020-2021</t>
  </si>
  <si>
    <t>La modificacion de la Ley Organica del Poder Judicial de 21 de julio de 2015 (BOE de 22-7-2015), que entró en vigor el 1 de octubre</t>
  </si>
  <si>
    <t>atribuye la competencia de los concursos de persona natural que no sean empresarios a los juzgados de primera instancia</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</si>
  <si>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</si>
  <si>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</si>
  <si>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</si>
  <si>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</si>
  <si>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</si>
  <si>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</si>
  <si>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</si>
  <si>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</si>
  <si>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</si>
  <si>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</si>
  <si>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</si>
  <si>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</si>
  <si>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</si>
  <si>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</si>
  <si>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</si>
  <si>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</si>
  <si>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</si>
  <si>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</si>
  <si>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</si>
  <si>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</si>
  <si>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</si>
  <si>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</si>
  <si>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</si>
  <si>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</si>
  <si>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</si>
  <si>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</si>
  <si>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</si>
  <si>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</si>
  <si>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</si>
  <si>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</si>
  <si>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</si>
  <si>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</si>
  <si>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</si>
  <si>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</si>
  <si>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</si>
  <si>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</si>
  <si>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Total  2007</t>
  </si>
  <si>
    <t>Total  2008</t>
  </si>
  <si>
    <t>Total  2009</t>
  </si>
  <si>
    <t>Total  2010</t>
  </si>
  <si>
    <t>Total  2011</t>
  </si>
  <si>
    <t>Total  2012</t>
  </si>
  <si>
    <t>Total  2013</t>
  </si>
  <si>
    <t>Total  2014</t>
  </si>
  <si>
    <t>Total  2015</t>
  </si>
  <si>
    <t>Total
2022</t>
  </si>
  <si>
    <t>Total
2023</t>
  </si>
  <si>
    <t>Total
2024</t>
  </si>
  <si>
    <t>Evolución  08-T1</t>
  </si>
  <si>
    <t>Evolución  08-T2</t>
  </si>
  <si>
    <t>Evolución  08-T3</t>
  </si>
  <si>
    <t>Evolución  08-T4</t>
  </si>
  <si>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</si>
  <si>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</si>
  <si>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</si>
  <si>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</si>
  <si>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</si>
  <si>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</si>
  <si>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</si>
  <si>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</si>
  <si>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</si>
  <si>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</si>
  <si>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</si>
  <si>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</si>
  <si>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</si>
  <si>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</si>
  <si>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</si>
  <si>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</si>
  <si>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</si>
  <si>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</si>
  <si>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</si>
  <si>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</si>
  <si>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</si>
  <si>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</si>
  <si>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</si>
  <si>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</si>
  <si>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Evolución 15-T1</t>
  </si>
  <si>
    <t>Evolución 15-T2</t>
  </si>
  <si>
    <t>Evolución 15-T3</t>
  </si>
  <si>
    <t>Evolución 15-T4</t>
  </si>
  <si>
    <t>Evolución 16-T1</t>
  </si>
  <si>
    <t>Evolución 16-T2</t>
  </si>
  <si>
    <t>Evolución 16-T3</t>
  </si>
  <si>
    <t>Evolución 16-T4</t>
  </si>
  <si>
    <t>Evolución 2007-2008</t>
  </si>
  <si>
    <t>Evolución 2008-2009</t>
  </si>
  <si>
    <t>Evolución 2009-2010</t>
  </si>
  <si>
    <t>Evolución 2010-2011</t>
  </si>
  <si>
    <t>Evolución 2011-2012</t>
  </si>
  <si>
    <t>Evolución 2012-2013</t>
  </si>
  <si>
    <t>Evolución 2013-2014</t>
  </si>
  <si>
    <t>Evolución 2014-2015</t>
  </si>
  <si>
    <t>Evolución 2015-2016</t>
  </si>
  <si>
    <t>Evolución  13-T1</t>
  </si>
  <si>
    <t>Evolución-2020-2021</t>
  </si>
  <si>
    <t>Evolución-2021-2022</t>
  </si>
  <si>
    <t>Evolución-2022-2023</t>
  </si>
  <si>
    <t>Evolución-2023-2024</t>
  </si>
  <si>
    <t xml:space="preserve">      </t>
  </si>
  <si>
    <t>**No se recoge el dato desde el 4º trimestre de 2022</t>
  </si>
  <si>
    <t>Total  2022**</t>
  </si>
  <si>
    <t>Evolución 08-T2</t>
  </si>
  <si>
    <t>CASTILLA MANCHA</t>
  </si>
  <si>
    <t>Total
 2022</t>
  </si>
  <si>
    <t>Total
 2023</t>
  </si>
  <si>
    <t>Total
 2024</t>
  </si>
  <si>
    <t>CASTILLA - LEÓN</t>
  </si>
  <si>
    <t>Evolución 09-T4</t>
  </si>
  <si>
    <t>Evolución 10-T1</t>
  </si>
  <si>
    <t>CASTILLA - LA  MANCHA</t>
  </si>
  <si>
    <t>Total 
 2020</t>
  </si>
  <si>
    <t>Total 
 2023</t>
  </si>
  <si>
    <t>º</t>
  </si>
  <si>
    <t>Evolución  13-T4</t>
  </si>
  <si>
    <r>
      <t>13-T3</t>
    </r>
    <r>
      <rPr>
        <b/>
        <vertAlign val="superscript"/>
        <sz val="9"/>
        <color indexed="18"/>
        <rFont val="Verdana"/>
        <family val="2"/>
      </rPr>
      <t xml:space="preserve"> </t>
    </r>
    <r>
      <rPr>
        <b/>
        <vertAlign val="superscript"/>
        <sz val="9"/>
        <color theme="0"/>
        <rFont val="Verdana"/>
        <family val="2"/>
      </rPr>
      <t>(1)</t>
    </r>
  </si>
  <si>
    <r>
      <t>13-T4</t>
    </r>
    <r>
      <rPr>
        <b/>
        <vertAlign val="superscript"/>
        <sz val="9"/>
        <color theme="0"/>
        <rFont val="Verdana"/>
        <family val="2"/>
      </rPr>
      <t>(1)</t>
    </r>
  </si>
  <si>
    <r>
      <t>14-T1</t>
    </r>
    <r>
      <rPr>
        <b/>
        <vertAlign val="superscript"/>
        <sz val="9"/>
        <color theme="0"/>
        <rFont val="Verdana"/>
        <family val="2"/>
      </rPr>
      <t>(1)</t>
    </r>
  </si>
  <si>
    <r>
      <t>14-T2</t>
    </r>
    <r>
      <rPr>
        <b/>
        <vertAlign val="superscript"/>
        <sz val="9"/>
        <color theme="0"/>
        <rFont val="Verdana"/>
        <family val="2"/>
      </rPr>
      <t>(1)</t>
    </r>
  </si>
  <si>
    <t>Total
 2008</t>
  </si>
  <si>
    <t>Total 
2009</t>
  </si>
  <si>
    <t>Total 
2010</t>
  </si>
  <si>
    <t>Total
2011</t>
  </si>
  <si>
    <t>Total 
2012</t>
  </si>
  <si>
    <t>Total
 2013</t>
  </si>
  <si>
    <t>Total 
2014</t>
  </si>
  <si>
    <t>Total 
2015</t>
  </si>
  <si>
    <t>Total 
2016</t>
  </si>
  <si>
    <t>Total 
2017</t>
  </si>
  <si>
    <t>Total
 2018</t>
  </si>
  <si>
    <t>Total
 2019</t>
  </si>
  <si>
    <t>Total
 2020</t>
  </si>
  <si>
    <t>Total
 2021</t>
  </si>
  <si>
    <t xml:space="preserve">(1) En Cataluña: Se han añadido 10 servicios comunes el 3º trimestre de 2013 (9 en Barcelona y 1 en Girona) que anteriormente no informaban. </t>
  </si>
  <si>
    <t>Para la evolución en los trimestres 3º de 2013 a 2º de 2014 no se han tenido en cuenta sus datos</t>
  </si>
  <si>
    <t>CASTILLA -LA MANCHA</t>
  </si>
  <si>
    <t xml:space="preserve">LA RIOJA </t>
  </si>
  <si>
    <r>
      <t>13-T3</t>
    </r>
    <r>
      <rPr>
        <b/>
        <vertAlign val="superscript"/>
        <sz val="9"/>
        <color theme="0"/>
        <rFont val="Verdana"/>
        <family val="2"/>
      </rPr>
      <t>(1)</t>
    </r>
  </si>
  <si>
    <t xml:space="preserve">(1) En Cataluña: Se han añadido 10 servicios comunes el 3º  trimestre de 2013 (9 en Barcelona y 1 en Girona) que anteriormente no informaban. </t>
  </si>
  <si>
    <t>Evolución  14-T1</t>
  </si>
  <si>
    <t>Evolución  14-T2</t>
  </si>
  <si>
    <t>18-T3 ingresados</t>
  </si>
  <si>
    <t>18-T3 resueltos</t>
  </si>
  <si>
    <t>18-T3 en trámite</t>
  </si>
  <si>
    <t>18-T4 ingresados</t>
  </si>
  <si>
    <t>18-T4 resueltos</t>
  </si>
  <si>
    <t>18-T4 en trámite</t>
  </si>
  <si>
    <t>19-T1 ingresados</t>
  </si>
  <si>
    <t>19-T1 resueltos</t>
  </si>
  <si>
    <t>19-T1 en trámite</t>
  </si>
  <si>
    <t>19-T2 ingresados</t>
  </si>
  <si>
    <t>19-T2 resueltos</t>
  </si>
  <si>
    <t>19-T2 en trámite</t>
  </si>
  <si>
    <t>19-T3 ingresados</t>
  </si>
  <si>
    <t>19-T3 resueltos</t>
  </si>
  <si>
    <t>19-T3 en trámite</t>
  </si>
  <si>
    <t>19-T4 ingresados</t>
  </si>
  <si>
    <t>19-T4 resueltos</t>
  </si>
  <si>
    <t>19-T4 en trámite</t>
  </si>
  <si>
    <t>20-T1 ingresados</t>
  </si>
  <si>
    <t>20-T1 resueltos</t>
  </si>
  <si>
    <t>20-T1 en trámite</t>
  </si>
  <si>
    <t>20-T2 ingresados</t>
  </si>
  <si>
    <t>20-T2 resueltos</t>
  </si>
  <si>
    <t>20-T2 en trámite</t>
  </si>
  <si>
    <t>20-T3 ingresados</t>
  </si>
  <si>
    <t>20-T3 resueltos</t>
  </si>
  <si>
    <t>20-T3 en trámite</t>
  </si>
  <si>
    <t>20-T4 ingresados</t>
  </si>
  <si>
    <t>20-T4 resueltos</t>
  </si>
  <si>
    <t>20-T4 en trámite</t>
  </si>
  <si>
    <t>21-T1 ingresados</t>
  </si>
  <si>
    <t>21-T1 resueltos</t>
  </si>
  <si>
    <t>21-T1 en trámite</t>
  </si>
  <si>
    <t>21-T2 ingresados</t>
  </si>
  <si>
    <t>21-T2 resueltos</t>
  </si>
  <si>
    <t>21-T2 en trámite</t>
  </si>
  <si>
    <t>21-T3 ingresados</t>
  </si>
  <si>
    <t>21-T3 resueltos</t>
  </si>
  <si>
    <t>21-T3 en trámite</t>
  </si>
  <si>
    <t>21-T4 ingresados</t>
  </si>
  <si>
    <t>21-T4 resueltos</t>
  </si>
  <si>
    <t>21-T4 en trámite</t>
  </si>
  <si>
    <t>22-T1 ingresados</t>
  </si>
  <si>
    <t>22-T1 resueltos</t>
  </si>
  <si>
    <t>22-T1 en trámite</t>
  </si>
  <si>
    <t>22-T2 ingresados</t>
  </si>
  <si>
    <t>22-T2 resueltos</t>
  </si>
  <si>
    <t>22-T2 en trámite</t>
  </si>
  <si>
    <t>22-T3 ingresados</t>
  </si>
  <si>
    <t>22-T3 resueltos</t>
  </si>
  <si>
    <t>22-T3 en trámite</t>
  </si>
  <si>
    <t>22-T4 ingresados</t>
  </si>
  <si>
    <t>22-T4 resueltos</t>
  </si>
  <si>
    <t>22-T4 en trámite</t>
  </si>
  <si>
    <t>23-T1 ingresados</t>
  </si>
  <si>
    <t>23-T1 resueltos</t>
  </si>
  <si>
    <t>23-T1 en trámite</t>
  </si>
  <si>
    <t>23-T2 ingresados</t>
  </si>
  <si>
    <t>23-T2 resueltos</t>
  </si>
  <si>
    <t>23-T2 en trámite</t>
  </si>
  <si>
    <t>23-T3 ingresados</t>
  </si>
  <si>
    <t>23-T3 resueltos</t>
  </si>
  <si>
    <t>23-T3 en trámite</t>
  </si>
  <si>
    <t>23-T4 ingresados</t>
  </si>
  <si>
    <t>23-T4 resueltos</t>
  </si>
  <si>
    <t>23-T4 en trámite</t>
  </si>
  <si>
    <t>24-T1 ingresados</t>
  </si>
  <si>
    <t>24-T1 resueltos</t>
  </si>
  <si>
    <t>24-T1 en trámite</t>
  </si>
  <si>
    <t>24-T2 ingresados</t>
  </si>
  <si>
    <t>24-T2 resueltos</t>
  </si>
  <si>
    <t>24-T2 en trámite</t>
  </si>
  <si>
    <t>24-T3 ingresados</t>
  </si>
  <si>
    <t>24-T3 resueltos</t>
  </si>
  <si>
    <t>24-T3 en trámite</t>
  </si>
  <si>
    <t>24-T4 ingresados</t>
  </si>
  <si>
    <t>24-T4 resueltos</t>
  </si>
  <si>
    <t>24-T4 en trámite</t>
  </si>
  <si>
    <t>25-T1 ingresados</t>
  </si>
  <si>
    <t>25-T1 resueltos</t>
  </si>
  <si>
    <t>25-T1 en trámite</t>
  </si>
  <si>
    <t xml:space="preserve">Total 2018 ingresados </t>
  </si>
  <si>
    <t>Total 2018 resueltos</t>
  </si>
  <si>
    <t>Total 2018 trámite</t>
  </si>
  <si>
    <t xml:space="preserve">Total 2019 ingresados </t>
  </si>
  <si>
    <t>Total 2019 resueltos</t>
  </si>
  <si>
    <t>Total 2019 trámite</t>
  </si>
  <si>
    <t xml:space="preserve">Total 2020 ingresados </t>
  </si>
  <si>
    <t>Total 2020 resueltos</t>
  </si>
  <si>
    <t>Total 2020 trámite</t>
  </si>
  <si>
    <t xml:space="preserve">Total 2021 ingresados </t>
  </si>
  <si>
    <t>Total 2021 resueltos</t>
  </si>
  <si>
    <t>Total 2021 trámite</t>
  </si>
  <si>
    <t xml:space="preserve">Total 2022 ingresados </t>
  </si>
  <si>
    <t>Total 2022 resueltos</t>
  </si>
  <si>
    <t>Total 2022 trámite</t>
  </si>
  <si>
    <t xml:space="preserve">Total 2023 ingresados </t>
  </si>
  <si>
    <t>Total 2023 resueltos</t>
  </si>
  <si>
    <t>Total 2023 trámite</t>
  </si>
  <si>
    <t xml:space="preserve">Total 2024 ingresados </t>
  </si>
  <si>
    <t>Total 2024 resueltos</t>
  </si>
  <si>
    <t>Total 2024 trámite</t>
  </si>
  <si>
    <t>Evolución 19-T3 ingresados</t>
  </si>
  <si>
    <t>Evolución 19-T3 resueltos</t>
  </si>
  <si>
    <t>Evolución 19-T3 en trámite</t>
  </si>
  <si>
    <t>Evolución 19-T4 ingresados</t>
  </si>
  <si>
    <t>Evolución 19-T4 resueltos</t>
  </si>
  <si>
    <t>Evolución 19-T4 en trámite</t>
  </si>
  <si>
    <t>Evolución 20-T1 ingresados</t>
  </si>
  <si>
    <t>Evolución 20-T1 resueltos</t>
  </si>
  <si>
    <t>Evolución 20-T1 en trámite</t>
  </si>
  <si>
    <t>Evolución 20-T2 ingresados</t>
  </si>
  <si>
    <t>Evolución 20-T2 resueltos</t>
  </si>
  <si>
    <t>Evolución 20-T2 en trámite</t>
  </si>
  <si>
    <t>Evolución 20-T3 ingresados</t>
  </si>
  <si>
    <t>Evolución 20-T3 resueltos</t>
  </si>
  <si>
    <t>Evolución 20-T3en trámite</t>
  </si>
  <si>
    <t>Evolución 20-T4 ingresados</t>
  </si>
  <si>
    <t>Evolución 20-T4 resueltos</t>
  </si>
  <si>
    <t>Evolución 20-T4 en trámite</t>
  </si>
  <si>
    <t>Evolución 21-T1 ingresados</t>
  </si>
  <si>
    <t>Evolución 21-T1 resueltos</t>
  </si>
  <si>
    <t>Evolución 21-T1 en trámite</t>
  </si>
  <si>
    <t>Evolución 21-T2 ingresados</t>
  </si>
  <si>
    <t>Evolución 21-T2 resueltos</t>
  </si>
  <si>
    <t>Evolución 21-T2 en trámite</t>
  </si>
  <si>
    <t>Evolución 21-T3 ingresados</t>
  </si>
  <si>
    <t>Evolución 21-T3 resueltos</t>
  </si>
  <si>
    <t>Evolución 21-T3 en trámite</t>
  </si>
  <si>
    <t>Evolución 21-T4 ingresados</t>
  </si>
  <si>
    <t>Evolución 21-T4 resueltos</t>
  </si>
  <si>
    <t>Evolución 21-T4 en trámite</t>
  </si>
  <si>
    <t>Evolución 22-T1 ingresados</t>
  </si>
  <si>
    <t>Evolución 22-T1 resueltos</t>
  </si>
  <si>
    <t>Evolución 22-T1 en trámite</t>
  </si>
  <si>
    <t>Evolución 22-T2 ingresados</t>
  </si>
  <si>
    <t>Evolución 22-T2 resueltos</t>
  </si>
  <si>
    <t>Evolución 22-T2 en trámite</t>
  </si>
  <si>
    <t>Evolución 22-T3 ingresados</t>
  </si>
  <si>
    <t>Evolución 22-T3 resueltos</t>
  </si>
  <si>
    <t>Evolución 22-T3 en trámite</t>
  </si>
  <si>
    <t>Evolución 22-T4 ingresados</t>
  </si>
  <si>
    <t>Evolución 22-T4 resueltos</t>
  </si>
  <si>
    <t>Evolución 22-T4 en trámite</t>
  </si>
  <si>
    <t>Evolución 23-T1 ingresados</t>
  </si>
  <si>
    <t>Evolución 23-T1 resueltos</t>
  </si>
  <si>
    <t>Evolución 23-T1 en trámite</t>
  </si>
  <si>
    <t>Evolución 23-T2 ingresados</t>
  </si>
  <si>
    <t>Evolución 23-T2 resueltos</t>
  </si>
  <si>
    <t>Evolución 23-T2 en trámite</t>
  </si>
  <si>
    <t>Evolución 23-T3 ingresados</t>
  </si>
  <si>
    <t>Evolución 23-T3 resueltos</t>
  </si>
  <si>
    <t>Evolución 23-T3 en trámite</t>
  </si>
  <si>
    <t>Evolución 23-T4 ingresados</t>
  </si>
  <si>
    <t>Evolución 23-T4 resueltos</t>
  </si>
  <si>
    <t>Evolución 23-T4 en trámite</t>
  </si>
  <si>
    <t>Evolución 24-T1 ingresados</t>
  </si>
  <si>
    <t>Evolución 24-T1 resueltos</t>
  </si>
  <si>
    <t>Evolución 24-T1 en trámite</t>
  </si>
  <si>
    <t>Evolución 24-T2 ingresados</t>
  </si>
  <si>
    <t>Evolución 24-T2 resueltos</t>
  </si>
  <si>
    <t>Evolución 24-T2 en trámite</t>
  </si>
  <si>
    <t>Evolución 24-T3 ingresados</t>
  </si>
  <si>
    <t>Evolución 24-T3 resueltos</t>
  </si>
  <si>
    <t>Evolución 24-T3 en trámite</t>
  </si>
  <si>
    <t>Evolución 24-T4 ingresados</t>
  </si>
  <si>
    <t>Evolución 24-T4 resueltos</t>
  </si>
  <si>
    <t>Evolución 24-T4 en trámite</t>
  </si>
  <si>
    <t>Evolución 25-T1 ingresados</t>
  </si>
  <si>
    <t>Evolución 25-T1 resueltos</t>
  </si>
  <si>
    <t>Evolución 25-T1 en trámite</t>
  </si>
  <si>
    <t>Evolución 2019 ingresados</t>
  </si>
  <si>
    <t>Evolución 2019 resueltos</t>
  </si>
  <si>
    <t>Evolución 2019 en trámite</t>
  </si>
  <si>
    <t>Evolución 2020 ingresados</t>
  </si>
  <si>
    <t>Evolución 2020 resueltos</t>
  </si>
  <si>
    <t>Evolución 2020 en trámite</t>
  </si>
  <si>
    <t>Evolución 2021 ingresados</t>
  </si>
  <si>
    <t>Evolución 2021 resueltos</t>
  </si>
  <si>
    <t>Evolución 2021 en trámite</t>
  </si>
  <si>
    <t>Evolución 2022 ingresados</t>
  </si>
  <si>
    <t>Evolución 2022 resueltos</t>
  </si>
  <si>
    <t>Evolución 2022 en trámite</t>
  </si>
  <si>
    <t>Evolución 2023 ingresados</t>
  </si>
  <si>
    <t>Evolución 2023 resueltos</t>
  </si>
  <si>
    <t>Evolución 2023 en trámite</t>
  </si>
  <si>
    <t>Evolución 2024 ingresados</t>
  </si>
  <si>
    <t>Evolución 2024 resueltos</t>
  </si>
  <si>
    <t>Evolución 2024 en trámite</t>
  </si>
  <si>
    <t>25-T2</t>
  </si>
  <si>
    <t>Evolución  25-T2</t>
  </si>
  <si>
    <t>Evolución 25-T2</t>
  </si>
  <si>
    <t>Total  
2021</t>
  </si>
  <si>
    <t>Total 
 2021</t>
  </si>
  <si>
    <t>Total 
 2022</t>
  </si>
  <si>
    <t>Total 
 2024</t>
  </si>
  <si>
    <t>Total
  2007</t>
  </si>
  <si>
    <t>Total 
2008</t>
  </si>
  <si>
    <t>Total
 2009</t>
  </si>
  <si>
    <t>Total
 2011</t>
  </si>
  <si>
    <t>Total
 2012</t>
  </si>
  <si>
    <t>Total 
2013</t>
  </si>
  <si>
    <t>Total 
2019</t>
  </si>
  <si>
    <t>Total 
2020</t>
  </si>
  <si>
    <t>Total 
2021</t>
  </si>
  <si>
    <t>Evolución 
2023-2024</t>
  </si>
  <si>
    <t>25-T2 ingresados</t>
  </si>
  <si>
    <t>25-T2 resueltos</t>
  </si>
  <si>
    <t>25-T2 en trámite</t>
  </si>
  <si>
    <t>Evolución 25-T2 ingresados</t>
  </si>
  <si>
    <t>Evolución 25-T2 resueltos</t>
  </si>
  <si>
    <t>Evolución 25-T2 en trámite</t>
  </si>
  <si>
    <t>25-T3</t>
  </si>
  <si>
    <t>Evolución  25-T3</t>
  </si>
  <si>
    <t>Evolución 25-T3</t>
  </si>
  <si>
    <t>25-T3 ingresados</t>
  </si>
  <si>
    <t>25-T3 resueltos</t>
  </si>
  <si>
    <t>25-T3 en trámite</t>
  </si>
  <si>
    <t>Evolución 25-T3 ingresados</t>
  </si>
  <si>
    <t>Evolución 25-T3 resueltos</t>
  </si>
  <si>
    <t>Evolución 25-T3 en trámite</t>
  </si>
  <si>
    <r>
      <rPr>
        <b/>
        <sz val="11"/>
        <rFont val="Verdana"/>
        <family val="2"/>
      </rPr>
      <t>Nota</t>
    </r>
    <r>
      <rPr>
        <sz val="11"/>
        <rFont val="Verdana"/>
        <family val="2"/>
      </rPr>
      <t xml:space="preserve">: En este trimestre los datos de lanzamientos han sido estimados debido a la falta de información completa en algunos partidos judiciales. </t>
    </r>
  </si>
  <si>
    <t xml:space="preserve">Se acompaña la lista de partidos judiciales para los que no ha sido posible disponer de la totalidad de la información en esta variable en la fecha de cierre de este informe. </t>
  </si>
  <si>
    <t>25-T4</t>
  </si>
  <si>
    <t>Total 
2025</t>
  </si>
  <si>
    <t>Evolución  25-T4</t>
  </si>
  <si>
    <t>Evolución 2024-2025</t>
  </si>
  <si>
    <t>Total 
 2025</t>
  </si>
  <si>
    <t>Total  
2025</t>
  </si>
  <si>
    <t>Evolución 25-T4</t>
  </si>
  <si>
    <t>Total
2025</t>
  </si>
  <si>
    <t>Total 2025</t>
  </si>
  <si>
    <t>Total
 2025</t>
  </si>
  <si>
    <t>Evolución-2024-2025</t>
  </si>
  <si>
    <t>Total  2025</t>
  </si>
  <si>
    <t>Evolución 
2024-2025</t>
  </si>
  <si>
    <t>25-T4 ingresados</t>
  </si>
  <si>
    <t>25-T4 resueltos</t>
  </si>
  <si>
    <t>25-T4 en trámite</t>
  </si>
  <si>
    <t xml:space="preserve">Total 2025 ingresados </t>
  </si>
  <si>
    <t>Total 2025 resueltos</t>
  </si>
  <si>
    <t>Total 2025 trámite</t>
  </si>
  <si>
    <t>Evolución 25-T4 ingresados</t>
  </si>
  <si>
    <t>Evolución 25-T4 resueltos</t>
  </si>
  <si>
    <t>Evolución 25-T4 en trámite</t>
  </si>
  <si>
    <t>Evolución 2025 ingresados</t>
  </si>
  <si>
    <t>Evolución 2025 resueltos</t>
  </si>
  <si>
    <t>Evolución 2025 en trámite</t>
  </si>
  <si>
    <t>Total 
 2016</t>
  </si>
  <si>
    <t>Total
  2017</t>
  </si>
  <si>
    <t>Total
  2018</t>
  </si>
  <si>
    <t>Total 
 2019</t>
  </si>
  <si>
    <t>Total
  2020</t>
  </si>
  <si>
    <t>Total
  2022 **</t>
  </si>
  <si>
    <t>Total
  2016</t>
  </si>
  <si>
    <t>Total 
 2017</t>
  </si>
  <si>
    <t>Total 
 2018</t>
  </si>
  <si>
    <t>Total
  2021</t>
  </si>
  <si>
    <t>Total
  2022</t>
  </si>
  <si>
    <t>Total
  2025</t>
  </si>
  <si>
    <t>Total
 2017</t>
  </si>
  <si>
    <t>Total  
2018</t>
  </si>
  <si>
    <t>Total  
2019</t>
  </si>
  <si>
    <t>Total  
2020</t>
  </si>
  <si>
    <t>Total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</si>
</sst>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10"/>
      <name val="Arial"/>
      <family val="2"/>
    </font>
    <font>
      <sz val="10"/>
      <name val="Arial"/>
      <family val="2"/>
    </font>
    <font>
      <sz val="9"/>
      <color indexed="81"/>
      <name val="Tahoma"/>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vertAlign val="superscript"/>
      <sz val="9"/>
      <color indexed="18"/>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u/>
      <sz val="11"/>
      <color indexed="12"/>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sz val="12"/>
      <name val="Verdana"/>
      <family val="2"/>
      <scheme val="minor"/>
    </font>
    <font>
      <sz val="10"/>
      <color rgb="FFFF0000"/>
      <name val="Verdana"/>
      <family val="2"/>
      <scheme val="minor"/>
    </font>
    <font>
      <sz val="11"/>
      <color indexed="18"/>
      <name val="Verdana"/>
      <family val="2"/>
      <scheme val="minor"/>
    </font>
    <font>
      <b/>
      <sz val="9"/>
      <color rgb="FFFF0000"/>
      <name val="Verdana"/>
      <family val="2"/>
      <scheme val="minor"/>
    </font>
    <font>
      <sz val="9"/>
      <name val="Verdana"/>
      <family val="2"/>
      <scheme val="minor"/>
    </font>
    <font>
      <sz val="9"/>
      <color rgb="FFFF0000"/>
      <name val="Verdana"/>
      <family val="2"/>
      <scheme val="minor"/>
    </font>
    <font>
      <sz val="7"/>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b/>
      <vertAlign val="superscript"/>
      <sz val="9"/>
      <color theme="0"/>
      <name val="Verdana"/>
      <family val="2"/>
    </font>
    <font>
      <b/>
      <sz val="11"/>
      <color rgb="FFFF0000"/>
      <name val="Verdana"/>
      <family val="2"/>
    </font>
    <font>
      <sz val="10"/>
      <name val="Arial"/>
      <family val="2"/>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b/>
      <sz val="18"/>
      <color rgb="FFFFFFFF"/>
      <name val="Calibri"/>
      <family val="2"/>
    </font>
    <font>
      <sz val="12"/>
      <color indexed="18"/>
      <name val="Verdana"/>
      <family val="2"/>
      <scheme val="major"/>
    </font>
    <font>
      <b/>
      <sz val="10"/>
      <color theme="1"/>
      <name val="Verdana"/>
      <family val="2"/>
    </font>
    <font>
      <b/>
      <sz val="10"/>
      <color theme="4"/>
      <name val="Verdana"/>
      <family val="2"/>
      <scheme val="major"/>
    </font>
    <font>
      <sz val="10"/>
      <color rgb="FFFF0000"/>
      <name val="Verdana"/>
      <family val="2"/>
      <scheme val="major"/>
    </font>
    <font>
      <b/>
      <sz val="11"/>
      <color rgb="FFC00000"/>
      <name val="Verdana"/>
      <family val="2"/>
    </font>
    <font>
      <b/>
      <sz val="11"/>
      <name val="Verdana"/>
      <family val="2"/>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rgb="FFFFFF00"/>
        <bgColor indexed="64"/>
      </patternFill>
    </fill>
  </fills>
  <borders count="15">
    <border>
      <left/>
      <right/>
      <top/>
      <bottom/>
      <diagonal/>
    </border>
    <border>
      <left/>
      <right/>
      <top/>
      <bottom style="thin">
        <color theme="0"/>
      </bottom>
      <diagonal/>
    </border>
    <border>
      <left/>
      <right/>
      <top/>
      <bottom style="medium">
        <color theme="4" tint="0.79998168889431442"/>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style="thick">
        <color theme="4"/>
      </top>
      <bottom/>
      <diagonal/>
    </border>
    <border>
      <left/>
      <right style="thick">
        <color theme="4"/>
      </right>
      <top/>
      <bottom/>
      <diagonal/>
    </border>
    <border>
      <left/>
      <right style="thick">
        <color theme="4"/>
      </right>
      <top/>
      <bottom style="thick">
        <color theme="4"/>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n">
        <color theme="0"/>
      </left>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428">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26" fillId="0" borderId="0"/>
    <xf numFmtId="0" fontId="10" fillId="0" borderId="0"/>
    <xf numFmtId="0" fontId="12" fillId="0" borderId="0"/>
    <xf numFmtId="0" fontId="9" fillId="0" borderId="0"/>
    <xf numFmtId="0" fontId="9" fillId="0" borderId="0"/>
    <xf numFmtId="0" fontId="9" fillId="0" borderId="0"/>
    <xf numFmtId="0" fontId="26" fillId="0" borderId="0"/>
    <xf numFmtId="0" fontId="9" fillId="0" borderId="0"/>
    <xf numFmtId="0" fontId="20" fillId="0" borderId="0"/>
    <xf numFmtId="0" fontId="9" fillId="0" borderId="0"/>
    <xf numFmtId="0" fontId="9" fillId="0" borderId="0"/>
    <xf numFmtId="0" fontId="9" fillId="0" borderId="0"/>
    <xf numFmtId="0" fontId="9" fillId="0" borderId="0"/>
    <xf numFmtId="0" fontId="9" fillId="0" borderId="0"/>
    <xf numFmtId="0" fontId="26" fillId="0" borderId="0"/>
    <xf numFmtId="0" fontId="23" fillId="0" borderId="0"/>
    <xf numFmtId="0" fontId="9" fillId="0" borderId="0"/>
    <xf numFmtId="0" fontId="25" fillId="0" borderId="0"/>
    <xf numFmtId="0" fontId="9" fillId="0" borderId="0"/>
    <xf numFmtId="0" fontId="10" fillId="0" borderId="0"/>
    <xf numFmtId="9" fontId="23"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6" fillId="0" borderId="0"/>
    <xf numFmtId="0" fontId="6"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4" fillId="0" borderId="0"/>
    <xf numFmtId="0" fontId="4" fillId="0" borderId="0"/>
    <xf numFmtId="9" fontId="50" fillId="0" borderId="0" applyFont="0" applyFill="0" applyBorder="0" applyAlignment="0" applyProtection="0"/>
    <xf numFmtId="0" fontId="4" fillId="0" borderId="0"/>
    <xf numFmtId="0" fontId="4" fillId="0" borderId="0"/>
    <xf numFmtId="0" fontId="4" fillId="0" borderId="0"/>
    <xf numFmtId="0" fontId="4" fillId="0" borderId="0"/>
    <xf numFmtId="9"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cellStyleXfs>
  <cellXfs count="123">
    <xf numFmtId="0" fontId="0" fillId="0" borderId="0" xfId="0"/>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4" fillId="0" borderId="0" xfId="1" applyFont="1" applyFill="1" applyBorder="1" applyAlignment="1" applyProtection="1"/>
    <xf numFmtId="0" fontId="16" fillId="0" borderId="0" xfId="10" applyFont="1"/>
    <xf numFmtId="0" fontId="15" fillId="0" borderId="0" xfId="10" applyFont="1"/>
    <xf numFmtId="0" fontId="16" fillId="0" borderId="0" xfId="6" applyFont="1"/>
    <xf numFmtId="0" fontId="41" fillId="0" borderId="0" xfId="6" applyFont="1"/>
    <xf numFmtId="0" fontId="28" fillId="0" borderId="0" xfId="1" applyFont="1" applyFill="1" applyAlignment="1" applyProtection="1"/>
    <xf numFmtId="0" fontId="29" fillId="0" borderId="0" xfId="0" applyFont="1"/>
    <xf numFmtId="0" fontId="30" fillId="0" borderId="0" xfId="0" applyFont="1"/>
    <xf numFmtId="0" fontId="31" fillId="0" borderId="0" xfId="0" applyFont="1"/>
    <xf numFmtId="0" fontId="8" fillId="0" borderId="0" xfId="1" applyFill="1" applyAlignment="1" applyProtection="1"/>
    <xf numFmtId="164" fontId="27" fillId="0" borderId="0" xfId="0" applyNumberFormat="1" applyFont="1"/>
    <xf numFmtId="3" fontId="34" fillId="0" borderId="0" xfId="0" applyNumberFormat="1" applyFont="1"/>
    <xf numFmtId="0" fontId="34" fillId="0" borderId="0" xfId="0" applyFont="1"/>
    <xf numFmtId="3" fontId="31" fillId="0" borderId="0" xfId="0" applyNumberFormat="1" applyFont="1"/>
    <xf numFmtId="0" fontId="29" fillId="0" borderId="0" xfId="0" applyFont="1" applyAlignment="1">
      <alignment horizontal="left"/>
    </xf>
    <xf numFmtId="0" fontId="35" fillId="0" borderId="0" xfId="0" applyFont="1"/>
    <xf numFmtId="0" fontId="38" fillId="0" borderId="0" xfId="0" applyFont="1" applyAlignment="1">
      <alignment vertical="center"/>
    </xf>
    <xf numFmtId="0" fontId="39" fillId="0" borderId="0" xfId="0" applyFont="1"/>
    <xf numFmtId="3" fontId="30" fillId="0" borderId="0" xfId="0" applyNumberFormat="1" applyFont="1"/>
    <xf numFmtId="0" fontId="32" fillId="0" borderId="0" xfId="0" applyFont="1"/>
    <xf numFmtId="0" fontId="33" fillId="0" borderId="0" xfId="0" applyFont="1"/>
    <xf numFmtId="0" fontId="36" fillId="0" borderId="0" xfId="0" applyFont="1"/>
    <xf numFmtId="0" fontId="0" fillId="0" borderId="0" xfId="0" applyAlignment="1">
      <alignment vertical="center"/>
    </xf>
    <xf numFmtId="0" fontId="40" fillId="0" borderId="0" xfId="0" applyFont="1"/>
    <xf numFmtId="0" fontId="31" fillId="0" borderId="0" xfId="22" applyFont="1" applyAlignment="1">
      <alignment horizontal="left" wrapText="1"/>
    </xf>
    <xf numFmtId="0" fontId="31" fillId="0" borderId="0" xfId="0" applyFont="1" applyAlignment="1">
      <alignment vertical="center"/>
    </xf>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3" fontId="44" fillId="0" borderId="2" xfId="0" applyNumberFormat="1" applyFont="1" applyBorder="1" applyAlignment="1">
      <alignment vertical="center"/>
    </xf>
    <xf numFmtId="164" fontId="44" fillId="0" borderId="2" xfId="0" applyNumberFormat="1" applyFont="1" applyBorder="1" applyAlignment="1">
      <alignment vertical="center"/>
    </xf>
    <xf numFmtId="164" fontId="45" fillId="0" borderId="2" xfId="0" applyNumberFormat="1" applyFont="1" applyBorder="1" applyAlignment="1">
      <alignment vertical="center"/>
    </xf>
    <xf numFmtId="0" fontId="42" fillId="0" borderId="8" xfId="0" applyFont="1" applyBorder="1" applyAlignment="1" applyProtection="1">
      <alignment horizontal="left" vertical="center" wrapText="1"/>
      <protection locked="0"/>
    </xf>
    <xf numFmtId="0" fontId="47" fillId="3" borderId="9" xfId="0" applyFont="1" applyFill="1" applyBorder="1" applyAlignment="1" applyProtection="1">
      <alignment horizontal="left" vertical="center" wrapText="1"/>
      <protection locked="0"/>
    </xf>
    <xf numFmtId="0" fontId="43" fillId="2" borderId="10" xfId="0" applyFont="1" applyFill="1" applyBorder="1" applyAlignment="1">
      <alignment horizontal="center" vertical="center"/>
    </xf>
    <xf numFmtId="3" fontId="47" fillId="3" borderId="9" xfId="0" applyNumberFormat="1" applyFont="1" applyFill="1" applyBorder="1" applyAlignment="1" applyProtection="1">
      <alignment vertical="center"/>
      <protection locked="0"/>
    </xf>
    <xf numFmtId="3" fontId="47" fillId="3" borderId="11" xfId="0" applyNumberFormat="1" applyFont="1" applyFill="1" applyBorder="1" applyAlignment="1" applyProtection="1">
      <alignment vertical="center"/>
      <protection locked="0"/>
    </xf>
    <xf numFmtId="3" fontId="45" fillId="0" borderId="2" xfId="0" applyNumberFormat="1" applyFont="1" applyBorder="1" applyAlignment="1">
      <alignment vertical="center"/>
    </xf>
    <xf numFmtId="0" fontId="43" fillId="2" borderId="10" xfId="0" applyFont="1" applyFill="1" applyBorder="1" applyAlignment="1">
      <alignment horizontal="center" vertical="center" wrapText="1"/>
    </xf>
    <xf numFmtId="164" fontId="47" fillId="3" borderId="9" xfId="0" applyNumberFormat="1" applyFont="1" applyFill="1" applyBorder="1" applyAlignment="1" applyProtection="1">
      <alignment vertical="center"/>
      <protection locked="0"/>
    </xf>
    <xf numFmtId="164" fontId="47" fillId="3" borderId="11" xfId="0" applyNumberFormat="1" applyFont="1" applyFill="1" applyBorder="1" applyAlignment="1" applyProtection="1">
      <alignment vertical="center"/>
      <protection locked="0"/>
    </xf>
    <xf numFmtId="0" fontId="29" fillId="0" borderId="0" xfId="0" applyFont="1" applyAlignment="1">
      <alignment vertical="center" wrapText="1"/>
    </xf>
    <xf numFmtId="164" fontId="49" fillId="3" borderId="9" xfId="0" applyNumberFormat="1" applyFont="1" applyFill="1" applyBorder="1" applyAlignment="1" applyProtection="1">
      <alignment vertical="center"/>
      <protection locked="0"/>
    </xf>
    <xf numFmtId="164" fontId="49" fillId="3" borderId="11" xfId="0" applyNumberFormat="1" applyFont="1" applyFill="1" applyBorder="1" applyAlignment="1" applyProtection="1">
      <alignment vertical="center"/>
      <protection locked="0"/>
    </xf>
    <xf numFmtId="0" fontId="38" fillId="0" borderId="0" xfId="0" applyFont="1" applyAlignment="1">
      <alignment vertical="top"/>
    </xf>
    <xf numFmtId="3" fontId="44" fillId="0" borderId="0" xfId="0" applyNumberFormat="1" applyFont="1" applyAlignment="1">
      <alignment vertical="center"/>
    </xf>
    <xf numFmtId="0" fontId="31" fillId="0" borderId="1" xfId="0" applyFont="1" applyBorder="1"/>
    <xf numFmtId="164" fontId="47" fillId="3" borderId="12" xfId="0" applyNumberFormat="1" applyFont="1" applyFill="1" applyBorder="1" applyAlignment="1" applyProtection="1">
      <alignment vertical="center"/>
      <protection locked="0"/>
    </xf>
    <xf numFmtId="0" fontId="44" fillId="0" borderId="0" xfId="0" applyFont="1"/>
    <xf numFmtId="10" fontId="31" fillId="0" borderId="0" xfId="0" applyNumberFormat="1" applyFont="1"/>
    <xf numFmtId="3" fontId="15" fillId="0" borderId="2" xfId="0" applyNumberFormat="1" applyFont="1" applyBorder="1" applyAlignment="1">
      <alignment vertical="center"/>
    </xf>
    <xf numFmtId="0" fontId="46" fillId="2" borderId="1" xfId="0" applyFont="1" applyFill="1" applyBorder="1" applyAlignment="1">
      <alignment horizontal="center" vertical="center" wrapText="1"/>
    </xf>
    <xf numFmtId="3" fontId="44" fillId="0" borderId="2" xfId="0" applyNumberFormat="1" applyFont="1" applyBorder="1" applyAlignment="1">
      <alignment vertical="center" wrapText="1"/>
    </xf>
    <xf numFmtId="3" fontId="47" fillId="3" borderId="9" xfId="0" applyNumberFormat="1" applyFont="1" applyFill="1" applyBorder="1" applyAlignment="1" applyProtection="1">
      <alignment vertical="center" wrapText="1"/>
      <protection locked="0"/>
    </xf>
    <xf numFmtId="3" fontId="47" fillId="3" borderId="11" xfId="0" applyNumberFormat="1" applyFont="1" applyFill="1" applyBorder="1" applyAlignment="1" applyProtection="1">
      <alignment vertical="center" wrapText="1"/>
      <protection locked="0"/>
    </xf>
    <xf numFmtId="3" fontId="44" fillId="0" borderId="0" xfId="0" applyNumberFormat="1" applyFont="1" applyAlignment="1">
      <alignment vertical="center" wrapText="1"/>
    </xf>
    <xf numFmtId="0" fontId="51" fillId="0" borderId="0" xfId="0" applyFont="1"/>
    <xf numFmtId="0" fontId="52" fillId="0" borderId="0" xfId="0" applyFont="1"/>
    <xf numFmtId="0" fontId="53" fillId="0" borderId="0" xfId="0" applyFont="1"/>
    <xf numFmtId="0" fontId="54" fillId="0" borderId="0" xfId="0" applyFont="1"/>
    <xf numFmtId="0" fontId="55" fillId="0" borderId="0" xfId="0" applyFont="1"/>
    <xf numFmtId="0" fontId="53" fillId="0" borderId="0" xfId="0" applyFont="1" applyAlignment="1">
      <alignment horizontal="left" vertical="center"/>
    </xf>
    <xf numFmtId="0" fontId="56" fillId="0" borderId="0" xfId="0" applyFont="1" applyAlignment="1">
      <alignment vertical="center"/>
    </xf>
    <xf numFmtId="0" fontId="51" fillId="0" borderId="0" xfId="0" applyFont="1" applyAlignment="1">
      <alignment vertical="center"/>
    </xf>
    <xf numFmtId="0" fontId="53" fillId="0" borderId="0" xfId="0" applyFont="1" applyAlignment="1">
      <alignment wrapText="1"/>
    </xf>
    <xf numFmtId="0" fontId="31" fillId="0" borderId="0" xfId="0" applyFont="1" applyAlignment="1">
      <alignment wrapText="1"/>
    </xf>
    <xf numFmtId="164" fontId="31" fillId="0" borderId="0" xfId="0" applyNumberFormat="1" applyFont="1"/>
    <xf numFmtId="0" fontId="53" fillId="0" borderId="0" xfId="265" applyFont="1"/>
    <xf numFmtId="0" fontId="52" fillId="0" borderId="0" xfId="265" applyFont="1"/>
    <xf numFmtId="0" fontId="51" fillId="0" borderId="0" xfId="265" applyFont="1"/>
    <xf numFmtId="0" fontId="53" fillId="0" borderId="0" xfId="265" applyFont="1" applyAlignment="1">
      <alignment horizontal="left" vertical="center"/>
    </xf>
    <xf numFmtId="0" fontId="52" fillId="0" borderId="0" xfId="265" applyFont="1" applyAlignment="1">
      <alignment vertical="center"/>
    </xf>
    <xf numFmtId="0" fontId="51" fillId="0" borderId="0" xfId="265" applyFont="1" applyAlignment="1">
      <alignment vertical="center"/>
    </xf>
    <xf numFmtId="0" fontId="43" fillId="2" borderId="1" xfId="265" applyFont="1" applyFill="1" applyBorder="1" applyAlignment="1">
      <alignment horizontal="center" vertical="center"/>
    </xf>
    <xf numFmtId="0" fontId="43" fillId="2" borderId="10" xfId="265" applyFont="1" applyFill="1" applyBorder="1" applyAlignment="1">
      <alignment horizontal="center" vertical="center"/>
    </xf>
    <xf numFmtId="0" fontId="43" fillId="2" borderId="1" xfId="265" applyFont="1" applyFill="1" applyBorder="1" applyAlignment="1">
      <alignment horizontal="center" vertical="center" wrapText="1"/>
    </xf>
    <xf numFmtId="0" fontId="42" fillId="0" borderId="8" xfId="265" applyFont="1" applyBorder="1" applyAlignment="1" applyProtection="1">
      <alignment horizontal="left" vertical="center" wrapText="1"/>
      <protection locked="0"/>
    </xf>
    <xf numFmtId="3" fontId="44" fillId="0" borderId="2" xfId="265" applyNumberFormat="1" applyFont="1" applyBorder="1" applyAlignment="1">
      <alignment vertical="center"/>
    </xf>
    <xf numFmtId="0" fontId="47" fillId="3" borderId="9" xfId="265" applyFont="1" applyFill="1" applyBorder="1" applyAlignment="1" applyProtection="1">
      <alignment horizontal="left" vertical="center" wrapText="1"/>
      <protection locked="0"/>
    </xf>
    <xf numFmtId="3" fontId="47" fillId="3" borderId="9" xfId="265" applyNumberFormat="1" applyFont="1" applyFill="1" applyBorder="1" applyAlignment="1" applyProtection="1">
      <alignment vertical="center"/>
      <protection locked="0"/>
    </xf>
    <xf numFmtId="3" fontId="47" fillId="3" borderId="11" xfId="265" applyNumberFormat="1" applyFont="1" applyFill="1" applyBorder="1" applyAlignment="1" applyProtection="1">
      <alignment vertical="center"/>
      <protection locked="0"/>
    </xf>
    <xf numFmtId="3" fontId="51" fillId="0" borderId="0" xfId="265" applyNumberFormat="1" applyFont="1"/>
    <xf numFmtId="0" fontId="53" fillId="0" borderId="0" xfId="265" applyFont="1" applyAlignment="1">
      <alignment wrapText="1"/>
    </xf>
    <xf numFmtId="0" fontId="43" fillId="2" borderId="10" xfId="265" applyFont="1" applyFill="1" applyBorder="1" applyAlignment="1">
      <alignment horizontal="center" vertical="center" wrapText="1"/>
    </xf>
    <xf numFmtId="164" fontId="44" fillId="0" borderId="2" xfId="265" applyNumberFormat="1" applyFont="1" applyBorder="1" applyAlignment="1">
      <alignment vertical="center"/>
    </xf>
    <xf numFmtId="164" fontId="47" fillId="3" borderId="9" xfId="265" applyNumberFormat="1" applyFont="1" applyFill="1" applyBorder="1" applyAlignment="1" applyProtection="1">
      <alignment vertical="center"/>
      <protection locked="0"/>
    </xf>
    <xf numFmtId="164" fontId="47" fillId="3" borderId="11" xfId="265" applyNumberFormat="1" applyFont="1" applyFill="1" applyBorder="1" applyAlignment="1" applyProtection="1">
      <alignment vertical="center"/>
      <protection locked="0"/>
    </xf>
    <xf numFmtId="0" fontId="58" fillId="0" borderId="0" xfId="265" applyFont="1"/>
    <xf numFmtId="0" fontId="59" fillId="0" borderId="0" xfId="265" applyFont="1"/>
    <xf numFmtId="164" fontId="44" fillId="0" borderId="2" xfId="265" applyNumberFormat="1" applyFont="1" applyBorder="1" applyAlignment="1">
      <alignment horizontal="center" vertical="center"/>
    </xf>
    <xf numFmtId="0" fontId="7" fillId="0" borderId="0" xfId="265"/>
    <xf numFmtId="0" fontId="7" fillId="0" borderId="0" xfId="265" applyAlignment="1">
      <alignment vertical="center"/>
    </xf>
    <xf numFmtId="0" fontId="44" fillId="0" borderId="0" xfId="265" applyFont="1"/>
    <xf numFmtId="0" fontId="53" fillId="0" borderId="0" xfId="265" applyFont="1" applyAlignment="1">
      <alignment vertical="center"/>
    </xf>
    <xf numFmtId="0" fontId="53" fillId="0" borderId="0" xfId="265" applyFont="1" applyAlignment="1">
      <alignment horizontal="left"/>
    </xf>
    <xf numFmtId="0" fontId="44" fillId="0" borderId="0" xfId="427" applyFont="1" applyAlignment="1" applyProtection="1">
      <alignment horizontal="right"/>
      <protection locked="0"/>
    </xf>
    <xf numFmtId="164" fontId="47" fillId="3" borderId="9" xfId="265" applyNumberFormat="1" applyFont="1" applyFill="1" applyBorder="1" applyAlignment="1" applyProtection="1">
      <alignment horizontal="center" vertical="center"/>
      <protection locked="0"/>
    </xf>
    <xf numFmtId="0" fontId="51" fillId="0" borderId="0" xfId="265" applyFont="1" applyAlignment="1">
      <alignment horizontal="center"/>
    </xf>
    <xf numFmtId="164" fontId="44" fillId="0" borderId="2" xfId="265" applyNumberFormat="1" applyFont="1" applyBorder="1" applyAlignment="1">
      <alignment horizontal="right" vertical="center"/>
    </xf>
    <xf numFmtId="0" fontId="60" fillId="0" borderId="0" xfId="1" applyFont="1" applyAlignment="1" applyProtection="1">
      <alignment horizontal="left" vertical="center"/>
    </xf>
    <xf numFmtId="0" fontId="42" fillId="0" borderId="0" xfId="1" applyFont="1" applyAlignment="1" applyProtection="1">
      <alignment vertical="center"/>
    </xf>
    <xf numFmtId="0" fontId="27" fillId="0" borderId="0" xfId="265" applyFont="1"/>
    <xf numFmtId="0" fontId="37" fillId="0" borderId="0" xfId="265" applyFont="1"/>
    <xf numFmtId="0" fontId="46" fillId="3" borderId="3" xfId="265" applyFont="1" applyFill="1" applyBorder="1" applyAlignment="1" applyProtection="1">
      <alignment vertical="center" wrapText="1"/>
      <protection locked="0"/>
    </xf>
    <xf numFmtId="0" fontId="44" fillId="0" borderId="4" xfId="265" applyFont="1" applyBorder="1" applyAlignment="1">
      <alignment vertical="center" wrapText="1"/>
    </xf>
    <xf numFmtId="0" fontId="46" fillId="3" borderId="13" xfId="265" applyFont="1" applyFill="1" applyBorder="1" applyAlignment="1" applyProtection="1">
      <alignment vertical="center" wrapText="1"/>
      <protection locked="0"/>
    </xf>
    <xf numFmtId="0" fontId="44" fillId="0" borderId="5" xfId="265" applyFont="1" applyBorder="1" applyAlignment="1">
      <alignment vertical="center" wrapText="1"/>
    </xf>
    <xf numFmtId="0" fontId="46" fillId="3" borderId="14" xfId="265" applyFont="1" applyFill="1" applyBorder="1" applyAlignment="1" applyProtection="1">
      <alignment vertical="center" wrapText="1"/>
      <protection locked="0"/>
    </xf>
    <xf numFmtId="0" fontId="44" fillId="0" borderId="6" xfId="265" applyFont="1" applyBorder="1" applyAlignment="1">
      <alignment vertical="center" wrapText="1"/>
    </xf>
    <xf numFmtId="0" fontId="44" fillId="0" borderId="7" xfId="265" applyFont="1" applyBorder="1" applyAlignment="1">
      <alignment vertical="center" wrapText="1"/>
    </xf>
    <xf numFmtId="0" fontId="42" fillId="0" borderId="0" xfId="1" applyFont="1" applyAlignment="1" applyProtection="1">
      <alignment horizontal="left" vertical="center"/>
    </xf>
    <xf numFmtId="0" fontId="29" fillId="0" borderId="0" xfId="0" applyFont="1" applyAlignment="1">
      <alignment wrapText="1"/>
    </xf>
    <xf numFmtId="3" fontId="15" fillId="0" borderId="2" xfId="265" applyNumberFormat="1" applyFont="1" applyBorder="1" applyAlignment="1">
      <alignment vertical="center"/>
    </xf>
    <xf numFmtId="0" fontId="18" fillId="4" borderId="0" xfId="0" applyFont="1" applyFill="1"/>
    <xf numFmtId="0" fontId="15" fillId="0" borderId="0" xfId="265" applyFont="1"/>
    <xf numFmtId="0" fontId="42" fillId="0" borderId="0" xfId="1" applyFont="1" applyAlignment="1" applyProtection="1">
      <alignment horizontal="left" vertical="center"/>
    </xf>
    <xf numFmtId="0" fontId="53" fillId="0" borderId="0" xfId="265" applyFont="1" applyAlignment="1">
      <alignment horizontal="left" wrapText="1"/>
    </xf>
    <xf numFmtId="0" fontId="29" fillId="0" borderId="0" xfId="0" applyFont="1" applyAlignment="1">
      <alignment wrapText="1"/>
    </xf>
    <xf numFmtId="0" fontId="0" fillId="0" borderId="0" xfId="0"/>
    <xf numFmtId="0" fontId="29" fillId="0" borderId="0" xfId="0" applyFont="1" applyAlignment="1">
      <alignment horizontal="left" wrapText="1"/>
    </xf>
  </cellXfs>
  <cellStyles count="428">
    <cellStyle name="Hipervínculo" xfId="1" builtinId="8"/>
    <cellStyle name="Hipervínculo 2" xfId="2" xr:uid="{00000000-0005-0000-0000-000001000000}"/>
    <cellStyle name="Hipervínculo 3" xfId="177" xr:uid="{00000000-0005-0000-0000-000002000000}"/>
    <cellStyle name="Normal" xfId="0" builtinId="0"/>
    <cellStyle name="Normal 10" xfId="265" xr:uid="{00000000-0005-0000-0000-000004000000}"/>
    <cellStyle name="Normal 10 2" xfId="389" xr:uid="{00000000-0005-0000-0000-000005000000}"/>
    <cellStyle name="Normal 10 2 2" xfId="427" xr:uid="{1255D8BE-5D06-4339-8719-A21D9F3C687A}"/>
    <cellStyle name="Normal 10 3" xfId="408" xr:uid="{00000000-0005-0000-0000-000006000000}"/>
    <cellStyle name="Normal 10 4" xfId="282" xr:uid="{00000000-0005-0000-0000-000007000000}"/>
    <cellStyle name="Normal 11" xfId="264" xr:uid="{00000000-0005-0000-0000-000008000000}"/>
    <cellStyle name="Normal 11 2" xfId="385" xr:uid="{00000000-0005-0000-0000-000009000000}"/>
    <cellStyle name="Normal 12" xfId="276" xr:uid="{00000000-0005-0000-0000-00000A000000}"/>
    <cellStyle name="Normal 12 2" xfId="384" xr:uid="{00000000-0005-0000-0000-00000B000000}"/>
    <cellStyle name="Normal 13" xfId="277" xr:uid="{00000000-0005-0000-0000-00000C000000}"/>
    <cellStyle name="Normal 13 2" xfId="404" xr:uid="{00000000-0005-0000-0000-00000D000000}"/>
    <cellStyle name="Normal 14" xfId="423" xr:uid="{00000000-0005-0000-0000-00000E000000}"/>
    <cellStyle name="Normal 15" xfId="424" xr:uid="{00000000-0005-0000-0000-00000F000000}"/>
    <cellStyle name="Normal 16" xfId="425" xr:uid="{F2BE70D7-D214-4D06-AC31-8057A6790AAB}"/>
    <cellStyle name="Normal 16 2" xfId="426" xr:uid="{A797FF3E-9147-434D-8769-4CE2B82A37E4}"/>
    <cellStyle name="Normal 2" xfId="3" xr:uid="{00000000-0005-0000-0000-000010000000}"/>
    <cellStyle name="Normal 2 2" xfId="4" xr:uid="{00000000-0005-0000-0000-000011000000}"/>
    <cellStyle name="Normal 2 3" xfId="178" xr:uid="{00000000-0005-0000-0000-000012000000}"/>
    <cellStyle name="Normal 2 3 2" xfId="270" xr:uid="{00000000-0005-0000-0000-000013000000}"/>
    <cellStyle name="Normal 2 3 2 2" xfId="401" xr:uid="{00000000-0005-0000-0000-000014000000}"/>
    <cellStyle name="Normal 2 3 2 3" xfId="420" xr:uid="{00000000-0005-0000-0000-000015000000}"/>
    <cellStyle name="Normal 2 3 2 4" xfId="300" xr:uid="{00000000-0005-0000-0000-000016000000}"/>
    <cellStyle name="Normal 2 3 3" xfId="394" xr:uid="{00000000-0005-0000-0000-000017000000}"/>
    <cellStyle name="Normal 2 3 4" xfId="413" xr:uid="{00000000-0005-0000-0000-000018000000}"/>
    <cellStyle name="Normal 2 3 5" xfId="288" xr:uid="{00000000-0005-0000-0000-000019000000}"/>
    <cellStyle name="Normal 2 4" xfId="169" xr:uid="{00000000-0005-0000-0000-00001A000000}"/>
    <cellStyle name="Normal 2 4 2" xfId="273" xr:uid="{00000000-0005-0000-0000-00001B000000}"/>
    <cellStyle name="Normal 2 4 2 2" xfId="390" xr:uid="{00000000-0005-0000-0000-00001C000000}"/>
    <cellStyle name="Normal 2 4 3" xfId="409" xr:uid="{00000000-0005-0000-0000-00001D000000}"/>
    <cellStyle name="Normal 2 4 4" xfId="283" xr:uid="{00000000-0005-0000-0000-00001E000000}"/>
    <cellStyle name="Normal 2 5" xfId="266" xr:uid="{00000000-0005-0000-0000-00001F000000}"/>
    <cellStyle name="Normal 2 5 2" xfId="397" xr:uid="{00000000-0005-0000-0000-000020000000}"/>
    <cellStyle name="Normal 2 5 3" xfId="416" xr:uid="{00000000-0005-0000-0000-000021000000}"/>
    <cellStyle name="Normal 2 5 4" xfId="291" xr:uid="{00000000-0005-0000-0000-000022000000}"/>
    <cellStyle name="Normal 2 6" xfId="87" xr:uid="{00000000-0005-0000-0000-000023000000}"/>
    <cellStyle name="Normal 2 6 2" xfId="386" xr:uid="{00000000-0005-0000-0000-000024000000}"/>
    <cellStyle name="Normal 2 7" xfId="405" xr:uid="{00000000-0005-0000-0000-000025000000}"/>
    <cellStyle name="Normal 2 8" xfId="278" xr:uid="{00000000-0005-0000-0000-000026000000}"/>
    <cellStyle name="Normal 3" xfId="5" xr:uid="{00000000-0005-0000-0000-000027000000}"/>
    <cellStyle name="Normal 3 2" xfId="6" xr:uid="{00000000-0005-0000-0000-000028000000}"/>
    <cellStyle name="Normal 3 2 2" xfId="7" xr:uid="{00000000-0005-0000-0000-000029000000}"/>
    <cellStyle name="Normal 3 2 2 2" xfId="181" xr:uid="{00000000-0005-0000-0000-00002A000000}"/>
    <cellStyle name="Normal 3 2 2 2 2" xfId="303" xr:uid="{00000000-0005-0000-0000-00002B000000}"/>
    <cellStyle name="Normal 3 2 2 3" xfId="90" xr:uid="{00000000-0005-0000-0000-00002C000000}"/>
    <cellStyle name="Normal 3 2 3" xfId="180" xr:uid="{00000000-0005-0000-0000-00002D000000}"/>
    <cellStyle name="Normal 3 2 3 2" xfId="302" xr:uid="{00000000-0005-0000-0000-00002E000000}"/>
    <cellStyle name="Normal 3 2 4" xfId="89" xr:uid="{00000000-0005-0000-0000-00002F000000}"/>
    <cellStyle name="Normal 3 3" xfId="8" xr:uid="{00000000-0005-0000-0000-000030000000}"/>
    <cellStyle name="Normal 3 3 2" xfId="182" xr:uid="{00000000-0005-0000-0000-000031000000}"/>
    <cellStyle name="Normal 3 3 2 2" xfId="304" xr:uid="{00000000-0005-0000-0000-000032000000}"/>
    <cellStyle name="Normal 3 3 3" xfId="91" xr:uid="{00000000-0005-0000-0000-000033000000}"/>
    <cellStyle name="Normal 3 4" xfId="9" xr:uid="{00000000-0005-0000-0000-000034000000}"/>
    <cellStyle name="Normal 3 4 2" xfId="183" xr:uid="{00000000-0005-0000-0000-000035000000}"/>
    <cellStyle name="Normal 3 4 2 2" xfId="271" xr:uid="{00000000-0005-0000-0000-000036000000}"/>
    <cellStyle name="Normal 3 4 2 2 2" xfId="402" xr:uid="{00000000-0005-0000-0000-000037000000}"/>
    <cellStyle name="Normal 3 4 2 2 3" xfId="421" xr:uid="{00000000-0005-0000-0000-000038000000}"/>
    <cellStyle name="Normal 3 4 2 2 4" xfId="305" xr:uid="{00000000-0005-0000-0000-000039000000}"/>
    <cellStyle name="Normal 3 4 2 3" xfId="395" xr:uid="{00000000-0005-0000-0000-00003A000000}"/>
    <cellStyle name="Normal 3 4 2 4" xfId="414" xr:uid="{00000000-0005-0000-0000-00003B000000}"/>
    <cellStyle name="Normal 3 4 2 5" xfId="289" xr:uid="{00000000-0005-0000-0000-00003C000000}"/>
    <cellStyle name="Normal 3 4 3" xfId="170" xr:uid="{00000000-0005-0000-0000-00003D000000}"/>
    <cellStyle name="Normal 3 4 3 2" xfId="274" xr:uid="{00000000-0005-0000-0000-00003E000000}"/>
    <cellStyle name="Normal 3 4 3 2 2" xfId="391" xr:uid="{00000000-0005-0000-0000-00003F000000}"/>
    <cellStyle name="Normal 3 4 3 3" xfId="410" xr:uid="{00000000-0005-0000-0000-000040000000}"/>
    <cellStyle name="Normal 3 4 3 4" xfId="284" xr:uid="{00000000-0005-0000-0000-000041000000}"/>
    <cellStyle name="Normal 3 4 4" xfId="267" xr:uid="{00000000-0005-0000-0000-000042000000}"/>
    <cellStyle name="Normal 3 4 4 2" xfId="398" xr:uid="{00000000-0005-0000-0000-000043000000}"/>
    <cellStyle name="Normal 3 4 4 3" xfId="417" xr:uid="{00000000-0005-0000-0000-000044000000}"/>
    <cellStyle name="Normal 3 4 4 4" xfId="292" xr:uid="{00000000-0005-0000-0000-000045000000}"/>
    <cellStyle name="Normal 3 4 5" xfId="92" xr:uid="{00000000-0005-0000-0000-000046000000}"/>
    <cellStyle name="Normal 3 4 5 2" xfId="387" xr:uid="{00000000-0005-0000-0000-000047000000}"/>
    <cellStyle name="Normal 3 4 6" xfId="406" xr:uid="{00000000-0005-0000-0000-000048000000}"/>
    <cellStyle name="Normal 3 4 7" xfId="279" xr:uid="{00000000-0005-0000-0000-000049000000}"/>
    <cellStyle name="Normal 3 5" xfId="179" xr:uid="{00000000-0005-0000-0000-00004A000000}"/>
    <cellStyle name="Normal 3 5 2" xfId="301" xr:uid="{00000000-0005-0000-0000-00004B000000}"/>
    <cellStyle name="Normal 3 6" xfId="88" xr:uid="{00000000-0005-0000-0000-00004C000000}"/>
    <cellStyle name="Normal 4" xfId="10" xr:uid="{00000000-0005-0000-0000-00004D000000}"/>
    <cellStyle name="Normal 4 2" xfId="11" xr:uid="{00000000-0005-0000-0000-00004E000000}"/>
    <cellStyle name="Normal 4 2 2" xfId="12" xr:uid="{00000000-0005-0000-0000-00004F000000}"/>
    <cellStyle name="Normal 4 2 2 2" xfId="13" xr:uid="{00000000-0005-0000-0000-000050000000}"/>
    <cellStyle name="Normal 4 2 2 2 2" xfId="187" xr:uid="{00000000-0005-0000-0000-000051000000}"/>
    <cellStyle name="Normal 4 2 2 2 2 2" xfId="309" xr:uid="{00000000-0005-0000-0000-000052000000}"/>
    <cellStyle name="Normal 4 2 2 2 3" xfId="96" xr:uid="{00000000-0005-0000-0000-000053000000}"/>
    <cellStyle name="Normal 4 2 2 3" xfId="186" xr:uid="{00000000-0005-0000-0000-000054000000}"/>
    <cellStyle name="Normal 4 2 2 3 2" xfId="308" xr:uid="{00000000-0005-0000-0000-000055000000}"/>
    <cellStyle name="Normal 4 2 2 4" xfId="95" xr:uid="{00000000-0005-0000-0000-000056000000}"/>
    <cellStyle name="Normal 4 2 3" xfId="14" xr:uid="{00000000-0005-0000-0000-000057000000}"/>
    <cellStyle name="Normal 4 2 3 2" xfId="188" xr:uid="{00000000-0005-0000-0000-000058000000}"/>
    <cellStyle name="Normal 4 2 3 2 2" xfId="310" xr:uid="{00000000-0005-0000-0000-000059000000}"/>
    <cellStyle name="Normal 4 2 3 3" xfId="97" xr:uid="{00000000-0005-0000-0000-00005A000000}"/>
    <cellStyle name="Normal 4 2 4" xfId="185" xr:uid="{00000000-0005-0000-0000-00005B000000}"/>
    <cellStyle name="Normal 4 2 4 2" xfId="307" xr:uid="{00000000-0005-0000-0000-00005C000000}"/>
    <cellStyle name="Normal 4 2 5" xfId="94" xr:uid="{00000000-0005-0000-0000-00005D000000}"/>
    <cellStyle name="Normal 4 3" xfId="15" xr:uid="{00000000-0005-0000-0000-00005E000000}"/>
    <cellStyle name="Normal 4 3 2" xfId="189" xr:uid="{00000000-0005-0000-0000-00005F000000}"/>
    <cellStyle name="Normal 4 3 2 2" xfId="311" xr:uid="{00000000-0005-0000-0000-000060000000}"/>
    <cellStyle name="Normal 4 3 3" xfId="98" xr:uid="{00000000-0005-0000-0000-000061000000}"/>
    <cellStyle name="Normal 4 4" xfId="184" xr:uid="{00000000-0005-0000-0000-000062000000}"/>
    <cellStyle name="Normal 4 4 2" xfId="306" xr:uid="{00000000-0005-0000-0000-000063000000}"/>
    <cellStyle name="Normal 4 5" xfId="93" xr:uid="{00000000-0005-0000-0000-000064000000}"/>
    <cellStyle name="Normal 5" xfId="16" xr:uid="{00000000-0005-0000-0000-000065000000}"/>
    <cellStyle name="Normal 5 2" xfId="17" xr:uid="{00000000-0005-0000-0000-000066000000}"/>
    <cellStyle name="Normal 5 2 2" xfId="191" xr:uid="{00000000-0005-0000-0000-000067000000}"/>
    <cellStyle name="Normal 5 2 2 2" xfId="272" xr:uid="{00000000-0005-0000-0000-000068000000}"/>
    <cellStyle name="Normal 5 2 2 2 2" xfId="403" xr:uid="{00000000-0005-0000-0000-000069000000}"/>
    <cellStyle name="Normal 5 2 2 2 3" xfId="422" xr:uid="{00000000-0005-0000-0000-00006A000000}"/>
    <cellStyle name="Normal 5 2 2 2 4" xfId="313" xr:uid="{00000000-0005-0000-0000-00006B000000}"/>
    <cellStyle name="Normal 5 2 2 3" xfId="396" xr:uid="{00000000-0005-0000-0000-00006C000000}"/>
    <cellStyle name="Normal 5 2 2 4" xfId="415" xr:uid="{00000000-0005-0000-0000-00006D000000}"/>
    <cellStyle name="Normal 5 2 2 5" xfId="290" xr:uid="{00000000-0005-0000-0000-00006E000000}"/>
    <cellStyle name="Normal 5 2 3" xfId="171" xr:uid="{00000000-0005-0000-0000-00006F000000}"/>
    <cellStyle name="Normal 5 2 3 2" xfId="275" xr:uid="{00000000-0005-0000-0000-000070000000}"/>
    <cellStyle name="Normal 5 2 3 2 2" xfId="392" xr:uid="{00000000-0005-0000-0000-000071000000}"/>
    <cellStyle name="Normal 5 2 3 3" xfId="411" xr:uid="{00000000-0005-0000-0000-000072000000}"/>
    <cellStyle name="Normal 5 2 3 4" xfId="285" xr:uid="{00000000-0005-0000-0000-000073000000}"/>
    <cellStyle name="Normal 5 2 4" xfId="268" xr:uid="{00000000-0005-0000-0000-000074000000}"/>
    <cellStyle name="Normal 5 2 4 2" xfId="399" xr:uid="{00000000-0005-0000-0000-000075000000}"/>
    <cellStyle name="Normal 5 2 4 3" xfId="418" xr:uid="{00000000-0005-0000-0000-000076000000}"/>
    <cellStyle name="Normal 5 2 4 4" xfId="293" xr:uid="{00000000-0005-0000-0000-000077000000}"/>
    <cellStyle name="Normal 5 2 5" xfId="100" xr:uid="{00000000-0005-0000-0000-000078000000}"/>
    <cellStyle name="Normal 5 2 5 2" xfId="388" xr:uid="{00000000-0005-0000-0000-000079000000}"/>
    <cellStyle name="Normal 5 2 6" xfId="407" xr:uid="{00000000-0005-0000-0000-00007A000000}"/>
    <cellStyle name="Normal 5 2 7" xfId="280" xr:uid="{00000000-0005-0000-0000-00007B000000}"/>
    <cellStyle name="Normal 5 3" xfId="190" xr:uid="{00000000-0005-0000-0000-00007C000000}"/>
    <cellStyle name="Normal 5 3 2" xfId="312" xr:uid="{00000000-0005-0000-0000-00007D000000}"/>
    <cellStyle name="Normal 5 4" xfId="99" xr:uid="{00000000-0005-0000-0000-00007E000000}"/>
    <cellStyle name="Normal 6" xfId="18" xr:uid="{00000000-0005-0000-0000-00007F000000}"/>
    <cellStyle name="Normal 6 2" xfId="19" xr:uid="{00000000-0005-0000-0000-000080000000}"/>
    <cellStyle name="Normal 6 2 2" xfId="193" xr:uid="{00000000-0005-0000-0000-000081000000}"/>
    <cellStyle name="Normal 6 2 2 2" xfId="315" xr:uid="{00000000-0005-0000-0000-000082000000}"/>
    <cellStyle name="Normal 6 2 3" xfId="102" xr:uid="{00000000-0005-0000-0000-000083000000}"/>
    <cellStyle name="Normal 6 3" xfId="192" xr:uid="{00000000-0005-0000-0000-000084000000}"/>
    <cellStyle name="Normal 6 3 2" xfId="314" xr:uid="{00000000-0005-0000-0000-000085000000}"/>
    <cellStyle name="Normal 6 4" xfId="101" xr:uid="{00000000-0005-0000-0000-000086000000}"/>
    <cellStyle name="Normal 7" xfId="20" xr:uid="{00000000-0005-0000-0000-000087000000}"/>
    <cellStyle name="Normal 7 2" xfId="21" xr:uid="{00000000-0005-0000-0000-000088000000}"/>
    <cellStyle name="Normal 7 2 2" xfId="195" xr:uid="{00000000-0005-0000-0000-000089000000}"/>
    <cellStyle name="Normal 7 2 2 2" xfId="317" xr:uid="{00000000-0005-0000-0000-00008A000000}"/>
    <cellStyle name="Normal 7 2 3" xfId="104" xr:uid="{00000000-0005-0000-0000-00008B000000}"/>
    <cellStyle name="Normal 7 3" xfId="194" xr:uid="{00000000-0005-0000-0000-00008C000000}"/>
    <cellStyle name="Normal 7 3 2" xfId="316" xr:uid="{00000000-0005-0000-0000-00008D000000}"/>
    <cellStyle name="Normal 7 4" xfId="103" xr:uid="{00000000-0005-0000-0000-00008E000000}"/>
    <cellStyle name="Normal 8" xfId="176" xr:uid="{00000000-0005-0000-0000-00008F000000}"/>
    <cellStyle name="Normal 8 2" xfId="263" xr:uid="{00000000-0005-0000-0000-000090000000}"/>
    <cellStyle name="Normal 8 2 2" xfId="299" xr:uid="{00000000-0005-0000-0000-000091000000}"/>
    <cellStyle name="Normal 9" xfId="175" xr:uid="{00000000-0005-0000-0000-000092000000}"/>
    <cellStyle name="Normal 9 2" xfId="269" xr:uid="{00000000-0005-0000-0000-000093000000}"/>
    <cellStyle name="Normal 9 2 2" xfId="400" xr:uid="{00000000-0005-0000-0000-000094000000}"/>
    <cellStyle name="Normal 9 2 3" xfId="419" xr:uid="{00000000-0005-0000-0000-000095000000}"/>
    <cellStyle name="Normal 9 2 4" xfId="298" xr:uid="{00000000-0005-0000-0000-000096000000}"/>
    <cellStyle name="Normal 9 3" xfId="393" xr:uid="{00000000-0005-0000-0000-000097000000}"/>
    <cellStyle name="Normal 9 4" xfId="412" xr:uid="{00000000-0005-0000-0000-000098000000}"/>
    <cellStyle name="Normal 9 5" xfId="287" xr:uid="{00000000-0005-0000-0000-000099000000}"/>
    <cellStyle name="Normal_Concursos presentados TSJ" xfId="22" xr:uid="{00000000-0005-0000-0000-00009A000000}"/>
    <cellStyle name="Porcentaje 10" xfId="23" xr:uid="{00000000-0005-0000-0000-00009C000000}"/>
    <cellStyle name="Porcentaje 10 2" xfId="24" xr:uid="{00000000-0005-0000-0000-00009D000000}"/>
    <cellStyle name="Porcentaje 10 2 2" xfId="197" xr:uid="{00000000-0005-0000-0000-00009E000000}"/>
    <cellStyle name="Porcentaje 10 2 2 2" xfId="319" xr:uid="{00000000-0005-0000-0000-00009F000000}"/>
    <cellStyle name="Porcentaje 10 2 3" xfId="106" xr:uid="{00000000-0005-0000-0000-0000A0000000}"/>
    <cellStyle name="Porcentaje 10 3" xfId="196" xr:uid="{00000000-0005-0000-0000-0000A1000000}"/>
    <cellStyle name="Porcentaje 10 3 2" xfId="318" xr:uid="{00000000-0005-0000-0000-0000A2000000}"/>
    <cellStyle name="Porcentaje 10 4" xfId="105" xr:uid="{00000000-0005-0000-0000-0000A3000000}"/>
    <cellStyle name="Porcentaje 11" xfId="25" xr:uid="{00000000-0005-0000-0000-0000A4000000}"/>
    <cellStyle name="Porcentaje 11 2" xfId="26" xr:uid="{00000000-0005-0000-0000-0000A5000000}"/>
    <cellStyle name="Porcentaje 11 2 2" xfId="27" xr:uid="{00000000-0005-0000-0000-0000A6000000}"/>
    <cellStyle name="Porcentaje 11 2 2 2" xfId="200" xr:uid="{00000000-0005-0000-0000-0000A7000000}"/>
    <cellStyle name="Porcentaje 11 2 2 2 2" xfId="322" xr:uid="{00000000-0005-0000-0000-0000A8000000}"/>
    <cellStyle name="Porcentaje 11 2 2 3" xfId="109" xr:uid="{00000000-0005-0000-0000-0000A9000000}"/>
    <cellStyle name="Porcentaje 11 2 3" xfId="28" xr:uid="{00000000-0005-0000-0000-0000AA000000}"/>
    <cellStyle name="Porcentaje 11 2 3 2" xfId="201" xr:uid="{00000000-0005-0000-0000-0000AB000000}"/>
    <cellStyle name="Porcentaje 11 2 3 2 2" xfId="323" xr:uid="{00000000-0005-0000-0000-0000AC000000}"/>
    <cellStyle name="Porcentaje 11 2 3 3" xfId="110" xr:uid="{00000000-0005-0000-0000-0000AD000000}"/>
    <cellStyle name="Porcentaje 11 2 4" xfId="172" xr:uid="{00000000-0005-0000-0000-0000AE000000}"/>
    <cellStyle name="Porcentaje 11 2 4 2" xfId="202" xr:uid="{00000000-0005-0000-0000-0000AF000000}"/>
    <cellStyle name="Porcentaje 11 2 4 2 2" xfId="324" xr:uid="{00000000-0005-0000-0000-0000B0000000}"/>
    <cellStyle name="Porcentaje 11 2 4 3" xfId="294" xr:uid="{00000000-0005-0000-0000-0000B1000000}"/>
    <cellStyle name="Porcentaje 11 2 5" xfId="199" xr:uid="{00000000-0005-0000-0000-0000B2000000}"/>
    <cellStyle name="Porcentaje 11 2 5 2" xfId="321" xr:uid="{00000000-0005-0000-0000-0000B3000000}"/>
    <cellStyle name="Porcentaje 11 2 6" xfId="108" xr:uid="{00000000-0005-0000-0000-0000B4000000}"/>
    <cellStyle name="Porcentaje 11 3" xfId="29" xr:uid="{00000000-0005-0000-0000-0000B5000000}"/>
    <cellStyle name="Porcentaje 11 3 2" xfId="203" xr:uid="{00000000-0005-0000-0000-0000B6000000}"/>
    <cellStyle name="Porcentaje 11 3 2 2" xfId="325" xr:uid="{00000000-0005-0000-0000-0000B7000000}"/>
    <cellStyle name="Porcentaje 11 3 3" xfId="111" xr:uid="{00000000-0005-0000-0000-0000B8000000}"/>
    <cellStyle name="Porcentaje 11 4" xfId="30" xr:uid="{00000000-0005-0000-0000-0000B9000000}"/>
    <cellStyle name="Porcentaje 11 4 2" xfId="204" xr:uid="{00000000-0005-0000-0000-0000BA000000}"/>
    <cellStyle name="Porcentaje 11 4 2 2" xfId="326" xr:uid="{00000000-0005-0000-0000-0000BB000000}"/>
    <cellStyle name="Porcentaje 11 4 3" xfId="112" xr:uid="{00000000-0005-0000-0000-0000BC000000}"/>
    <cellStyle name="Porcentaje 11 5" xfId="198" xr:uid="{00000000-0005-0000-0000-0000BD000000}"/>
    <cellStyle name="Porcentaje 11 5 2" xfId="320" xr:uid="{00000000-0005-0000-0000-0000BE000000}"/>
    <cellStyle name="Porcentaje 11 6" xfId="107" xr:uid="{00000000-0005-0000-0000-0000BF000000}"/>
    <cellStyle name="Porcentaje 12" xfId="31" xr:uid="{00000000-0005-0000-0000-0000C0000000}"/>
    <cellStyle name="Porcentaje 12 2" xfId="32" xr:uid="{00000000-0005-0000-0000-0000C1000000}"/>
    <cellStyle name="Porcentaje 12 2 2" xfId="206" xr:uid="{00000000-0005-0000-0000-0000C2000000}"/>
    <cellStyle name="Porcentaje 12 2 2 2" xfId="328" xr:uid="{00000000-0005-0000-0000-0000C3000000}"/>
    <cellStyle name="Porcentaje 12 2 3" xfId="114" xr:uid="{00000000-0005-0000-0000-0000C4000000}"/>
    <cellStyle name="Porcentaje 12 3" xfId="33" xr:uid="{00000000-0005-0000-0000-0000C5000000}"/>
    <cellStyle name="Porcentaje 12 3 2" xfId="207" xr:uid="{00000000-0005-0000-0000-0000C6000000}"/>
    <cellStyle name="Porcentaje 12 3 2 2" xfId="329" xr:uid="{00000000-0005-0000-0000-0000C7000000}"/>
    <cellStyle name="Porcentaje 12 3 3" xfId="115" xr:uid="{00000000-0005-0000-0000-0000C8000000}"/>
    <cellStyle name="Porcentaje 12 4" xfId="173" xr:uid="{00000000-0005-0000-0000-0000C9000000}"/>
    <cellStyle name="Porcentaje 12 4 2" xfId="208" xr:uid="{00000000-0005-0000-0000-0000CA000000}"/>
    <cellStyle name="Porcentaje 12 4 2 2" xfId="330" xr:uid="{00000000-0005-0000-0000-0000CB000000}"/>
    <cellStyle name="Porcentaje 12 4 3" xfId="295" xr:uid="{00000000-0005-0000-0000-0000CC000000}"/>
    <cellStyle name="Porcentaje 12 5" xfId="205" xr:uid="{00000000-0005-0000-0000-0000CD000000}"/>
    <cellStyle name="Porcentaje 12 5 2" xfId="327" xr:uid="{00000000-0005-0000-0000-0000CE000000}"/>
    <cellStyle name="Porcentaje 12 6" xfId="113" xr:uid="{00000000-0005-0000-0000-0000CF000000}"/>
    <cellStyle name="Porcentaje 13" xfId="34" xr:uid="{00000000-0005-0000-0000-0000D0000000}"/>
    <cellStyle name="Porcentaje 13 2" xfId="35" xr:uid="{00000000-0005-0000-0000-0000D1000000}"/>
    <cellStyle name="Porcentaje 13 2 2" xfId="210" xr:uid="{00000000-0005-0000-0000-0000D2000000}"/>
    <cellStyle name="Porcentaje 13 2 2 2" xfId="331" xr:uid="{00000000-0005-0000-0000-0000D3000000}"/>
    <cellStyle name="Porcentaje 13 2 3" xfId="117" xr:uid="{00000000-0005-0000-0000-0000D4000000}"/>
    <cellStyle name="Porcentaje 13 3" xfId="36" xr:uid="{00000000-0005-0000-0000-0000D5000000}"/>
    <cellStyle name="Porcentaje 13 3 2" xfId="211" xr:uid="{00000000-0005-0000-0000-0000D6000000}"/>
    <cellStyle name="Porcentaje 13 3 2 2" xfId="332" xr:uid="{00000000-0005-0000-0000-0000D7000000}"/>
    <cellStyle name="Porcentaje 13 3 3" xfId="118" xr:uid="{00000000-0005-0000-0000-0000D8000000}"/>
    <cellStyle name="Porcentaje 13 4" xfId="209" xr:uid="{00000000-0005-0000-0000-0000D9000000}"/>
    <cellStyle name="Porcentaje 13 4 2" xfId="296" xr:uid="{00000000-0005-0000-0000-0000DA000000}"/>
    <cellStyle name="Porcentaje 13 5" xfId="116" xr:uid="{00000000-0005-0000-0000-0000DB000000}"/>
    <cellStyle name="Porcentaje 14" xfId="37" xr:uid="{00000000-0005-0000-0000-0000DC000000}"/>
    <cellStyle name="Porcentaje 14 2" xfId="38" xr:uid="{00000000-0005-0000-0000-0000DD000000}"/>
    <cellStyle name="Porcentaje 14 2 2" xfId="213" xr:uid="{00000000-0005-0000-0000-0000DE000000}"/>
    <cellStyle name="Porcentaje 14 2 2 2" xfId="334" xr:uid="{00000000-0005-0000-0000-0000DF000000}"/>
    <cellStyle name="Porcentaje 14 2 3" xfId="120" xr:uid="{00000000-0005-0000-0000-0000E0000000}"/>
    <cellStyle name="Porcentaje 14 3" xfId="212" xr:uid="{00000000-0005-0000-0000-0000E1000000}"/>
    <cellStyle name="Porcentaje 14 3 2" xfId="333" xr:uid="{00000000-0005-0000-0000-0000E2000000}"/>
    <cellStyle name="Porcentaje 14 4" xfId="119" xr:uid="{00000000-0005-0000-0000-0000E3000000}"/>
    <cellStyle name="Porcentaje 15" xfId="174" xr:uid="{00000000-0005-0000-0000-0000E4000000}"/>
    <cellStyle name="Porcentaje 15 2" xfId="214" xr:uid="{00000000-0005-0000-0000-0000E5000000}"/>
    <cellStyle name="Porcentaje 15 2 2" xfId="335" xr:uid="{00000000-0005-0000-0000-0000E6000000}"/>
    <cellStyle name="Porcentaje 15 3" xfId="286" xr:uid="{00000000-0005-0000-0000-0000E7000000}"/>
    <cellStyle name="Porcentaje 15 4" xfId="297" xr:uid="{00000000-0005-0000-0000-0000E8000000}"/>
    <cellStyle name="Porcentaje 15 5" xfId="281" xr:uid="{00000000-0005-0000-0000-0000E9000000}"/>
    <cellStyle name="Porcentaje 2" xfId="39" xr:uid="{00000000-0005-0000-0000-0000EA000000}"/>
    <cellStyle name="Porcentaje 2 2" xfId="40" xr:uid="{00000000-0005-0000-0000-0000EB000000}"/>
    <cellStyle name="Porcentaje 2 2 2" xfId="41" xr:uid="{00000000-0005-0000-0000-0000EC000000}"/>
    <cellStyle name="Porcentaje 2 2 2 2" xfId="217" xr:uid="{00000000-0005-0000-0000-0000ED000000}"/>
    <cellStyle name="Porcentaje 2 2 2 2 2" xfId="338" xr:uid="{00000000-0005-0000-0000-0000EE000000}"/>
    <cellStyle name="Porcentaje 2 2 2 3" xfId="123" xr:uid="{00000000-0005-0000-0000-0000EF000000}"/>
    <cellStyle name="Porcentaje 2 2 3" xfId="216" xr:uid="{00000000-0005-0000-0000-0000F0000000}"/>
    <cellStyle name="Porcentaje 2 2 3 2" xfId="337" xr:uid="{00000000-0005-0000-0000-0000F1000000}"/>
    <cellStyle name="Porcentaje 2 2 4" xfId="122" xr:uid="{00000000-0005-0000-0000-0000F2000000}"/>
    <cellStyle name="Porcentaje 2 3" xfId="42" xr:uid="{00000000-0005-0000-0000-0000F3000000}"/>
    <cellStyle name="Porcentaje 2 3 2" xfId="218" xr:uid="{00000000-0005-0000-0000-0000F4000000}"/>
    <cellStyle name="Porcentaje 2 3 2 2" xfId="339" xr:uid="{00000000-0005-0000-0000-0000F5000000}"/>
    <cellStyle name="Porcentaje 2 3 3" xfId="124" xr:uid="{00000000-0005-0000-0000-0000F6000000}"/>
    <cellStyle name="Porcentaje 2 4" xfId="215" xr:uid="{00000000-0005-0000-0000-0000F7000000}"/>
    <cellStyle name="Porcentaje 2 4 2" xfId="336" xr:uid="{00000000-0005-0000-0000-0000F8000000}"/>
    <cellStyle name="Porcentaje 2 5" xfId="121" xr:uid="{00000000-0005-0000-0000-0000F9000000}"/>
    <cellStyle name="Porcentaje 3" xfId="43" xr:uid="{00000000-0005-0000-0000-0000FA000000}"/>
    <cellStyle name="Porcentaje 3 2" xfId="44" xr:uid="{00000000-0005-0000-0000-0000FB000000}"/>
    <cellStyle name="Porcentaje 3 2 2" xfId="45" xr:uid="{00000000-0005-0000-0000-0000FC000000}"/>
    <cellStyle name="Porcentaje 3 2 2 2" xfId="221" xr:uid="{00000000-0005-0000-0000-0000FD000000}"/>
    <cellStyle name="Porcentaje 3 2 2 2 2" xfId="342" xr:uid="{00000000-0005-0000-0000-0000FE000000}"/>
    <cellStyle name="Porcentaje 3 2 2 3" xfId="127" xr:uid="{00000000-0005-0000-0000-0000FF000000}"/>
    <cellStyle name="Porcentaje 3 2 3" xfId="220" xr:uid="{00000000-0005-0000-0000-000000010000}"/>
    <cellStyle name="Porcentaje 3 2 3 2" xfId="341" xr:uid="{00000000-0005-0000-0000-000001010000}"/>
    <cellStyle name="Porcentaje 3 2 4" xfId="126" xr:uid="{00000000-0005-0000-0000-000002010000}"/>
    <cellStyle name="Porcentaje 3 3" xfId="46" xr:uid="{00000000-0005-0000-0000-000003010000}"/>
    <cellStyle name="Porcentaje 3 3 2" xfId="222" xr:uid="{00000000-0005-0000-0000-000004010000}"/>
    <cellStyle name="Porcentaje 3 3 2 2" xfId="343" xr:uid="{00000000-0005-0000-0000-000005010000}"/>
    <cellStyle name="Porcentaje 3 3 3" xfId="128" xr:uid="{00000000-0005-0000-0000-000006010000}"/>
    <cellStyle name="Porcentaje 3 4" xfId="219" xr:uid="{00000000-0005-0000-0000-000007010000}"/>
    <cellStyle name="Porcentaje 3 4 2" xfId="340" xr:uid="{00000000-0005-0000-0000-000008010000}"/>
    <cellStyle name="Porcentaje 3 5" xfId="125" xr:uid="{00000000-0005-0000-0000-000009010000}"/>
    <cellStyle name="Porcentaje 4" xfId="47" xr:uid="{00000000-0005-0000-0000-00000A010000}"/>
    <cellStyle name="Porcentaje 4 2" xfId="48" xr:uid="{00000000-0005-0000-0000-00000B010000}"/>
    <cellStyle name="Porcentaje 4 2 2" xfId="49" xr:uid="{00000000-0005-0000-0000-00000C010000}"/>
    <cellStyle name="Porcentaje 4 2 2 2" xfId="225" xr:uid="{00000000-0005-0000-0000-00000D010000}"/>
    <cellStyle name="Porcentaje 4 2 2 2 2" xfId="346" xr:uid="{00000000-0005-0000-0000-00000E010000}"/>
    <cellStyle name="Porcentaje 4 2 2 3" xfId="131" xr:uid="{00000000-0005-0000-0000-00000F010000}"/>
    <cellStyle name="Porcentaje 4 2 3" xfId="224" xr:uid="{00000000-0005-0000-0000-000010010000}"/>
    <cellStyle name="Porcentaje 4 2 3 2" xfId="345" xr:uid="{00000000-0005-0000-0000-000011010000}"/>
    <cellStyle name="Porcentaje 4 2 4" xfId="130" xr:uid="{00000000-0005-0000-0000-000012010000}"/>
    <cellStyle name="Porcentaje 4 3" xfId="50" xr:uid="{00000000-0005-0000-0000-000013010000}"/>
    <cellStyle name="Porcentaje 4 3 2" xfId="51" xr:uid="{00000000-0005-0000-0000-000014010000}"/>
    <cellStyle name="Porcentaje 4 3 2 2" xfId="227" xr:uid="{00000000-0005-0000-0000-000015010000}"/>
    <cellStyle name="Porcentaje 4 3 2 2 2" xfId="348" xr:uid="{00000000-0005-0000-0000-000016010000}"/>
    <cellStyle name="Porcentaje 4 3 2 3" xfId="133" xr:uid="{00000000-0005-0000-0000-000017010000}"/>
    <cellStyle name="Porcentaje 4 3 3" xfId="226" xr:uid="{00000000-0005-0000-0000-000018010000}"/>
    <cellStyle name="Porcentaje 4 3 3 2" xfId="347" xr:uid="{00000000-0005-0000-0000-000019010000}"/>
    <cellStyle name="Porcentaje 4 3 4" xfId="132" xr:uid="{00000000-0005-0000-0000-00001A010000}"/>
    <cellStyle name="Porcentaje 4 4" xfId="52" xr:uid="{00000000-0005-0000-0000-00001B010000}"/>
    <cellStyle name="Porcentaje 4 4 2" xfId="53" xr:uid="{00000000-0005-0000-0000-00001C010000}"/>
    <cellStyle name="Porcentaje 4 4 2 2" xfId="229" xr:uid="{00000000-0005-0000-0000-00001D010000}"/>
    <cellStyle name="Porcentaje 4 4 2 2 2" xfId="350" xr:uid="{00000000-0005-0000-0000-00001E010000}"/>
    <cellStyle name="Porcentaje 4 4 2 3" xfId="135" xr:uid="{00000000-0005-0000-0000-00001F010000}"/>
    <cellStyle name="Porcentaje 4 4 3" xfId="228" xr:uid="{00000000-0005-0000-0000-000020010000}"/>
    <cellStyle name="Porcentaje 4 4 3 2" xfId="349" xr:uid="{00000000-0005-0000-0000-000021010000}"/>
    <cellStyle name="Porcentaje 4 4 4" xfId="134" xr:uid="{00000000-0005-0000-0000-000022010000}"/>
    <cellStyle name="Porcentaje 4 5" xfId="54" xr:uid="{00000000-0005-0000-0000-000023010000}"/>
    <cellStyle name="Porcentaje 4 5 2" xfId="230" xr:uid="{00000000-0005-0000-0000-000024010000}"/>
    <cellStyle name="Porcentaje 4 5 2 2" xfId="351" xr:uid="{00000000-0005-0000-0000-000025010000}"/>
    <cellStyle name="Porcentaje 4 5 3" xfId="136" xr:uid="{00000000-0005-0000-0000-000026010000}"/>
    <cellStyle name="Porcentaje 4 6" xfId="223" xr:uid="{00000000-0005-0000-0000-000027010000}"/>
    <cellStyle name="Porcentaje 4 6 2" xfId="344" xr:uid="{00000000-0005-0000-0000-000028010000}"/>
    <cellStyle name="Porcentaje 4 7" xfId="129" xr:uid="{00000000-0005-0000-0000-000029010000}"/>
    <cellStyle name="Porcentaje 5" xfId="55" xr:uid="{00000000-0005-0000-0000-00002A010000}"/>
    <cellStyle name="Porcentaje 5 2" xfId="56" xr:uid="{00000000-0005-0000-0000-00002B010000}"/>
    <cellStyle name="Porcentaje 5 2 2" xfId="57" xr:uid="{00000000-0005-0000-0000-00002C010000}"/>
    <cellStyle name="Porcentaje 5 2 2 2" xfId="58" xr:uid="{00000000-0005-0000-0000-00002D010000}"/>
    <cellStyle name="Porcentaje 5 2 2 2 2" xfId="234" xr:uid="{00000000-0005-0000-0000-00002E010000}"/>
    <cellStyle name="Porcentaje 5 2 2 2 2 2" xfId="355" xr:uid="{00000000-0005-0000-0000-00002F010000}"/>
    <cellStyle name="Porcentaje 5 2 2 2 3" xfId="140" xr:uid="{00000000-0005-0000-0000-000030010000}"/>
    <cellStyle name="Porcentaje 5 2 2 3" xfId="233" xr:uid="{00000000-0005-0000-0000-000031010000}"/>
    <cellStyle name="Porcentaje 5 2 2 3 2" xfId="354" xr:uid="{00000000-0005-0000-0000-000032010000}"/>
    <cellStyle name="Porcentaje 5 2 2 4" xfId="139" xr:uid="{00000000-0005-0000-0000-000033010000}"/>
    <cellStyle name="Porcentaje 5 2 3" xfId="59" xr:uid="{00000000-0005-0000-0000-000034010000}"/>
    <cellStyle name="Porcentaje 5 2 3 2" xfId="60" xr:uid="{00000000-0005-0000-0000-000035010000}"/>
    <cellStyle name="Porcentaje 5 2 3 2 2" xfId="236" xr:uid="{00000000-0005-0000-0000-000036010000}"/>
    <cellStyle name="Porcentaje 5 2 3 2 2 2" xfId="357" xr:uid="{00000000-0005-0000-0000-000037010000}"/>
    <cellStyle name="Porcentaje 5 2 3 2 3" xfId="142" xr:uid="{00000000-0005-0000-0000-000038010000}"/>
    <cellStyle name="Porcentaje 5 2 3 3" xfId="235" xr:uid="{00000000-0005-0000-0000-000039010000}"/>
    <cellStyle name="Porcentaje 5 2 3 3 2" xfId="356" xr:uid="{00000000-0005-0000-0000-00003A010000}"/>
    <cellStyle name="Porcentaje 5 2 3 4" xfId="141" xr:uid="{00000000-0005-0000-0000-00003B010000}"/>
    <cellStyle name="Porcentaje 5 2 4" xfId="61" xr:uid="{00000000-0005-0000-0000-00003C010000}"/>
    <cellStyle name="Porcentaje 5 2 4 2" xfId="62" xr:uid="{00000000-0005-0000-0000-00003D010000}"/>
    <cellStyle name="Porcentaje 5 2 4 2 2" xfId="238" xr:uid="{00000000-0005-0000-0000-00003E010000}"/>
    <cellStyle name="Porcentaje 5 2 4 2 2 2" xfId="359" xr:uid="{00000000-0005-0000-0000-00003F010000}"/>
    <cellStyle name="Porcentaje 5 2 4 2 3" xfId="144" xr:uid="{00000000-0005-0000-0000-000040010000}"/>
    <cellStyle name="Porcentaje 5 2 4 3" xfId="237" xr:uid="{00000000-0005-0000-0000-000041010000}"/>
    <cellStyle name="Porcentaje 5 2 4 3 2" xfId="358" xr:uid="{00000000-0005-0000-0000-000042010000}"/>
    <cellStyle name="Porcentaje 5 2 4 4" xfId="143" xr:uid="{00000000-0005-0000-0000-000043010000}"/>
    <cellStyle name="Porcentaje 5 2 5" xfId="63" xr:uid="{00000000-0005-0000-0000-000044010000}"/>
    <cellStyle name="Porcentaje 5 2 5 2" xfId="239" xr:uid="{00000000-0005-0000-0000-000045010000}"/>
    <cellStyle name="Porcentaje 5 2 5 2 2" xfId="360" xr:uid="{00000000-0005-0000-0000-000046010000}"/>
    <cellStyle name="Porcentaje 5 2 5 3" xfId="145" xr:uid="{00000000-0005-0000-0000-000047010000}"/>
    <cellStyle name="Porcentaje 5 2 6" xfId="232" xr:uid="{00000000-0005-0000-0000-000048010000}"/>
    <cellStyle name="Porcentaje 5 2 6 2" xfId="353" xr:uid="{00000000-0005-0000-0000-000049010000}"/>
    <cellStyle name="Porcentaje 5 2 7" xfId="138" xr:uid="{00000000-0005-0000-0000-00004A010000}"/>
    <cellStyle name="Porcentaje 5 3" xfId="64" xr:uid="{00000000-0005-0000-0000-00004B010000}"/>
    <cellStyle name="Porcentaje 5 3 2" xfId="65" xr:uid="{00000000-0005-0000-0000-00004C010000}"/>
    <cellStyle name="Porcentaje 5 3 2 2" xfId="241" xr:uid="{00000000-0005-0000-0000-00004D010000}"/>
    <cellStyle name="Porcentaje 5 3 2 2 2" xfId="362" xr:uid="{00000000-0005-0000-0000-00004E010000}"/>
    <cellStyle name="Porcentaje 5 3 2 3" xfId="147" xr:uid="{00000000-0005-0000-0000-00004F010000}"/>
    <cellStyle name="Porcentaje 5 3 3" xfId="240" xr:uid="{00000000-0005-0000-0000-000050010000}"/>
    <cellStyle name="Porcentaje 5 3 3 2" xfId="361" xr:uid="{00000000-0005-0000-0000-000051010000}"/>
    <cellStyle name="Porcentaje 5 3 4" xfId="146" xr:uid="{00000000-0005-0000-0000-000052010000}"/>
    <cellStyle name="Porcentaje 5 4" xfId="66" xr:uid="{00000000-0005-0000-0000-000053010000}"/>
    <cellStyle name="Porcentaje 5 4 2" xfId="67" xr:uid="{00000000-0005-0000-0000-000054010000}"/>
    <cellStyle name="Porcentaje 5 4 2 2" xfId="243" xr:uid="{00000000-0005-0000-0000-000055010000}"/>
    <cellStyle name="Porcentaje 5 4 2 2 2" xfId="364" xr:uid="{00000000-0005-0000-0000-000056010000}"/>
    <cellStyle name="Porcentaje 5 4 2 3" xfId="149" xr:uid="{00000000-0005-0000-0000-000057010000}"/>
    <cellStyle name="Porcentaje 5 4 3" xfId="242" xr:uid="{00000000-0005-0000-0000-000058010000}"/>
    <cellStyle name="Porcentaje 5 4 3 2" xfId="363" xr:uid="{00000000-0005-0000-0000-000059010000}"/>
    <cellStyle name="Porcentaje 5 4 4" xfId="148" xr:uid="{00000000-0005-0000-0000-00005A010000}"/>
    <cellStyle name="Porcentaje 5 5" xfId="68" xr:uid="{00000000-0005-0000-0000-00005B010000}"/>
    <cellStyle name="Porcentaje 5 5 2" xfId="69" xr:uid="{00000000-0005-0000-0000-00005C010000}"/>
    <cellStyle name="Porcentaje 5 5 2 2" xfId="245" xr:uid="{00000000-0005-0000-0000-00005D010000}"/>
    <cellStyle name="Porcentaje 5 5 2 2 2" xfId="366" xr:uid="{00000000-0005-0000-0000-00005E010000}"/>
    <cellStyle name="Porcentaje 5 5 2 3" xfId="151" xr:uid="{00000000-0005-0000-0000-00005F010000}"/>
    <cellStyle name="Porcentaje 5 5 3" xfId="244" xr:uid="{00000000-0005-0000-0000-000060010000}"/>
    <cellStyle name="Porcentaje 5 5 3 2" xfId="365" xr:uid="{00000000-0005-0000-0000-000061010000}"/>
    <cellStyle name="Porcentaje 5 5 4" xfId="150" xr:uid="{00000000-0005-0000-0000-000062010000}"/>
    <cellStyle name="Porcentaje 5 6" xfId="70" xr:uid="{00000000-0005-0000-0000-000063010000}"/>
    <cellStyle name="Porcentaje 5 6 2" xfId="246" xr:uid="{00000000-0005-0000-0000-000064010000}"/>
    <cellStyle name="Porcentaje 5 6 2 2" xfId="367" xr:uid="{00000000-0005-0000-0000-000065010000}"/>
    <cellStyle name="Porcentaje 5 6 3" xfId="152" xr:uid="{00000000-0005-0000-0000-000066010000}"/>
    <cellStyle name="Porcentaje 5 7" xfId="231" xr:uid="{00000000-0005-0000-0000-000067010000}"/>
    <cellStyle name="Porcentaje 5 7 2" xfId="352" xr:uid="{00000000-0005-0000-0000-000068010000}"/>
    <cellStyle name="Porcentaje 5 8" xfId="137" xr:uid="{00000000-0005-0000-0000-000069010000}"/>
    <cellStyle name="Porcentaje 6" xfId="71" xr:uid="{00000000-0005-0000-0000-00006A010000}"/>
    <cellStyle name="Porcentaje 6 2" xfId="72" xr:uid="{00000000-0005-0000-0000-00006B010000}"/>
    <cellStyle name="Porcentaje 6 2 2" xfId="73" xr:uid="{00000000-0005-0000-0000-00006C010000}"/>
    <cellStyle name="Porcentaje 6 2 2 2" xfId="249" xr:uid="{00000000-0005-0000-0000-00006D010000}"/>
    <cellStyle name="Porcentaje 6 2 2 2 2" xfId="370" xr:uid="{00000000-0005-0000-0000-00006E010000}"/>
    <cellStyle name="Porcentaje 6 2 2 3" xfId="155" xr:uid="{00000000-0005-0000-0000-00006F010000}"/>
    <cellStyle name="Porcentaje 6 2 3" xfId="248" xr:uid="{00000000-0005-0000-0000-000070010000}"/>
    <cellStyle name="Porcentaje 6 2 3 2" xfId="369" xr:uid="{00000000-0005-0000-0000-000071010000}"/>
    <cellStyle name="Porcentaje 6 2 4" xfId="154" xr:uid="{00000000-0005-0000-0000-000072010000}"/>
    <cellStyle name="Porcentaje 6 3" xfId="74" xr:uid="{00000000-0005-0000-0000-000073010000}"/>
    <cellStyle name="Porcentaje 6 3 2" xfId="250" xr:uid="{00000000-0005-0000-0000-000074010000}"/>
    <cellStyle name="Porcentaje 6 3 2 2" xfId="371" xr:uid="{00000000-0005-0000-0000-000075010000}"/>
    <cellStyle name="Porcentaje 6 3 3" xfId="156" xr:uid="{00000000-0005-0000-0000-000076010000}"/>
    <cellStyle name="Porcentaje 6 4" xfId="247" xr:uid="{00000000-0005-0000-0000-000077010000}"/>
    <cellStyle name="Porcentaje 6 4 2" xfId="368" xr:uid="{00000000-0005-0000-0000-000078010000}"/>
    <cellStyle name="Porcentaje 6 5" xfId="153" xr:uid="{00000000-0005-0000-0000-000079010000}"/>
    <cellStyle name="Porcentaje 7" xfId="75" xr:uid="{00000000-0005-0000-0000-00007A010000}"/>
    <cellStyle name="Porcentaje 7 2" xfId="76" xr:uid="{00000000-0005-0000-0000-00007B010000}"/>
    <cellStyle name="Porcentaje 7 2 2" xfId="77" xr:uid="{00000000-0005-0000-0000-00007C010000}"/>
    <cellStyle name="Porcentaje 7 2 2 2" xfId="253" xr:uid="{00000000-0005-0000-0000-00007D010000}"/>
    <cellStyle name="Porcentaje 7 2 2 2 2" xfId="374" xr:uid="{00000000-0005-0000-0000-00007E010000}"/>
    <cellStyle name="Porcentaje 7 2 2 3" xfId="159" xr:uid="{00000000-0005-0000-0000-00007F010000}"/>
    <cellStyle name="Porcentaje 7 2 3" xfId="252" xr:uid="{00000000-0005-0000-0000-000080010000}"/>
    <cellStyle name="Porcentaje 7 2 3 2" xfId="373" xr:uid="{00000000-0005-0000-0000-000081010000}"/>
    <cellStyle name="Porcentaje 7 2 4" xfId="158" xr:uid="{00000000-0005-0000-0000-000082010000}"/>
    <cellStyle name="Porcentaje 7 3" xfId="78" xr:uid="{00000000-0005-0000-0000-000083010000}"/>
    <cellStyle name="Porcentaje 7 3 2" xfId="79" xr:uid="{00000000-0005-0000-0000-000084010000}"/>
    <cellStyle name="Porcentaje 7 3 2 2" xfId="255" xr:uid="{00000000-0005-0000-0000-000085010000}"/>
    <cellStyle name="Porcentaje 7 3 2 2 2" xfId="376" xr:uid="{00000000-0005-0000-0000-000086010000}"/>
    <cellStyle name="Porcentaje 7 3 2 3" xfId="161" xr:uid="{00000000-0005-0000-0000-000087010000}"/>
    <cellStyle name="Porcentaje 7 3 3" xfId="254" xr:uid="{00000000-0005-0000-0000-000088010000}"/>
    <cellStyle name="Porcentaje 7 3 3 2" xfId="375" xr:uid="{00000000-0005-0000-0000-000089010000}"/>
    <cellStyle name="Porcentaje 7 3 4" xfId="160" xr:uid="{00000000-0005-0000-0000-00008A010000}"/>
    <cellStyle name="Porcentaje 7 4" xfId="80" xr:uid="{00000000-0005-0000-0000-00008B010000}"/>
    <cellStyle name="Porcentaje 7 4 2" xfId="81" xr:uid="{00000000-0005-0000-0000-00008C010000}"/>
    <cellStyle name="Porcentaje 7 4 2 2" xfId="257" xr:uid="{00000000-0005-0000-0000-00008D010000}"/>
    <cellStyle name="Porcentaje 7 4 2 2 2" xfId="378" xr:uid="{00000000-0005-0000-0000-00008E010000}"/>
    <cellStyle name="Porcentaje 7 4 2 3" xfId="163" xr:uid="{00000000-0005-0000-0000-00008F010000}"/>
    <cellStyle name="Porcentaje 7 4 3" xfId="256" xr:uid="{00000000-0005-0000-0000-000090010000}"/>
    <cellStyle name="Porcentaje 7 4 3 2" xfId="377" xr:uid="{00000000-0005-0000-0000-000091010000}"/>
    <cellStyle name="Porcentaje 7 4 4" xfId="162" xr:uid="{00000000-0005-0000-0000-000092010000}"/>
    <cellStyle name="Porcentaje 7 5" xfId="82" xr:uid="{00000000-0005-0000-0000-000093010000}"/>
    <cellStyle name="Porcentaje 7 5 2" xfId="258" xr:uid="{00000000-0005-0000-0000-000094010000}"/>
    <cellStyle name="Porcentaje 7 5 2 2" xfId="379" xr:uid="{00000000-0005-0000-0000-000095010000}"/>
    <cellStyle name="Porcentaje 7 5 3" xfId="164" xr:uid="{00000000-0005-0000-0000-000096010000}"/>
    <cellStyle name="Porcentaje 7 6" xfId="251" xr:uid="{00000000-0005-0000-0000-000097010000}"/>
    <cellStyle name="Porcentaje 7 6 2" xfId="372" xr:uid="{00000000-0005-0000-0000-000098010000}"/>
    <cellStyle name="Porcentaje 7 7" xfId="157" xr:uid="{00000000-0005-0000-0000-000099010000}"/>
    <cellStyle name="Porcentaje 8" xfId="83" xr:uid="{00000000-0005-0000-0000-00009A010000}"/>
    <cellStyle name="Porcentaje 8 2" xfId="84" xr:uid="{00000000-0005-0000-0000-00009B010000}"/>
    <cellStyle name="Porcentaje 8 2 2" xfId="260" xr:uid="{00000000-0005-0000-0000-00009C010000}"/>
    <cellStyle name="Porcentaje 8 2 2 2" xfId="381" xr:uid="{00000000-0005-0000-0000-00009D010000}"/>
    <cellStyle name="Porcentaje 8 2 3" xfId="166" xr:uid="{00000000-0005-0000-0000-00009E010000}"/>
    <cellStyle name="Porcentaje 8 3" xfId="259" xr:uid="{00000000-0005-0000-0000-00009F010000}"/>
    <cellStyle name="Porcentaje 8 3 2" xfId="380" xr:uid="{00000000-0005-0000-0000-0000A0010000}"/>
    <cellStyle name="Porcentaje 8 4" xfId="165" xr:uid="{00000000-0005-0000-0000-0000A1010000}"/>
    <cellStyle name="Porcentaje 9" xfId="85" xr:uid="{00000000-0005-0000-0000-0000A2010000}"/>
    <cellStyle name="Porcentaje 9 2" xfId="86" xr:uid="{00000000-0005-0000-0000-0000A3010000}"/>
    <cellStyle name="Porcentaje 9 2 2" xfId="262" xr:uid="{00000000-0005-0000-0000-0000A4010000}"/>
    <cellStyle name="Porcentaje 9 2 2 2" xfId="383" xr:uid="{00000000-0005-0000-0000-0000A5010000}"/>
    <cellStyle name="Porcentaje 9 2 3" xfId="168" xr:uid="{00000000-0005-0000-0000-0000A6010000}"/>
    <cellStyle name="Porcentaje 9 3" xfId="261" xr:uid="{00000000-0005-0000-0000-0000A7010000}"/>
    <cellStyle name="Porcentaje 9 3 2" xfId="382" xr:uid="{00000000-0005-0000-0000-0000A8010000}"/>
    <cellStyle name="Porcentaje 9 4" xfId="167" xr:uid="{00000000-0005-0000-0000-0000A9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1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9.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1.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5.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7.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8.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9.xml.rels><?xml version="1.0" encoding="UTF-8" standalone="yes"?>
<Relationships xmlns="http://schemas.openxmlformats.org/package/2006/relationships"><Relationship Id="rId1" Type="http://schemas.openxmlformats.org/officeDocument/2006/relationships/hyperlink" Target="#Introducci&#243;n!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7</xdr:col>
      <xdr:colOff>276225</xdr:colOff>
      <xdr:row>8</xdr:row>
      <xdr:rowOff>85725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66775" y="180975"/>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serie de DATOS SOBRE EL EFECTO DE LA CRISIS EN LOS ÓRGANOS JUDICIALES</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Sección de estadística judicial</a:t>
          </a:r>
        </a:p>
      </xdr:txBody>
    </xdr:sp>
    <xdr:clientData/>
  </xdr:twoCellAnchor>
  <xdr:twoCellAnchor editAs="oneCell">
    <xdr:from>
      <xdr:col>1</xdr:col>
      <xdr:colOff>19050</xdr:colOff>
      <xdr:row>8</xdr:row>
      <xdr:rowOff>171450</xdr:rowOff>
    </xdr:from>
    <xdr:to>
      <xdr:col>7</xdr:col>
      <xdr:colOff>295275</xdr:colOff>
      <xdr:row>9</xdr:row>
      <xdr:rowOff>228600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66775" y="1809750"/>
          <a:ext cx="136874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por TSJ. Desde 2007 hasta el</a:t>
          </a:r>
          <a:r>
            <a:rPr lang="es-ES" sz="1600" b="1" baseline="0">
              <a:latin typeface="Verdana" panose="020B0604030504040204" pitchFamily="34" charset="0"/>
              <a:ea typeface="Verdana" panose="020B0604030504040204" pitchFamily="34" charset="0"/>
              <a:cs typeface="Verdana" panose="020B0604030504040204" pitchFamily="34" charset="0"/>
            </a:rPr>
            <a:t> Cuarto t</a:t>
          </a:r>
          <a:r>
            <a:rPr lang="es-ES" sz="1600" b="1">
              <a:latin typeface="Verdana" panose="020B0604030504040204" pitchFamily="34" charset="0"/>
              <a:ea typeface="Verdana" panose="020B0604030504040204" pitchFamily="34" charset="0"/>
              <a:cs typeface="Verdana" panose="020B0604030504040204" pitchFamily="34" charset="0"/>
            </a:rPr>
            <a: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133350</xdr:colOff>
      <xdr:row>1</xdr:row>
      <xdr:rowOff>76200</xdr:rowOff>
    </xdr:from>
    <xdr:to>
      <xdr:col>1</xdr:col>
      <xdr:colOff>1113100</xdr:colOff>
      <xdr:row>7</xdr:row>
      <xdr:rowOff>247651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81075"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10</xdr:col>
      <xdr:colOff>104775</xdr:colOff>
      <xdr:row>0</xdr:row>
      <xdr:rowOff>171450</xdr:rowOff>
    </xdr:from>
    <xdr:to>
      <xdr:col>11</xdr:col>
      <xdr:colOff>38100</xdr:colOff>
      <xdr:row>5</xdr:row>
      <xdr:rowOff>114300</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582900" y="171450"/>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53340</xdr:colOff>
      <xdr:row>1</xdr:row>
      <xdr:rowOff>434340</xdr:rowOff>
    </xdr:to>
    <xdr:sp macro="" textlink="">
      <xdr:nvSpPr>
        <xdr:cNvPr id="2" name="1 Rectángulo redondeado">
          <a:extLst>
            <a:ext uri="{FF2B5EF4-FFF2-40B4-BE49-F238E27FC236}">
              <a16:creationId xmlns:a16="http://schemas.microsoft.com/office/drawing/2014/main" id="{F2EA0BE4-3303-4AAB-88F2-51A0FB132553}"/>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9525</xdr:colOff>
      <xdr:row>2</xdr:row>
      <xdr:rowOff>0</xdr:rowOff>
    </xdr:from>
    <xdr:to>
      <xdr:col>18</xdr:col>
      <xdr:colOff>76200</xdr:colOff>
      <xdr:row>2</xdr:row>
      <xdr:rowOff>321945</xdr:rowOff>
    </xdr:to>
    <xdr:sp macro="" textlink="">
      <xdr:nvSpPr>
        <xdr:cNvPr id="3" name="2 Rectángulo redondeado">
          <a:extLst>
            <a:ext uri="{FF2B5EF4-FFF2-40B4-BE49-F238E27FC236}">
              <a16:creationId xmlns:a16="http://schemas.microsoft.com/office/drawing/2014/main" id="{1985DB50-0602-4506-A575-91E14C7EAA77}"/>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1B668B9C-86A9-4E44-815E-6985A7500E39}"/>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2F27079-B1FC-48E8-8C47-0298F15A5D8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18</xdr:col>
      <xdr:colOff>0</xdr:colOff>
      <xdr:row>1</xdr:row>
      <xdr:rowOff>419100</xdr:rowOff>
    </xdr:to>
    <xdr:sp macro="" textlink="">
      <xdr:nvSpPr>
        <xdr:cNvPr id="2" name="1 Rectángulo redondeado">
          <a:extLst>
            <a:ext uri="{FF2B5EF4-FFF2-40B4-BE49-F238E27FC236}">
              <a16:creationId xmlns:a16="http://schemas.microsoft.com/office/drawing/2014/main" id="{795FC7B9-EE61-41F9-B45C-847BFD788FC1}"/>
            </a:ext>
          </a:extLst>
        </xdr:cNvPr>
        <xdr:cNvSpPr/>
      </xdr:nvSpPr>
      <xdr:spPr>
        <a:xfrm>
          <a:off x="581025" y="16192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1</xdr:row>
      <xdr:rowOff>495300</xdr:rowOff>
    </xdr:from>
    <xdr:to>
      <xdr:col>18</xdr:col>
      <xdr:colOff>15240</xdr:colOff>
      <xdr:row>2</xdr:row>
      <xdr:rowOff>323850</xdr:rowOff>
    </xdr:to>
    <xdr:sp macro="" textlink="">
      <xdr:nvSpPr>
        <xdr:cNvPr id="3" name="2 Rectángulo redondeado">
          <a:extLst>
            <a:ext uri="{FF2B5EF4-FFF2-40B4-BE49-F238E27FC236}">
              <a16:creationId xmlns:a16="http://schemas.microsoft.com/office/drawing/2014/main" id="{05530729-4E2E-4623-ABC0-4EFD70466889}"/>
            </a:ext>
          </a:extLst>
        </xdr:cNvPr>
        <xdr:cNvSpPr/>
      </xdr:nvSpPr>
      <xdr:spPr>
        <a:xfrm>
          <a:off x="581025" y="65722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18</xdr:col>
      <xdr:colOff>20955</xdr:colOff>
      <xdr:row>25</xdr:row>
      <xdr:rowOff>19050</xdr:rowOff>
    </xdr:to>
    <xdr:sp macro="" textlink="">
      <xdr:nvSpPr>
        <xdr:cNvPr id="4" name="3 Rectángulo redondeado">
          <a:extLst>
            <a:ext uri="{FF2B5EF4-FFF2-40B4-BE49-F238E27FC236}">
              <a16:creationId xmlns:a16="http://schemas.microsoft.com/office/drawing/2014/main" id="{D4AD3F41-BF37-4755-A295-7BFCFB159C49}"/>
            </a:ext>
          </a:extLst>
        </xdr:cNvPr>
        <xdr:cNvSpPr/>
      </xdr:nvSpPr>
      <xdr:spPr>
        <a:xfrm>
          <a:off x="590550" y="59436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65E5BA4-E76F-4993-9E6D-EF70D00D3B3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811530</xdr:colOff>
      <xdr:row>2</xdr:row>
      <xdr:rowOff>0</xdr:rowOff>
    </xdr:to>
    <xdr:sp macro="" textlink="">
      <xdr:nvSpPr>
        <xdr:cNvPr id="2" name="1 Rectángulo redondeado">
          <a:extLst>
            <a:ext uri="{FF2B5EF4-FFF2-40B4-BE49-F238E27FC236}">
              <a16:creationId xmlns:a16="http://schemas.microsoft.com/office/drawing/2014/main" id="{2D2277E6-A3B4-4317-A297-939671B29B07}"/>
            </a:ext>
          </a:extLst>
        </xdr:cNvPr>
        <xdr:cNvSpPr/>
      </xdr:nvSpPr>
      <xdr:spPr>
        <a:xfrm>
          <a:off x="581025" y="161925"/>
          <a:ext cx="153447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495300</xdr:rowOff>
    </xdr:from>
    <xdr:to>
      <xdr:col>18</xdr:col>
      <xdr:colOff>15240</xdr:colOff>
      <xdr:row>3</xdr:row>
      <xdr:rowOff>0</xdr:rowOff>
    </xdr:to>
    <xdr:sp macro="" textlink="">
      <xdr:nvSpPr>
        <xdr:cNvPr id="3" name="2 Rectángulo redondeado">
          <a:extLst>
            <a:ext uri="{FF2B5EF4-FFF2-40B4-BE49-F238E27FC236}">
              <a16:creationId xmlns:a16="http://schemas.microsoft.com/office/drawing/2014/main" id="{CB588F7E-4193-420C-9F04-F5C8E9C98846}"/>
            </a:ext>
          </a:extLst>
        </xdr:cNvPr>
        <xdr:cNvSpPr/>
      </xdr:nvSpPr>
      <xdr:spPr>
        <a:xfrm>
          <a:off x="609600" y="657225"/>
          <a:ext cx="15344775"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17</xdr:col>
      <xdr:colOff>49529</xdr:colOff>
      <xdr:row>25</xdr:row>
      <xdr:rowOff>11430</xdr:rowOff>
    </xdr:to>
    <xdr:sp macro="" textlink="">
      <xdr:nvSpPr>
        <xdr:cNvPr id="4" name="3 Rectángulo redondeado">
          <a:extLst>
            <a:ext uri="{FF2B5EF4-FFF2-40B4-BE49-F238E27FC236}">
              <a16:creationId xmlns:a16="http://schemas.microsoft.com/office/drawing/2014/main" id="{2DDBDECE-94A1-45CE-913B-66B5AA01A9B6}"/>
            </a:ext>
          </a:extLst>
        </xdr:cNvPr>
        <xdr:cNvSpPr/>
      </xdr:nvSpPr>
      <xdr:spPr>
        <a:xfrm>
          <a:off x="590549" y="5943600"/>
          <a:ext cx="145732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A80F367D-F61B-4C6F-AC24-63CF0EC9CCAC}"/>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571501</xdr:colOff>
      <xdr:row>0</xdr:row>
      <xdr:rowOff>158115</xdr:rowOff>
    </xdr:from>
    <xdr:to>
      <xdr:col>17</xdr:col>
      <xdr:colOff>843915</xdr:colOff>
      <xdr:row>2</xdr:row>
      <xdr:rowOff>0</xdr:rowOff>
    </xdr:to>
    <xdr:sp macro="" textlink="">
      <xdr:nvSpPr>
        <xdr:cNvPr id="2" name="5 Rectángulo redondeado">
          <a:extLst>
            <a:ext uri="{FF2B5EF4-FFF2-40B4-BE49-F238E27FC236}">
              <a16:creationId xmlns:a16="http://schemas.microsoft.com/office/drawing/2014/main" id="{09113617-29C0-4BB3-B276-B9A8C34899CF}"/>
            </a:ext>
          </a:extLst>
        </xdr:cNvPr>
        <xdr:cNvSpPr/>
      </xdr:nvSpPr>
      <xdr:spPr>
        <a:xfrm>
          <a:off x="571501" y="158115"/>
          <a:ext cx="15862934" cy="51244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0</xdr:col>
      <xdr:colOff>581024</xdr:colOff>
      <xdr:row>1</xdr:row>
      <xdr:rowOff>485775</xdr:rowOff>
    </xdr:from>
    <xdr:to>
      <xdr:col>18</xdr:col>
      <xdr:colOff>57150</xdr:colOff>
      <xdr:row>2</xdr:row>
      <xdr:rowOff>323850</xdr:rowOff>
    </xdr:to>
    <xdr:sp macro="" textlink="">
      <xdr:nvSpPr>
        <xdr:cNvPr id="3" name="6 Rectángulo redondeado">
          <a:extLst>
            <a:ext uri="{FF2B5EF4-FFF2-40B4-BE49-F238E27FC236}">
              <a16:creationId xmlns:a16="http://schemas.microsoft.com/office/drawing/2014/main" id="{68375BF6-D5F7-4F51-8C21-9AF9AB1873E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19050</xdr:rowOff>
    </xdr:to>
    <xdr:sp macro="" textlink="">
      <xdr:nvSpPr>
        <xdr:cNvPr id="4" name="7 Rectángulo redondeado">
          <a:extLst>
            <a:ext uri="{FF2B5EF4-FFF2-40B4-BE49-F238E27FC236}">
              <a16:creationId xmlns:a16="http://schemas.microsoft.com/office/drawing/2014/main" id="{F930C5D1-ABB3-49F0-A3ED-0192E5FEEAC3}"/>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E8674DB1-810B-4B55-97C5-6FBF4C88F852}"/>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571500</xdr:colOff>
      <xdr:row>0</xdr:row>
      <xdr:rowOff>125730</xdr:rowOff>
    </xdr:from>
    <xdr:to>
      <xdr:col>18</xdr:col>
      <xdr:colOff>822959</xdr:colOff>
      <xdr:row>1</xdr:row>
      <xdr:rowOff>495300</xdr:rowOff>
    </xdr:to>
    <xdr:sp macro="" textlink="">
      <xdr:nvSpPr>
        <xdr:cNvPr id="2" name="1 Rectángulo redondeado">
          <a:extLst>
            <a:ext uri="{FF2B5EF4-FFF2-40B4-BE49-F238E27FC236}">
              <a16:creationId xmlns:a16="http://schemas.microsoft.com/office/drawing/2014/main" id="{BBA25C4D-A013-42C4-A858-600223F139C6}"/>
            </a:ext>
          </a:extLst>
        </xdr:cNvPr>
        <xdr:cNvSpPr/>
      </xdr:nvSpPr>
      <xdr:spPr>
        <a:xfrm>
          <a:off x="571500" y="125730"/>
          <a:ext cx="16710659" cy="53149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542925</xdr:colOff>
      <xdr:row>1</xdr:row>
      <xdr:rowOff>504825</xdr:rowOff>
    </xdr:from>
    <xdr:to>
      <xdr:col>18</xdr:col>
      <xdr:colOff>790575</xdr:colOff>
      <xdr:row>3</xdr:row>
      <xdr:rowOff>19050</xdr:rowOff>
    </xdr:to>
    <xdr:sp macro="" textlink="">
      <xdr:nvSpPr>
        <xdr:cNvPr id="3" name="2 Rectángulo redondeado">
          <a:extLst>
            <a:ext uri="{FF2B5EF4-FFF2-40B4-BE49-F238E27FC236}">
              <a16:creationId xmlns:a16="http://schemas.microsoft.com/office/drawing/2014/main" id="{95F8F92F-AE9A-4D0C-93EB-810A29E40DB6}"/>
            </a:ext>
          </a:extLst>
        </xdr:cNvPr>
        <xdr:cNvSpPr/>
      </xdr:nvSpPr>
      <xdr:spPr>
        <a:xfrm>
          <a:off x="542925" y="666750"/>
          <a:ext cx="161829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(datos hasta 3º trimestre 2022)**</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723900</xdr:colOff>
      <xdr:row>24</xdr:row>
      <xdr:rowOff>152400</xdr:rowOff>
    </xdr:from>
    <xdr:to>
      <xdr:col>16</xdr:col>
      <xdr:colOff>800100</xdr:colOff>
      <xdr:row>25</xdr:row>
      <xdr:rowOff>9525</xdr:rowOff>
    </xdr:to>
    <xdr:sp macro="" textlink="">
      <xdr:nvSpPr>
        <xdr:cNvPr id="4" name="3 Rectángulo redondeado">
          <a:extLst>
            <a:ext uri="{FF2B5EF4-FFF2-40B4-BE49-F238E27FC236}">
              <a16:creationId xmlns:a16="http://schemas.microsoft.com/office/drawing/2014/main" id="{A7E3EF29-673A-4A0E-B283-9D288D3D8E7B}"/>
            </a:ext>
          </a:extLst>
        </xdr:cNvPr>
        <xdr:cNvSpPr/>
      </xdr:nvSpPr>
      <xdr:spPr>
        <a:xfrm>
          <a:off x="581025" y="5924550"/>
          <a:ext cx="14516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4903900-C096-44D8-B31F-8CB348082F8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17145</xdr:colOff>
      <xdr:row>1</xdr:row>
      <xdr:rowOff>495300</xdr:rowOff>
    </xdr:to>
    <xdr:sp macro="" textlink="">
      <xdr:nvSpPr>
        <xdr:cNvPr id="2" name="5 Rectángulo redondeado">
          <a:extLst>
            <a:ext uri="{FF2B5EF4-FFF2-40B4-BE49-F238E27FC236}">
              <a16:creationId xmlns:a16="http://schemas.microsoft.com/office/drawing/2014/main" id="{33A8B524-229F-4334-BDEE-764733F0F81F}"/>
            </a:ext>
          </a:extLst>
        </xdr:cNvPr>
        <xdr:cNvSpPr/>
      </xdr:nvSpPr>
      <xdr:spPr>
        <a:xfrm>
          <a:off x="581026" y="142875"/>
          <a:ext cx="15382874"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0</xdr:col>
      <xdr:colOff>581024</xdr:colOff>
      <xdr:row>1</xdr:row>
      <xdr:rowOff>485775</xdr:rowOff>
    </xdr:from>
    <xdr:to>
      <xdr:col>18</xdr:col>
      <xdr:colOff>53340</xdr:colOff>
      <xdr:row>2</xdr:row>
      <xdr:rowOff>320040</xdr:rowOff>
    </xdr:to>
    <xdr:sp macro="" textlink="">
      <xdr:nvSpPr>
        <xdr:cNvPr id="3" name="6 Rectángulo redondeado">
          <a:extLst>
            <a:ext uri="{FF2B5EF4-FFF2-40B4-BE49-F238E27FC236}">
              <a16:creationId xmlns:a16="http://schemas.microsoft.com/office/drawing/2014/main" id="{D33D74DF-4D38-4C2D-BCBA-F846939A5A88}"/>
            </a:ext>
          </a:extLst>
        </xdr:cNvPr>
        <xdr:cNvSpPr/>
      </xdr:nvSpPr>
      <xdr:spPr>
        <a:xfrm>
          <a:off x="581024" y="647700"/>
          <a:ext cx="15401926"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152400</xdr:rowOff>
    </xdr:from>
    <xdr:to>
      <xdr:col>17</xdr:col>
      <xdr:colOff>0</xdr:colOff>
      <xdr:row>25</xdr:row>
      <xdr:rowOff>15240</xdr:rowOff>
    </xdr:to>
    <xdr:sp macro="" textlink="">
      <xdr:nvSpPr>
        <xdr:cNvPr id="4" name="7 Rectángulo redondeado">
          <a:extLst>
            <a:ext uri="{FF2B5EF4-FFF2-40B4-BE49-F238E27FC236}">
              <a16:creationId xmlns:a16="http://schemas.microsoft.com/office/drawing/2014/main" id="{906C9EDB-A208-44B2-AE6E-58BD5A10A7AE}"/>
            </a:ext>
          </a:extLst>
        </xdr:cNvPr>
        <xdr:cNvSpPr/>
      </xdr:nvSpPr>
      <xdr:spPr>
        <a:xfrm>
          <a:off x="590550" y="5943600"/>
          <a:ext cx="14525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8 Pentágono">
          <a:hlinkClick xmlns:r="http://schemas.openxmlformats.org/officeDocument/2006/relationships" r:id="rId1"/>
          <a:extLst>
            <a:ext uri="{FF2B5EF4-FFF2-40B4-BE49-F238E27FC236}">
              <a16:creationId xmlns:a16="http://schemas.microsoft.com/office/drawing/2014/main" id="{2C5D957E-679C-4AB5-A294-CA02B362AD2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781050</xdr:colOff>
      <xdr:row>2</xdr:row>
      <xdr:rowOff>325755</xdr:rowOff>
    </xdr:to>
    <xdr:sp macro="" textlink="">
      <xdr:nvSpPr>
        <xdr:cNvPr id="2" name="3 Rectángulo redondeado">
          <a:extLst>
            <a:ext uri="{FF2B5EF4-FFF2-40B4-BE49-F238E27FC236}">
              <a16:creationId xmlns:a16="http://schemas.microsoft.com/office/drawing/2014/main" id="{B18163D3-461B-42DE-AEE7-D237A2282D16}"/>
            </a:ext>
          </a:extLst>
        </xdr:cNvPr>
        <xdr:cNvSpPr/>
      </xdr:nvSpPr>
      <xdr:spPr>
        <a:xfrm>
          <a:off x="612774" y="1485900"/>
          <a:ext cx="177228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 de </a:t>
          </a:r>
          <a:r>
            <a:rPr lang="es-ES" sz="1600" b="1">
              <a:latin typeface="Verdana" panose="020B0604030504040204" pitchFamily="34" charset="0"/>
              <a:ea typeface="Verdana" panose="020B0604030504040204" pitchFamily="34" charset="0"/>
              <a:cs typeface="Verdana" panose="020B0604030504040204" pitchFamily="34" charset="0"/>
            </a:rPr>
            <a:t>personas naturales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742949</xdr:colOff>
      <xdr:row>25</xdr:row>
      <xdr:rowOff>19050</xdr:rowOff>
    </xdr:to>
    <xdr:sp macro="" textlink="">
      <xdr:nvSpPr>
        <xdr:cNvPr id="3" name="4 Rectángulo redondeado">
          <a:extLst>
            <a:ext uri="{FF2B5EF4-FFF2-40B4-BE49-F238E27FC236}">
              <a16:creationId xmlns:a16="http://schemas.microsoft.com/office/drawing/2014/main" id="{DADBC009-7E09-4347-9E98-AE2C9AA4F950}"/>
            </a:ext>
          </a:extLst>
        </xdr:cNvPr>
        <xdr:cNvSpPr/>
      </xdr:nvSpPr>
      <xdr:spPr>
        <a:xfrm>
          <a:off x="571500" y="6600825"/>
          <a:ext cx="160178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Procedimientos Especiales de Microempresas de personas naturales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571500</xdr:colOff>
      <xdr:row>1</xdr:row>
      <xdr:rowOff>0</xdr:rowOff>
    </xdr:from>
    <xdr:to>
      <xdr:col>19</xdr:col>
      <xdr:colOff>748665</xdr:colOff>
      <xdr:row>1</xdr:row>
      <xdr:rowOff>584200</xdr:rowOff>
    </xdr:to>
    <xdr:sp macro="" textlink="">
      <xdr:nvSpPr>
        <xdr:cNvPr id="4" name="2 Rectángulo redondeado">
          <a:extLst>
            <a:ext uri="{FF2B5EF4-FFF2-40B4-BE49-F238E27FC236}">
              <a16:creationId xmlns:a16="http://schemas.microsoft.com/office/drawing/2014/main" id="{D0B24982-AEF3-4420-B18E-CFA50F69FA88}"/>
            </a:ext>
          </a:extLst>
        </xdr:cNvPr>
        <xdr:cNvSpPr/>
      </xdr:nvSpPr>
      <xdr:spPr>
        <a:xfrm>
          <a:off x="571500" y="205740"/>
          <a:ext cx="17390745" cy="5842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71F8157A-DDE1-474D-ABE1-8B62EBE05B37}"/>
            </a:ext>
          </a:extLst>
        </xdr:cNvPr>
        <xdr:cNvSpPr/>
      </xdr:nvSpPr>
      <xdr:spPr>
        <a:xfrm flipH="1">
          <a:off x="192913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D9A53C2A-E099-4876-866F-852F8897BF82}"/>
            </a:ext>
          </a:extLst>
        </xdr:cNvPr>
        <xdr:cNvSpPr/>
      </xdr:nvSpPr>
      <xdr:spPr>
        <a:xfrm flipH="1">
          <a:off x="14865350" y="219075"/>
          <a:ext cx="71120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73DCCD44-8999-490D-8524-2D704E05AFF9}"/>
            </a:ext>
          </a:extLst>
        </xdr:cNvPr>
        <xdr:cNvSpPr/>
      </xdr:nvSpPr>
      <xdr:spPr>
        <a:xfrm>
          <a:off x="603250" y="190500"/>
          <a:ext cx="161861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0</xdr:rowOff>
    </xdr:from>
    <xdr:to>
      <xdr:col>18</xdr:col>
      <xdr:colOff>15240</xdr:colOff>
      <xdr:row>2</xdr:row>
      <xdr:rowOff>325755</xdr:rowOff>
    </xdr:to>
    <xdr:sp macro="" textlink="">
      <xdr:nvSpPr>
        <xdr:cNvPr id="4" name="2 Rectángulo redondeado">
          <a:extLst>
            <a:ext uri="{FF2B5EF4-FFF2-40B4-BE49-F238E27FC236}">
              <a16:creationId xmlns:a16="http://schemas.microsoft.com/office/drawing/2014/main" id="{992B65F6-1EE2-4843-9775-A39079EF92A5}"/>
            </a:ext>
          </a:extLst>
        </xdr:cNvPr>
        <xdr:cNvSpPr/>
      </xdr:nvSpPr>
      <xdr:spPr>
        <a:xfrm>
          <a:off x="603250" y="704850"/>
          <a:ext cx="162052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666750</xdr:colOff>
      <xdr:row>24</xdr:row>
      <xdr:rowOff>777240</xdr:rowOff>
    </xdr:to>
    <xdr:sp macro="" textlink="">
      <xdr:nvSpPr>
        <xdr:cNvPr id="5" name="3 Rectángulo redondeado">
          <a:extLst>
            <a:ext uri="{FF2B5EF4-FFF2-40B4-BE49-F238E27FC236}">
              <a16:creationId xmlns:a16="http://schemas.microsoft.com/office/drawing/2014/main" id="{35B51E3E-EA96-44F8-9871-F2EE9AECBE2B}"/>
            </a:ext>
          </a:extLst>
        </xdr:cNvPr>
        <xdr:cNvSpPr/>
      </xdr:nvSpPr>
      <xdr:spPr>
        <a:xfrm>
          <a:off x="603250" y="6175375"/>
          <a:ext cx="15979775"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6C69170A-7FD9-4971-B87C-ED6DD18C925E}"/>
            </a:ext>
          </a:extLst>
        </xdr:cNvPr>
        <xdr:cNvSpPr/>
      </xdr:nvSpPr>
      <xdr:spPr>
        <a:xfrm flipH="1">
          <a:off x="17513300" y="304800"/>
          <a:ext cx="90170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704850</xdr:colOff>
      <xdr:row>2</xdr:row>
      <xdr:rowOff>0</xdr:rowOff>
    </xdr:to>
    <xdr:sp macro="" textlink="">
      <xdr:nvSpPr>
        <xdr:cNvPr id="2" name="1 Rectángulo redondeado">
          <a:extLst>
            <a:ext uri="{FF2B5EF4-FFF2-40B4-BE49-F238E27FC236}">
              <a16:creationId xmlns:a16="http://schemas.microsoft.com/office/drawing/2014/main" id="{4D6F7F08-C449-4D45-A17B-53105DB26321}"/>
            </a:ext>
          </a:extLst>
        </xdr:cNvPr>
        <xdr:cNvSpPr/>
      </xdr:nvSpPr>
      <xdr:spPr>
        <a:xfrm>
          <a:off x="641350" y="209550"/>
          <a:ext cx="16754475"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50800</xdr:colOff>
      <xdr:row>2</xdr:row>
      <xdr:rowOff>85725</xdr:rowOff>
    </xdr:from>
    <xdr:to>
      <xdr:col>18</xdr:col>
      <xdr:colOff>666115</xdr:colOff>
      <xdr:row>3</xdr:row>
      <xdr:rowOff>320040</xdr:rowOff>
    </xdr:to>
    <xdr:sp macro="" textlink="">
      <xdr:nvSpPr>
        <xdr:cNvPr id="3" name="2 Rectángulo redondeado">
          <a:extLst>
            <a:ext uri="{FF2B5EF4-FFF2-40B4-BE49-F238E27FC236}">
              <a16:creationId xmlns:a16="http://schemas.microsoft.com/office/drawing/2014/main" id="{696704F7-1AF3-4070-812F-848D5C1A93C4}"/>
            </a:ext>
          </a:extLst>
        </xdr:cNvPr>
        <xdr:cNvSpPr/>
      </xdr:nvSpPr>
      <xdr:spPr>
        <a:xfrm>
          <a:off x="654050" y="790575"/>
          <a:ext cx="16716375"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Procedimienos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18</xdr:col>
      <xdr:colOff>822959</xdr:colOff>
      <xdr:row>25</xdr:row>
      <xdr:rowOff>320040</xdr:rowOff>
    </xdr:to>
    <xdr:sp macro="" textlink="">
      <xdr:nvSpPr>
        <xdr:cNvPr id="4" name="3 Rectángulo redondeado">
          <a:extLst>
            <a:ext uri="{FF2B5EF4-FFF2-40B4-BE49-F238E27FC236}">
              <a16:creationId xmlns:a16="http://schemas.microsoft.com/office/drawing/2014/main" id="{A24949B0-5B86-4D8C-B6A5-1B9BFBD5C71C}"/>
            </a:ext>
          </a:extLst>
        </xdr:cNvPr>
        <xdr:cNvSpPr/>
      </xdr:nvSpPr>
      <xdr:spPr>
        <a:xfrm>
          <a:off x="571500" y="6257925"/>
          <a:ext cx="1694814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FC27E531-B565-4A3E-B5C7-1B95F044A404}"/>
            </a:ext>
          </a:extLst>
        </xdr:cNvPr>
        <xdr:cNvSpPr/>
      </xdr:nvSpPr>
      <xdr:spPr>
        <a:xfrm flipH="1">
          <a:off x="17564100" y="190500"/>
          <a:ext cx="8731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17</xdr:col>
      <xdr:colOff>800268</xdr:colOff>
      <xdr:row>1</xdr:row>
      <xdr:rowOff>434340</xdr:rowOff>
    </xdr:to>
    <xdr:sp macro="" textlink="">
      <xdr:nvSpPr>
        <xdr:cNvPr id="2" name="1 Rectángulo redondeado">
          <a:extLst>
            <a:ext uri="{FF2B5EF4-FFF2-40B4-BE49-F238E27FC236}">
              <a16:creationId xmlns:a16="http://schemas.microsoft.com/office/drawing/2014/main" id="{6559375B-F75A-469E-8868-E85A3DF04992}"/>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9525</xdr:rowOff>
    </xdr:from>
    <xdr:to>
      <xdr:col>17</xdr:col>
      <xdr:colOff>815508</xdr:colOff>
      <xdr:row>2</xdr:row>
      <xdr:rowOff>342900</xdr:rowOff>
    </xdr:to>
    <xdr:sp macro="" textlink="">
      <xdr:nvSpPr>
        <xdr:cNvPr id="3" name="2 Rectángulo redondeado">
          <a:extLst>
            <a:ext uri="{FF2B5EF4-FFF2-40B4-BE49-F238E27FC236}">
              <a16:creationId xmlns:a16="http://schemas.microsoft.com/office/drawing/2014/main" id="{B6949748-65AC-41DF-B5B0-3048344CE7D1}"/>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 aperturados</a:t>
          </a:r>
        </a:p>
      </xdr:txBody>
    </xdr:sp>
    <xdr:clientData/>
  </xdr:twoCellAnchor>
  <xdr:twoCellAnchor editAs="oneCell">
    <xdr:from>
      <xdr:col>1</xdr:col>
      <xdr:colOff>0</xdr:colOff>
      <xdr:row>24</xdr:row>
      <xdr:rowOff>200025</xdr:rowOff>
    </xdr:from>
    <xdr:to>
      <xdr:col>17</xdr:col>
      <xdr:colOff>815508</xdr:colOff>
      <xdr:row>25</xdr:row>
      <xdr:rowOff>0</xdr:rowOff>
    </xdr:to>
    <xdr:sp macro="" textlink="">
      <xdr:nvSpPr>
        <xdr:cNvPr id="4" name="3 Rectángulo redondeado">
          <a:extLst>
            <a:ext uri="{FF2B5EF4-FFF2-40B4-BE49-F238E27FC236}">
              <a16:creationId xmlns:a16="http://schemas.microsoft.com/office/drawing/2014/main" id="{09BEF167-8308-49EB-821B-5468EE775DD9}"/>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Procedimientos Especiales de Microempresas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DA0F3C15-7495-479B-B80D-EBF3146B033A}"/>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2" name="3 Rectángulo redondeado">
          <a:extLst>
            <a:ext uri="{FF2B5EF4-FFF2-40B4-BE49-F238E27FC236}">
              <a16:creationId xmlns:a16="http://schemas.microsoft.com/office/drawing/2014/main" id="{9CAAE06C-0789-4CCB-8157-32E33CF1360B}"/>
            </a:ext>
          </a:extLst>
        </xdr:cNvPr>
        <xdr:cNvSpPr/>
      </xdr:nvSpPr>
      <xdr:spPr>
        <a:xfrm>
          <a:off x="704850" y="209550"/>
          <a:ext cx="140398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3" name="5 Pentágono">
          <a:hlinkClick xmlns:r="http://schemas.openxmlformats.org/officeDocument/2006/relationships" r:id="rId1"/>
          <a:extLst>
            <a:ext uri="{FF2B5EF4-FFF2-40B4-BE49-F238E27FC236}">
              <a16:creationId xmlns:a16="http://schemas.microsoft.com/office/drawing/2014/main" id="{3F97ED89-7640-4AF7-9345-305ECA923B48}"/>
            </a:ext>
          </a:extLst>
        </xdr:cNvPr>
        <xdr:cNvSpPr/>
      </xdr:nvSpPr>
      <xdr:spPr>
        <a:xfrm flipH="1">
          <a:off x="15906750"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15240</xdr:colOff>
      <xdr:row>1</xdr:row>
      <xdr:rowOff>434340</xdr:rowOff>
    </xdr:to>
    <xdr:sp macro="" textlink="">
      <xdr:nvSpPr>
        <xdr:cNvPr id="2" name="1 Rectángulo redondeado">
          <a:extLst>
            <a:ext uri="{FF2B5EF4-FFF2-40B4-BE49-F238E27FC236}">
              <a16:creationId xmlns:a16="http://schemas.microsoft.com/office/drawing/2014/main" id="{9CFC3764-E16F-4C09-82E8-F7EFF2F8903D}"/>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0</xdr:rowOff>
    </xdr:from>
    <xdr:to>
      <xdr:col>18</xdr:col>
      <xdr:colOff>20955</xdr:colOff>
      <xdr:row>2</xdr:row>
      <xdr:rowOff>325755</xdr:rowOff>
    </xdr:to>
    <xdr:sp macro="" textlink="">
      <xdr:nvSpPr>
        <xdr:cNvPr id="3" name="2 Rectángulo redondeado">
          <a:extLst>
            <a:ext uri="{FF2B5EF4-FFF2-40B4-BE49-F238E27FC236}">
              <a16:creationId xmlns:a16="http://schemas.microsoft.com/office/drawing/2014/main" id="{247E25C8-7FED-41ED-91AE-D24259994258}"/>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 de Microempresas de continuación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20955</xdr:colOff>
      <xdr:row>25</xdr:row>
      <xdr:rowOff>19050</xdr:rowOff>
    </xdr:to>
    <xdr:sp macro="" textlink="">
      <xdr:nvSpPr>
        <xdr:cNvPr id="4" name="3 Rectángulo redondeado">
          <a:extLst>
            <a:ext uri="{FF2B5EF4-FFF2-40B4-BE49-F238E27FC236}">
              <a16:creationId xmlns:a16="http://schemas.microsoft.com/office/drawing/2014/main" id="{63A9907B-C0CD-4AA0-81FB-BAB59DEB3D21}"/>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9D51DF3B-91DD-4D6F-B0ED-CDA958B8D91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57150</xdr:colOff>
      <xdr:row>1</xdr:row>
      <xdr:rowOff>438150</xdr:rowOff>
    </xdr:to>
    <xdr:sp macro="" textlink="">
      <xdr:nvSpPr>
        <xdr:cNvPr id="2" name="1 Rectángulo redondeado">
          <a:extLst>
            <a:ext uri="{FF2B5EF4-FFF2-40B4-BE49-F238E27FC236}">
              <a16:creationId xmlns:a16="http://schemas.microsoft.com/office/drawing/2014/main" id="{87171E98-6600-4DB3-A186-B2864EF605D8}"/>
            </a:ext>
          </a:extLst>
        </xdr:cNvPr>
        <xdr:cNvSpPr/>
      </xdr:nvSpPr>
      <xdr:spPr>
        <a:xfrm>
          <a:off x="581025" y="171450"/>
          <a:ext cx="15373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9525</xdr:colOff>
      <xdr:row>2</xdr:row>
      <xdr:rowOff>0</xdr:rowOff>
    </xdr:from>
    <xdr:to>
      <xdr:col>18</xdr:col>
      <xdr:colOff>76200</xdr:colOff>
      <xdr:row>2</xdr:row>
      <xdr:rowOff>325755</xdr:rowOff>
    </xdr:to>
    <xdr:sp macro="" textlink="">
      <xdr:nvSpPr>
        <xdr:cNvPr id="3" name="2 Rectángulo redondeado">
          <a:extLst>
            <a:ext uri="{FF2B5EF4-FFF2-40B4-BE49-F238E27FC236}">
              <a16:creationId xmlns:a16="http://schemas.microsoft.com/office/drawing/2014/main" id="{E219B493-ECF1-47CF-9AA2-53F07821AC03}"/>
            </a:ext>
          </a:extLst>
        </xdr:cNvPr>
        <xdr:cNvSpPr/>
      </xdr:nvSpPr>
      <xdr:spPr>
        <a:xfrm>
          <a:off x="590550" y="67627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2000" b="1">
              <a:latin typeface="Verdana" panose="020B0604030504040204" pitchFamily="34" charset="0"/>
              <a:ea typeface="Verdana" panose="020B0604030504040204" pitchFamily="34" charset="0"/>
              <a:cs typeface="Verdana" panose="020B0604030504040204" pitchFamily="34" charset="0"/>
            </a:rPr>
            <a:t>Procedimientos Especiales de Microempresas</a:t>
          </a:r>
          <a:r>
            <a:rPr lang="es-ES" sz="2000" b="1" baseline="0">
              <a:latin typeface="Verdana" panose="020B0604030504040204" pitchFamily="34" charset="0"/>
              <a:ea typeface="Verdana" panose="020B0604030504040204" pitchFamily="34" charset="0"/>
              <a:cs typeface="Verdana" panose="020B0604030504040204" pitchFamily="34" charset="0"/>
            </a:rPr>
            <a:t>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95250</xdr:rowOff>
    </xdr:from>
    <xdr:to>
      <xdr:col>18</xdr:col>
      <xdr:colOff>76200</xdr:colOff>
      <xdr:row>25</xdr:row>
      <xdr:rowOff>0</xdr:rowOff>
    </xdr:to>
    <xdr:sp macro="" textlink="">
      <xdr:nvSpPr>
        <xdr:cNvPr id="4" name="3 Rectángulo redondeado">
          <a:extLst>
            <a:ext uri="{FF2B5EF4-FFF2-40B4-BE49-F238E27FC236}">
              <a16:creationId xmlns:a16="http://schemas.microsoft.com/office/drawing/2014/main" id="{0C04CC19-0061-4FA6-AE18-A07316E6ECE7}"/>
            </a:ext>
          </a:extLst>
        </xdr:cNvPr>
        <xdr:cNvSpPr/>
      </xdr:nvSpPr>
      <xdr:spPr>
        <a:xfrm>
          <a:off x="590550" y="5915025"/>
          <a:ext cx="153924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de liquidación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23D7AF9A-E619-499B-AE10-F51B788B18DE}"/>
            </a:ext>
          </a:extLst>
        </xdr:cNvPr>
        <xdr:cNvSpPr/>
      </xdr:nvSpPr>
      <xdr:spPr>
        <a:xfrm flipH="1">
          <a:off x="167259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609599</xdr:colOff>
      <xdr:row>1</xdr:row>
      <xdr:rowOff>9525</xdr:rowOff>
    </xdr:from>
    <xdr:to>
      <xdr:col>18</xdr:col>
      <xdr:colOff>685799</xdr:colOff>
      <xdr:row>1</xdr:row>
      <xdr:rowOff>438150</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09599" y="171450"/>
          <a:ext cx="160686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 </a:t>
          </a:r>
        </a:p>
      </xdr:txBody>
    </xdr:sp>
    <xdr:clientData/>
  </xdr:twoCellAnchor>
  <xdr:twoCellAnchor editAs="oneCell">
    <xdr:from>
      <xdr:col>0</xdr:col>
      <xdr:colOff>638174</xdr:colOff>
      <xdr:row>2</xdr:row>
      <xdr:rowOff>0</xdr:rowOff>
    </xdr:from>
    <xdr:to>
      <xdr:col>18</xdr:col>
      <xdr:colOff>702944</xdr:colOff>
      <xdr:row>2</xdr:row>
      <xdr:rowOff>325755</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38174" y="676275"/>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702944</xdr:colOff>
      <xdr:row>26</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3817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600-000005000000}"/>
            </a:ext>
          </a:extLst>
        </xdr:cNvPr>
        <xdr:cNvSpPr/>
      </xdr:nvSpPr>
      <xdr:spPr>
        <a:xfrm flipH="1">
          <a:off x="168116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744855</xdr:colOff>
      <xdr:row>1</xdr:row>
      <xdr:rowOff>438150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95325" y="171450"/>
          <a:ext cx="160401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 </a:t>
          </a:r>
        </a:p>
      </xdr:txBody>
    </xdr:sp>
    <xdr:clientData/>
  </xdr:twoCellAnchor>
  <xdr:twoCellAnchor editAs="oneCell">
    <xdr:from>
      <xdr:col>0</xdr:col>
      <xdr:colOff>676274</xdr:colOff>
      <xdr:row>2</xdr:row>
      <xdr:rowOff>9525</xdr:rowOff>
    </xdr:from>
    <xdr:to>
      <xdr:col>18</xdr:col>
      <xdr:colOff>746759</xdr:colOff>
      <xdr:row>2</xdr:row>
      <xdr:rowOff>342900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676274" y="685800"/>
          <a:ext cx="160496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209550</xdr:rowOff>
    </xdr:from>
    <xdr:to>
      <xdr:col>17</xdr:col>
      <xdr:colOff>761999</xdr:colOff>
      <xdr:row>25</xdr:row>
      <xdr:rowOff>19050</xdr:rowOff>
    </xdr:to>
    <xdr:sp macro="" textlink="">
      <xdr:nvSpPr>
        <xdr:cNvPr id="5" name="4 Rectángulo redondeado">
          <a:extLst>
            <a:ext uri="{FF2B5EF4-FFF2-40B4-BE49-F238E27FC236}">
              <a16:creationId xmlns:a16="http://schemas.microsoft.com/office/drawing/2014/main" id="{00000000-0008-0000-0700-000005000000}"/>
            </a:ext>
          </a:extLst>
        </xdr:cNvPr>
        <xdr:cNvSpPr/>
      </xdr:nvSpPr>
      <xdr:spPr>
        <a:xfrm>
          <a:off x="695325" y="5895975"/>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700-000006000000}"/>
            </a:ext>
          </a:extLst>
        </xdr:cNvPr>
        <xdr:cNvSpPr/>
      </xdr:nvSpPr>
      <xdr:spPr>
        <a:xfrm flipH="1">
          <a:off x="168021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670559</xdr:colOff>
      <xdr:row>1</xdr:row>
      <xdr:rowOff>438150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95324" y="180975"/>
          <a:ext cx="15954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secciones civiles t.i.</a:t>
          </a:r>
        </a:p>
      </xdr:txBody>
    </xdr:sp>
    <xdr:clientData/>
  </xdr:twoCellAnchor>
  <xdr:twoCellAnchor editAs="oneCell">
    <xdr:from>
      <xdr:col>1</xdr:col>
      <xdr:colOff>9525</xdr:colOff>
      <xdr:row>2</xdr:row>
      <xdr:rowOff>0</xdr:rowOff>
    </xdr:from>
    <xdr:to>
      <xdr:col>18</xdr:col>
      <xdr:colOff>664845</xdr:colOff>
      <xdr:row>2</xdr:row>
      <xdr:rowOff>321945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685800" y="676275"/>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Ejecuciones hipotecarias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17</xdr:col>
      <xdr:colOff>746759</xdr:colOff>
      <xdr:row>25</xdr:row>
      <xdr:rowOff>0</xdr:rowOff>
    </xdr:to>
    <xdr:sp macro="" textlink="">
      <xdr:nvSpPr>
        <xdr:cNvPr id="5" name="4 Rectángulo redondeado">
          <a:extLst>
            <a:ext uri="{FF2B5EF4-FFF2-40B4-BE49-F238E27FC236}">
              <a16:creationId xmlns:a16="http://schemas.microsoft.com/office/drawing/2014/main" id="{00000000-0008-0000-0800-000005000000}"/>
            </a:ext>
          </a:extLst>
        </xdr:cNvPr>
        <xdr:cNvSpPr/>
      </xdr:nvSpPr>
      <xdr:spPr>
        <a:xfrm>
          <a:off x="676275" y="58864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800-000006000000}"/>
            </a:ext>
          </a:extLst>
        </xdr:cNvPr>
        <xdr:cNvSpPr/>
      </xdr:nvSpPr>
      <xdr:spPr>
        <a:xfrm flipH="1">
          <a:off x="16792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704849</xdr:colOff>
      <xdr:row>1</xdr:row>
      <xdr:rowOff>434340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600074" y="18097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secciones civiles t.i.</a:t>
          </a:r>
        </a:p>
      </xdr:txBody>
    </xdr:sp>
    <xdr:clientData/>
  </xdr:twoCellAnchor>
  <xdr:twoCellAnchor editAs="oneCell">
    <xdr:from>
      <xdr:col>1</xdr:col>
      <xdr:colOff>9524</xdr:colOff>
      <xdr:row>2</xdr:row>
      <xdr:rowOff>38100</xdr:rowOff>
    </xdr:from>
    <xdr:to>
      <xdr:col>18</xdr:col>
      <xdr:colOff>708659</xdr:colOff>
      <xdr:row>3</xdr:row>
      <xdr:rowOff>19050</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714375"/>
          <a:ext cx="160305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Monitorios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390525</xdr:rowOff>
    </xdr:from>
    <xdr:to>
      <xdr:col>17</xdr:col>
      <xdr:colOff>704849</xdr:colOff>
      <xdr:row>26</xdr:row>
      <xdr:rowOff>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581025" y="60769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900-000006000000}"/>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47625</xdr:colOff>
      <xdr:row>1</xdr:row>
      <xdr:rowOff>9525</xdr:rowOff>
    </xdr:from>
    <xdr:to>
      <xdr:col>18</xdr:col>
      <xdr:colOff>701040</xdr:colOff>
      <xdr:row>1</xdr:row>
      <xdr:rowOff>434340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809625" y="171450"/>
          <a:ext cx="15963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504825</xdr:rowOff>
    </xdr:from>
    <xdr:to>
      <xdr:col>18</xdr:col>
      <xdr:colOff>685800</xdr:colOff>
      <xdr:row>2</xdr:row>
      <xdr:rowOff>323850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800100" y="666750"/>
          <a:ext cx="159639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recibidos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9525</xdr:rowOff>
    </xdr:from>
    <xdr:to>
      <xdr:col>17</xdr:col>
      <xdr:colOff>744854</xdr:colOff>
      <xdr:row>25</xdr:row>
      <xdr:rowOff>342900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62000" y="62293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A00-000005000000}"/>
            </a:ext>
          </a:extLst>
        </xdr:cNvPr>
        <xdr:cNvSpPr/>
      </xdr:nvSpPr>
      <xdr:spPr>
        <a:xfrm flipH="1">
          <a:off x="168973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19049</xdr:colOff>
      <xdr:row>1</xdr:row>
      <xdr:rowOff>0</xdr:rowOff>
    </xdr:from>
    <xdr:to>
      <xdr:col>18</xdr:col>
      <xdr:colOff>706754</xdr:colOff>
      <xdr:row>1</xdr:row>
      <xdr:rowOff>419100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81049" y="161925"/>
          <a:ext cx="160305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editAs="oneCell">
    <xdr:from>
      <xdr:col>1</xdr:col>
      <xdr:colOff>38100</xdr:colOff>
      <xdr:row>1</xdr:row>
      <xdr:rowOff>495300</xdr:rowOff>
    </xdr:from>
    <xdr:to>
      <xdr:col>18</xdr:col>
      <xdr:colOff>704850</xdr:colOff>
      <xdr:row>2</xdr:row>
      <xdr:rowOff>320040</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800100" y="657225"/>
          <a:ext cx="160210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19050</xdr:colOff>
      <xdr:row>24</xdr:row>
      <xdr:rowOff>333375</xdr:rowOff>
    </xdr:from>
    <xdr:to>
      <xdr:col>17</xdr:col>
      <xdr:colOff>708659</xdr:colOff>
      <xdr:row>25</xdr:row>
      <xdr:rowOff>0</xdr:rowOff>
    </xdr:to>
    <xdr:sp macro="" textlink="">
      <xdr:nvSpPr>
        <xdr:cNvPr id="5" name="4 Rectángulo redondeado">
          <a:extLst>
            <a:ext uri="{FF2B5EF4-FFF2-40B4-BE49-F238E27FC236}">
              <a16:creationId xmlns:a16="http://schemas.microsoft.com/office/drawing/2014/main" id="{00000000-0008-0000-0B00-000005000000}"/>
            </a:ext>
          </a:extLst>
        </xdr:cNvPr>
        <xdr:cNvSpPr/>
      </xdr:nvSpPr>
      <xdr:spPr>
        <a:xfrm>
          <a:off x="781050" y="601980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B00-000006000000}"/>
            </a:ext>
          </a:extLst>
        </xdr:cNvPr>
        <xdr:cNvSpPr/>
      </xdr:nvSpPr>
      <xdr:spPr>
        <a:xfrm flipH="1">
          <a:off x="169354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381000</xdr:colOff>
      <xdr:row>1</xdr:row>
      <xdr:rowOff>434340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81050" y="180975"/>
          <a:ext cx="157924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9525</xdr:colOff>
      <xdr:row>2</xdr:row>
      <xdr:rowOff>9525</xdr:rowOff>
    </xdr:from>
    <xdr:to>
      <xdr:col>18</xdr:col>
      <xdr:colOff>358141</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71525" y="685800"/>
          <a:ext cx="157829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28</xdr:row>
      <xdr:rowOff>85725</xdr:rowOff>
    </xdr:from>
    <xdr:to>
      <xdr:col>17</xdr:col>
      <xdr:colOff>626744</xdr:colOff>
      <xdr:row>30</xdr:row>
      <xdr:rowOff>15240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62000" y="6572250"/>
          <a:ext cx="152304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428625</xdr:colOff>
      <xdr:row>1</xdr:row>
      <xdr:rowOff>9525</xdr:rowOff>
    </xdr:from>
    <xdr:to>
      <xdr:col>19</xdr:col>
      <xdr:colOff>438151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C00-000006000000}"/>
            </a:ext>
          </a:extLst>
        </xdr:cNvPr>
        <xdr:cNvSpPr/>
      </xdr:nvSpPr>
      <xdr:spPr>
        <a:xfrm flipH="1">
          <a:off x="16621125"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510540</xdr:colOff>
      <xdr:row>1</xdr:row>
      <xdr:rowOff>434340</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800100" y="180975"/>
          <a:ext cx="158305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0</xdr:colOff>
      <xdr:row>2</xdr:row>
      <xdr:rowOff>9525</xdr:rowOff>
    </xdr:from>
    <xdr:to>
      <xdr:col>18</xdr:col>
      <xdr:colOff>533400</xdr:colOff>
      <xdr:row>2</xdr:row>
      <xdr:rowOff>342900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62000" y="68580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25</xdr:row>
      <xdr:rowOff>152400</xdr:rowOff>
    </xdr:from>
    <xdr:to>
      <xdr:col>17</xdr:col>
      <xdr:colOff>685799</xdr:colOff>
      <xdr:row>28</xdr:row>
      <xdr:rowOff>59055</xdr:rowOff>
    </xdr:to>
    <xdr:sp macro="" textlink="">
      <xdr:nvSpPr>
        <xdr:cNvPr id="5" name="4 Rectángulo redondeado">
          <a:extLst>
            <a:ext uri="{FF2B5EF4-FFF2-40B4-BE49-F238E27FC236}">
              <a16:creationId xmlns:a16="http://schemas.microsoft.com/office/drawing/2014/main" id="{00000000-0008-0000-0D00-000005000000}"/>
            </a:ext>
          </a:extLst>
        </xdr:cNvPr>
        <xdr:cNvSpPr/>
      </xdr:nvSpPr>
      <xdr:spPr>
        <a:xfrm>
          <a:off x="752475" y="635317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657225</xdr:colOff>
      <xdr:row>1</xdr:row>
      <xdr:rowOff>0</xdr:rowOff>
    </xdr:from>
    <xdr:to>
      <xdr:col>19</xdr:col>
      <xdr:colOff>666751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D00-000007000000}"/>
            </a:ext>
          </a:extLst>
        </xdr:cNvPr>
        <xdr:cNvSpPr/>
      </xdr:nvSpPr>
      <xdr:spPr>
        <a:xfrm flipH="1">
          <a:off x="167735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666750</xdr:colOff>
      <xdr:row>1</xdr:row>
      <xdr:rowOff>28575</xdr:rowOff>
    </xdr:from>
    <xdr:to>
      <xdr:col>16</xdr:col>
      <xdr:colOff>514351</xdr:colOff>
      <xdr:row>1</xdr:row>
      <xdr:rowOff>314324</xdr:rowOff>
    </xdr:to>
    <xdr:sp macro="" textlink="">
      <xdr:nvSpPr>
        <xdr:cNvPr id="2" name="4 Pentágono">
          <a:hlinkClick xmlns:r="http://schemas.openxmlformats.org/officeDocument/2006/relationships" r:id="rId1"/>
          <a:extLst>
            <a:ext uri="{FF2B5EF4-FFF2-40B4-BE49-F238E27FC236}">
              <a16:creationId xmlns:a16="http://schemas.microsoft.com/office/drawing/2014/main" id="{8BA84E82-D794-417A-9D81-F0A34E75083D}"/>
            </a:ext>
          </a:extLst>
        </xdr:cNvPr>
        <xdr:cNvSpPr/>
      </xdr:nvSpPr>
      <xdr:spPr>
        <a:xfrm flipH="1">
          <a:off x="14154150" y="219075"/>
          <a:ext cx="666751"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1</xdr:col>
      <xdr:colOff>0</xdr:colOff>
      <xdr:row>1</xdr:row>
      <xdr:rowOff>0</xdr:rowOff>
    </xdr:from>
    <xdr:to>
      <xdr:col>18</xdr:col>
      <xdr:colOff>0</xdr:colOff>
      <xdr:row>1</xdr:row>
      <xdr:rowOff>419100</xdr:rowOff>
    </xdr:to>
    <xdr:sp macro="" textlink="">
      <xdr:nvSpPr>
        <xdr:cNvPr id="3" name="1 Rectángulo redondeado">
          <a:extLst>
            <a:ext uri="{FF2B5EF4-FFF2-40B4-BE49-F238E27FC236}">
              <a16:creationId xmlns:a16="http://schemas.microsoft.com/office/drawing/2014/main" id="{08D41C7C-C887-4C9F-8B8B-CEAD1BE24774}"/>
            </a:ext>
          </a:extLst>
        </xdr:cNvPr>
        <xdr:cNvSpPr/>
      </xdr:nvSpPr>
      <xdr:spPr>
        <a:xfrm>
          <a:off x="581025"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0</xdr:rowOff>
    </xdr:from>
    <xdr:to>
      <xdr:col>18</xdr:col>
      <xdr:colOff>15240</xdr:colOff>
      <xdr:row>2</xdr:row>
      <xdr:rowOff>325755</xdr:rowOff>
    </xdr:to>
    <xdr:sp macro="" textlink="">
      <xdr:nvSpPr>
        <xdr:cNvPr id="4" name="2 Rectángulo redondeado">
          <a:extLst>
            <a:ext uri="{FF2B5EF4-FFF2-40B4-BE49-F238E27FC236}">
              <a16:creationId xmlns:a16="http://schemas.microsoft.com/office/drawing/2014/main" id="{8BA3FDC5-DF79-455C-86D1-D2BBC2C50F6A}"/>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personas jurídicas.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666750</xdr:colOff>
      <xdr:row>24</xdr:row>
      <xdr:rowOff>777240</xdr:rowOff>
    </xdr:to>
    <xdr:sp macro="" textlink="">
      <xdr:nvSpPr>
        <xdr:cNvPr id="5" name="3 Rectángulo redondeado">
          <a:extLst>
            <a:ext uri="{FF2B5EF4-FFF2-40B4-BE49-F238E27FC236}">
              <a16:creationId xmlns:a16="http://schemas.microsoft.com/office/drawing/2014/main" id="{AEDCD097-8D4B-4773-A395-E019CAEF9285}"/>
            </a:ext>
          </a:extLst>
        </xdr:cNvPr>
        <xdr:cNvSpPr/>
      </xdr:nvSpPr>
      <xdr:spPr>
        <a:xfrm>
          <a:off x="581025" y="605790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723900</xdr:colOff>
      <xdr:row>1</xdr:row>
      <xdr:rowOff>114300</xdr:rowOff>
    </xdr:from>
    <xdr:to>
      <xdr:col>19</xdr:col>
      <xdr:colOff>762000</xdr:colOff>
      <xdr:row>1</xdr:row>
      <xdr:rowOff>400049</xdr:rowOff>
    </xdr:to>
    <xdr:sp macro="" textlink="">
      <xdr:nvSpPr>
        <xdr:cNvPr id="6" name="4 Pentágono">
          <a:hlinkClick xmlns:r="http://schemas.openxmlformats.org/officeDocument/2006/relationships" r:id="rId1"/>
          <a:extLst>
            <a:ext uri="{FF2B5EF4-FFF2-40B4-BE49-F238E27FC236}">
              <a16:creationId xmlns:a16="http://schemas.microsoft.com/office/drawing/2014/main" id="{5F7F8F71-E86E-458E-9B94-10B6EFC3A62E}"/>
            </a:ext>
          </a:extLst>
        </xdr:cNvPr>
        <xdr:cNvSpPr/>
      </xdr:nvSpPr>
      <xdr:spPr>
        <a:xfrm flipH="1">
          <a:off x="16668750"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18</xdr:col>
      <xdr:colOff>590550</xdr:colOff>
      <xdr:row>1</xdr:row>
      <xdr:rowOff>434340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71525" y="171450"/>
          <a:ext cx="158877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0</xdr:colOff>
      <xdr:row>1</xdr:row>
      <xdr:rowOff>504825</xdr:rowOff>
    </xdr:from>
    <xdr:to>
      <xdr:col>18</xdr:col>
      <xdr:colOff>586740</xdr:colOff>
      <xdr:row>2</xdr:row>
      <xdr:rowOff>323850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762000" y="666750"/>
          <a:ext cx="15887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523875</xdr:rowOff>
    </xdr:from>
    <xdr:to>
      <xdr:col>17</xdr:col>
      <xdr:colOff>742949</xdr:colOff>
      <xdr:row>28</xdr:row>
      <xdr:rowOff>19050</xdr:rowOff>
    </xdr:to>
    <xdr:sp macro="" textlink="">
      <xdr:nvSpPr>
        <xdr:cNvPr id="7" name="6 Rectángulo redondeado">
          <a:extLst>
            <a:ext uri="{FF2B5EF4-FFF2-40B4-BE49-F238E27FC236}">
              <a16:creationId xmlns:a16="http://schemas.microsoft.com/office/drawing/2014/main" id="{00000000-0008-0000-0E00-000007000000}"/>
            </a:ext>
          </a:extLst>
        </xdr:cNvPr>
        <xdr:cNvSpPr/>
      </xdr:nvSpPr>
      <xdr:spPr>
        <a:xfrm>
          <a:off x="762000" y="6181725"/>
          <a:ext cx="15230474" cy="5715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9" name="8 Pentágono">
          <a:hlinkClick xmlns:r="http://schemas.openxmlformats.org/officeDocument/2006/relationships" r:id="rId1"/>
          <a:extLst>
            <a:ext uri="{FF2B5EF4-FFF2-40B4-BE49-F238E27FC236}">
              <a16:creationId xmlns:a16="http://schemas.microsoft.com/office/drawing/2014/main" id="{00000000-0008-0000-0E00-000009000000}"/>
            </a:ext>
          </a:extLst>
        </xdr:cNvPr>
        <xdr:cNvSpPr/>
      </xdr:nvSpPr>
      <xdr:spPr>
        <a:xfrm flipH="1">
          <a:off x="168878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19049</xdr:colOff>
      <xdr:row>1</xdr:row>
      <xdr:rowOff>19050</xdr:rowOff>
    </xdr:from>
    <xdr:to>
      <xdr:col>18</xdr:col>
      <xdr:colOff>632459</xdr:colOff>
      <xdr:row>1</xdr:row>
      <xdr:rowOff>438150</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81049" y="180975"/>
          <a:ext cx="159162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servicio común de ejecución t.i.</a:t>
          </a:r>
        </a:p>
      </xdr:txBody>
    </xdr:sp>
    <xdr:clientData/>
  </xdr:twoCellAnchor>
  <xdr:twoCellAnchor editAs="oneCell">
    <xdr:from>
      <xdr:col>1</xdr:col>
      <xdr:colOff>0</xdr:colOff>
      <xdr:row>2</xdr:row>
      <xdr:rowOff>0</xdr:rowOff>
    </xdr:from>
    <xdr:to>
      <xdr:col>18</xdr:col>
      <xdr:colOff>628650</xdr:colOff>
      <xdr:row>2</xdr:row>
      <xdr:rowOff>321945</xdr:rowOff>
    </xdr:to>
    <xdr:sp macro="" textlink="">
      <xdr:nvSpPr>
        <xdr:cNvPr id="5" name="4 Rectángulo redondeado">
          <a:extLst>
            <a:ext uri="{FF2B5EF4-FFF2-40B4-BE49-F238E27FC236}">
              <a16:creationId xmlns:a16="http://schemas.microsoft.com/office/drawing/2014/main" id="{00000000-0008-0000-0F00-000005000000}"/>
            </a:ext>
          </a:extLst>
        </xdr:cNvPr>
        <xdr:cNvSpPr/>
      </xdr:nvSpPr>
      <xdr:spPr>
        <a:xfrm>
          <a:off x="762000" y="676275"/>
          <a:ext cx="159258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Otros lanzamientos practicados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25</xdr:row>
      <xdr:rowOff>9525</xdr:rowOff>
    </xdr:from>
    <xdr:to>
      <xdr:col>17</xdr:col>
      <xdr:colOff>761999</xdr:colOff>
      <xdr:row>27</xdr:row>
      <xdr:rowOff>15240</xdr:rowOff>
    </xdr:to>
    <xdr:sp macro="" textlink="">
      <xdr:nvSpPr>
        <xdr:cNvPr id="7" name="6 Rectángulo redondeado">
          <a:extLst>
            <a:ext uri="{FF2B5EF4-FFF2-40B4-BE49-F238E27FC236}">
              <a16:creationId xmlns:a16="http://schemas.microsoft.com/office/drawing/2014/main" id="{00000000-0008-0000-0F00-000007000000}"/>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F00-000006000000}"/>
            </a:ext>
          </a:extLst>
        </xdr:cNvPr>
        <xdr:cNvSpPr/>
      </xdr:nvSpPr>
      <xdr:spPr>
        <a:xfrm flipH="1">
          <a:off x="168783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18</xdr:col>
      <xdr:colOff>626745</xdr:colOff>
      <xdr:row>1</xdr:row>
      <xdr:rowOff>438150</xdr:rowOff>
    </xdr:to>
    <xdr:sp macro="" textlink="">
      <xdr:nvSpPr>
        <xdr:cNvPr id="2" name="2 Rectángulo redondeado">
          <a:extLst>
            <a:ext uri="{FF2B5EF4-FFF2-40B4-BE49-F238E27FC236}">
              <a16:creationId xmlns:a16="http://schemas.microsoft.com/office/drawing/2014/main" id="{EF8D81BD-22DD-41EE-AA0B-2246C4BF3558}"/>
            </a:ext>
          </a:extLst>
        </xdr:cNvPr>
        <xdr:cNvSpPr/>
      </xdr:nvSpPr>
      <xdr:spPr>
        <a:xfrm>
          <a:off x="78105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2000" b="1" i="0" cap="all" baseline="0">
              <a:solidFill>
                <a:schemeClr val="lt1"/>
              </a:solidFill>
              <a:effectLst/>
              <a:latin typeface="+mn-lt"/>
              <a:ea typeface="+mn-ea"/>
              <a:cs typeface="+mn-cs"/>
            </a:rPr>
            <a:t>Juzgados de Primera Instancia y secciones civiles t.i.</a:t>
          </a:r>
          <a:endParaRPr lang="es-ES" sz="2000">
            <a:effectLst/>
          </a:endParaRPr>
        </a:p>
      </xdr:txBody>
    </xdr:sp>
    <xdr:clientData/>
  </xdr:twoCellAnchor>
  <xdr:twoCellAnchor editAs="oneCell">
    <xdr:from>
      <xdr:col>1</xdr:col>
      <xdr:colOff>0</xdr:colOff>
      <xdr:row>2</xdr:row>
      <xdr:rowOff>0</xdr:rowOff>
    </xdr:from>
    <xdr:to>
      <xdr:col>18</xdr:col>
      <xdr:colOff>626745</xdr:colOff>
      <xdr:row>2</xdr:row>
      <xdr:rowOff>321945</xdr:rowOff>
    </xdr:to>
    <xdr:sp macro="" textlink="">
      <xdr:nvSpPr>
        <xdr:cNvPr id="3" name="4 Rectángulo redondeado">
          <a:extLst>
            <a:ext uri="{FF2B5EF4-FFF2-40B4-BE49-F238E27FC236}">
              <a16:creationId xmlns:a16="http://schemas.microsoft.com/office/drawing/2014/main" id="{178B2911-D0DB-4054-98D2-8847D469B559}"/>
            </a:ext>
          </a:extLst>
        </xdr:cNvPr>
        <xdr:cNvSpPr/>
      </xdr:nvSpPr>
      <xdr:spPr>
        <a:xfrm>
          <a:off x="762000" y="676275"/>
          <a:ext cx="161734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lang="es-ES" sz="1400" b="1" i="0" baseline="0">
              <a:solidFill>
                <a:schemeClr val="lt1"/>
              </a:solidFill>
              <a:effectLst/>
              <a:latin typeface="+mn-lt"/>
              <a:ea typeface="+mn-ea"/>
              <a:cs typeface="+mn-cs"/>
            </a:rPr>
            <a:t>Verbales posesorios por ocupación ilegal de viviendas</a:t>
          </a:r>
          <a:endParaRPr lang="es-ES" sz="1400">
            <a:effectLst/>
          </a:endParaRPr>
        </a:p>
      </xdr:txBody>
    </xdr:sp>
    <xdr:clientData/>
  </xdr:twoCellAnchor>
  <xdr:twoCellAnchor editAs="oneCell">
    <xdr:from>
      <xdr:col>1</xdr:col>
      <xdr:colOff>9525</xdr:colOff>
      <xdr:row>25</xdr:row>
      <xdr:rowOff>9525</xdr:rowOff>
    </xdr:from>
    <xdr:to>
      <xdr:col>17</xdr:col>
      <xdr:colOff>571499</xdr:colOff>
      <xdr:row>27</xdr:row>
      <xdr:rowOff>15240</xdr:rowOff>
    </xdr:to>
    <xdr:sp macro="" textlink="">
      <xdr:nvSpPr>
        <xdr:cNvPr id="4" name="6 Rectángulo redondeado">
          <a:extLst>
            <a:ext uri="{FF2B5EF4-FFF2-40B4-BE49-F238E27FC236}">
              <a16:creationId xmlns:a16="http://schemas.microsoft.com/office/drawing/2014/main" id="{70F09F56-4A1D-4E85-B55A-288A8CDBFFA9}"/>
            </a:ext>
          </a:extLst>
        </xdr:cNvPr>
        <xdr:cNvSpPr/>
      </xdr:nvSpPr>
      <xdr:spPr>
        <a:xfrm>
          <a:off x="771525" y="6219825"/>
          <a:ext cx="15230474"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Verbales</a:t>
          </a:r>
          <a:r>
            <a:rPr lang="es-ES" sz="1600" b="1" baseline="0">
              <a:latin typeface="Verdana" panose="020B0604030504040204" pitchFamily="34" charset="0"/>
              <a:ea typeface="Verdana" panose="020B0604030504040204" pitchFamily="34" charset="0"/>
              <a:cs typeface="Verdana" panose="020B0604030504040204" pitchFamily="34" charset="0"/>
            </a:rPr>
            <a:t> posesorios por ocupación ilegal de viviendas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5 Pentágono">
          <a:hlinkClick xmlns:r="http://schemas.openxmlformats.org/officeDocument/2006/relationships" r:id="rId1"/>
          <a:extLst>
            <a:ext uri="{FF2B5EF4-FFF2-40B4-BE49-F238E27FC236}">
              <a16:creationId xmlns:a16="http://schemas.microsoft.com/office/drawing/2014/main" id="{142DB3A8-FA7A-4927-BABB-4D24EDC96A61}"/>
            </a:ext>
          </a:extLst>
        </xdr:cNvPr>
        <xdr:cNvSpPr/>
      </xdr:nvSpPr>
      <xdr:spPr>
        <a:xfrm flipH="1">
          <a:off x="17116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18</xdr:col>
      <xdr:colOff>15240</xdr:colOff>
      <xdr:row>1</xdr:row>
      <xdr:rowOff>419100</xdr:rowOff>
    </xdr:to>
    <xdr:sp macro="" textlink="">
      <xdr:nvSpPr>
        <xdr:cNvPr id="2" name="1 Rectángulo redondeado">
          <a:extLst>
            <a:ext uri="{FF2B5EF4-FFF2-40B4-BE49-F238E27FC236}">
              <a16:creationId xmlns:a16="http://schemas.microsoft.com/office/drawing/2014/main" id="{3BC1AF3D-D1A4-466E-8FBB-2E9A6AF7573A}"/>
            </a:ext>
          </a:extLst>
        </xdr:cNvPr>
        <xdr:cNvSpPr/>
      </xdr:nvSpPr>
      <xdr:spPr>
        <a:xfrm>
          <a:off x="590550" y="19050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0</xdr:rowOff>
    </xdr:from>
    <xdr:to>
      <xdr:col>18</xdr:col>
      <xdr:colOff>19050</xdr:colOff>
      <xdr:row>2</xdr:row>
      <xdr:rowOff>321945</xdr:rowOff>
    </xdr:to>
    <xdr:sp macro="" textlink="">
      <xdr:nvSpPr>
        <xdr:cNvPr id="3" name="2 Rectángulo redondeado">
          <a:extLst>
            <a:ext uri="{FF2B5EF4-FFF2-40B4-BE49-F238E27FC236}">
              <a16:creationId xmlns:a16="http://schemas.microsoft.com/office/drawing/2014/main" id="{BD7A697E-F704-40A8-918D-32FE52FCDA8E}"/>
            </a:ext>
          </a:extLst>
        </xdr:cNvPr>
        <xdr:cNvSpPr/>
      </xdr:nvSpPr>
      <xdr:spPr>
        <a:xfrm>
          <a:off x="581025" y="7048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a:t>
          </a:r>
          <a:r>
            <a:rPr lang="es-ES" sz="1600" b="1" baseline="0">
              <a:latin typeface="Verdana" panose="020B0604030504040204" pitchFamily="34" charset="0"/>
              <a:ea typeface="Verdana" panose="020B0604030504040204" pitchFamily="34" charset="0"/>
              <a:cs typeface="Verdana" panose="020B0604030504040204" pitchFamily="34" charset="0"/>
            </a:rPr>
            <a:t> personas naturales empresarios</a:t>
          </a:r>
          <a:r>
            <a:rPr lang="es-ES" sz="1600" b="1">
              <a:latin typeface="Verdana" panose="020B0604030504040204" pitchFamily="34" charset="0"/>
              <a:ea typeface="Verdana" panose="020B0604030504040204" pitchFamily="34" charset="0"/>
              <a:cs typeface="Verdana" panose="020B0604030504040204" pitchFamily="34" charset="0"/>
            </a:rPr>
            <a:t>. Desglose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142875</xdr:rowOff>
    </xdr:from>
    <xdr:to>
      <xdr:col>17</xdr:col>
      <xdr:colOff>662940</xdr:colOff>
      <xdr:row>24</xdr:row>
      <xdr:rowOff>781050</xdr:rowOff>
    </xdr:to>
    <xdr:sp macro="" textlink="">
      <xdr:nvSpPr>
        <xdr:cNvPr id="4" name="3 Rectángulo redondeado">
          <a:extLst>
            <a:ext uri="{FF2B5EF4-FFF2-40B4-BE49-F238E27FC236}">
              <a16:creationId xmlns:a16="http://schemas.microsoft.com/office/drawing/2014/main" id="{24BAE38D-C642-44E8-940C-0CB6D91CB4CE}"/>
            </a:ext>
          </a:extLst>
        </xdr:cNvPr>
        <xdr:cNvSpPr/>
      </xdr:nvSpPr>
      <xdr:spPr>
        <a:xfrm>
          <a:off x="581025" y="5848350"/>
          <a:ext cx="15201900" cy="6381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18</xdr:col>
      <xdr:colOff>761999</xdr:colOff>
      <xdr:row>1</xdr:row>
      <xdr:rowOff>114300</xdr:rowOff>
    </xdr:from>
    <xdr:to>
      <xdr:col>19</xdr:col>
      <xdr:colOff>800099</xdr:colOff>
      <xdr:row>1</xdr:row>
      <xdr:rowOff>400049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437BEE9-6F30-471A-8556-09C14FED6352}"/>
            </a:ext>
          </a:extLst>
        </xdr:cNvPr>
        <xdr:cNvSpPr/>
      </xdr:nvSpPr>
      <xdr:spPr>
        <a:xfrm flipH="1">
          <a:off x="16706849" y="304800"/>
          <a:ext cx="857250"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9524</xdr:colOff>
      <xdr:row>2</xdr:row>
      <xdr:rowOff>0</xdr:rowOff>
    </xdr:from>
    <xdr:to>
      <xdr:col>19</xdr:col>
      <xdr:colOff>781050</xdr:colOff>
      <xdr:row>2</xdr:row>
      <xdr:rowOff>325755</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90549" y="1485900"/>
          <a:ext cx="168687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23</xdr:row>
      <xdr:rowOff>200025</xdr:rowOff>
    </xdr:from>
    <xdr:to>
      <xdr:col>17</xdr:col>
      <xdr:colOff>742949</xdr:colOff>
      <xdr:row>25</xdr:row>
      <xdr:rowOff>19050</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571500" y="6477000"/>
          <a:ext cx="15230474" cy="5524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personas naturales no empresarios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1</xdr:row>
      <xdr:rowOff>0</xdr:rowOff>
    </xdr:from>
    <xdr:to>
      <xdr:col>19</xdr:col>
      <xdr:colOff>771525</xdr:colOff>
      <xdr:row>1</xdr:row>
      <xdr:rowOff>990600</xdr:rowOff>
    </xdr:to>
    <xdr:sp macro="" textlink="">
      <xdr:nvSpPr>
        <xdr:cNvPr id="2" name="2 Rectángulo redondeado">
          <a:extLst>
            <a:ext uri="{FF2B5EF4-FFF2-40B4-BE49-F238E27FC236}">
              <a16:creationId xmlns:a16="http://schemas.microsoft.com/office/drawing/2014/main" id="{B538365D-024F-4DC6-9A62-58C478E6CB76}"/>
            </a:ext>
          </a:extLst>
        </xdr:cNvPr>
        <xdr:cNvSpPr/>
      </xdr:nvSpPr>
      <xdr:spPr>
        <a:xfrm>
          <a:off x="581025" y="190500"/>
          <a:ext cx="16878300" cy="990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instruccion Hasta el 17 de agosto  DE 2022.</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 Desde esa fecha JUZGADOS DE LO MERCANTIL </a:t>
          </a:r>
        </a:p>
      </xdr:txBody>
    </xdr:sp>
    <xdr:clientData/>
  </xdr:twoCellAnchor>
  <xdr:twoCellAnchor>
    <xdr:from>
      <xdr:col>21</xdr:col>
      <xdr:colOff>0</xdr:colOff>
      <xdr:row>1</xdr:row>
      <xdr:rowOff>0</xdr:rowOff>
    </xdr:from>
    <xdr:to>
      <xdr:col>22</xdr:col>
      <xdr:colOff>9526</xdr:colOff>
      <xdr:row>1</xdr:row>
      <xdr:rowOff>285749</xdr:rowOff>
    </xdr:to>
    <xdr:sp macro="" textlink="">
      <xdr:nvSpPr>
        <xdr:cNvPr id="7" name="5 Pentágono">
          <a:hlinkClick xmlns:r="http://schemas.openxmlformats.org/officeDocument/2006/relationships" r:id="rId1"/>
          <a:extLst>
            <a:ext uri="{FF2B5EF4-FFF2-40B4-BE49-F238E27FC236}">
              <a16:creationId xmlns:a16="http://schemas.microsoft.com/office/drawing/2014/main" id="{BA13E9E8-7827-4B58-A80E-572B940E84C8}"/>
            </a:ext>
          </a:extLst>
        </xdr:cNvPr>
        <xdr:cNvSpPr/>
      </xdr:nvSpPr>
      <xdr:spPr>
        <a:xfrm flipH="1">
          <a:off x="183261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18</xdr:col>
      <xdr:colOff>701040</xdr:colOff>
      <xdr:row>2</xdr:row>
      <xdr:rowOff>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619125" y="209550"/>
          <a:ext cx="15944850" cy="4953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57150</xdr:colOff>
      <xdr:row>2</xdr:row>
      <xdr:rowOff>28575</xdr:rowOff>
    </xdr:from>
    <xdr:to>
      <xdr:col>18</xdr:col>
      <xdr:colOff>664845</xdr:colOff>
      <xdr:row>3</xdr:row>
      <xdr:rowOff>266700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638175" y="733425"/>
          <a:ext cx="15906750" cy="6000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de </a:t>
          </a:r>
          <a:r>
            <a:rPr lang="es-ES" sz="1600" b="1">
              <a:latin typeface="Verdana" panose="020B0604030504040204" pitchFamily="34" charset="0"/>
              <a:ea typeface="Verdana" panose="020B0604030504040204" pitchFamily="34" charset="0"/>
              <a:cs typeface="Verdana" panose="020B0604030504040204" pitchFamily="34" charset="0"/>
            </a:rPr>
            <a:t>Concursos presentados </a:t>
          </a:r>
          <a:endParaRPr lang="es-ES" sz="1600" b="1" baseline="0">
            <a:latin typeface="Verdana" panose="020B0604030504040204" pitchFamily="34" charset="0"/>
            <a:ea typeface="Verdana" panose="020B0604030504040204" pitchFamily="34" charset="0"/>
            <a:cs typeface="Verdana" panose="020B0604030504040204" pitchFamily="34" charset="0"/>
          </a:endParaRPr>
        </a:p>
        <a:p>
          <a:pPr algn="ctr"/>
          <a:r>
            <a:rPr lang="es-ES" sz="1200" b="1" baseline="0">
              <a:latin typeface="Verdana" panose="020B0604030504040204" pitchFamily="34" charset="0"/>
              <a:ea typeface="Verdana" panose="020B0604030504040204" pitchFamily="34" charset="0"/>
              <a:cs typeface="Verdana" panose="020B0604030504040204" pitchFamily="34" charset="0"/>
            </a:rPr>
            <a:t>(contabilizando los presentados en Juzgados de lo Mercantil y de Primera Instancia)</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571500</xdr:colOff>
      <xdr:row>24</xdr:row>
      <xdr:rowOff>200025</xdr:rowOff>
    </xdr:from>
    <xdr:to>
      <xdr:col>19</xdr:col>
      <xdr:colOff>3809</xdr:colOff>
      <xdr:row>25</xdr:row>
      <xdr:rowOff>323850</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571500" y="6143625"/>
          <a:ext cx="16116299" cy="6572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a:t>
          </a:r>
        </a:p>
        <a:p>
          <a:pPr algn="ctr"/>
          <a:r>
            <a:rPr lang="es-ES" sz="1200" b="1">
              <a:latin typeface="Verdana" panose="020B0604030504040204" pitchFamily="34" charset="0"/>
              <a:ea typeface="Verdana" panose="020B0604030504040204" pitchFamily="34" charset="0"/>
              <a:cs typeface="Verdana" panose="020B0604030504040204" pitchFamily="34" charset="0"/>
            </a:rPr>
            <a:t>(contabilizando los presentados en Juzgados de</a:t>
          </a:r>
          <a:r>
            <a:rPr lang="es-ES" sz="1200" b="1" baseline="0">
              <a:latin typeface="Verdana" panose="020B0604030504040204" pitchFamily="34" charset="0"/>
              <a:ea typeface="Verdana" panose="020B0604030504040204" pitchFamily="34" charset="0"/>
              <a:cs typeface="Verdana" panose="020B0604030504040204" pitchFamily="34" charset="0"/>
            </a:rPr>
            <a:t> lo Mercantil y de Primera Instancia)</a:t>
          </a:r>
          <a:endParaRPr lang="es-ES" sz="12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flipH="1">
          <a:off x="16687800" y="19050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434340</xdr:rowOff>
    </xdr:to>
    <xdr:sp macro="" textlink="">
      <xdr:nvSpPr>
        <xdr:cNvPr id="2" name="1 Rectángulo redondeado">
          <a:extLst>
            <a:ext uri="{FF2B5EF4-FFF2-40B4-BE49-F238E27FC236}">
              <a16:creationId xmlns:a16="http://schemas.microsoft.com/office/drawing/2014/main" id="{D316B3D5-F82C-4780-9391-F0AB5728942D}"/>
            </a:ext>
          </a:extLst>
        </xdr:cNvPr>
        <xdr:cNvSpPr/>
      </xdr:nvSpPr>
      <xdr:spPr>
        <a:xfrm>
          <a:off x="590550" y="180975"/>
          <a:ext cx="15354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9525</xdr:rowOff>
    </xdr:from>
    <xdr:to>
      <xdr:col>18</xdr:col>
      <xdr:colOff>15240</xdr:colOff>
      <xdr:row>2</xdr:row>
      <xdr:rowOff>342900</xdr:rowOff>
    </xdr:to>
    <xdr:sp macro="" textlink="">
      <xdr:nvSpPr>
        <xdr:cNvPr id="3" name="2 Rectángulo redondeado">
          <a:extLst>
            <a:ext uri="{FF2B5EF4-FFF2-40B4-BE49-F238E27FC236}">
              <a16:creationId xmlns:a16="http://schemas.microsoft.com/office/drawing/2014/main" id="{B34DFCE2-FC6F-4122-80BC-6A2CDEAFF2BA}"/>
            </a:ext>
          </a:extLst>
        </xdr:cNvPr>
        <xdr:cNvSpPr/>
      </xdr:nvSpPr>
      <xdr:spPr>
        <a:xfrm>
          <a:off x="581025" y="685800"/>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15240</xdr:colOff>
      <xdr:row>25</xdr:row>
      <xdr:rowOff>0</xdr:rowOff>
    </xdr:to>
    <xdr:sp macro="" textlink="">
      <xdr:nvSpPr>
        <xdr:cNvPr id="4" name="3 Rectángulo redondeado">
          <a:extLst>
            <a:ext uri="{FF2B5EF4-FFF2-40B4-BE49-F238E27FC236}">
              <a16:creationId xmlns:a16="http://schemas.microsoft.com/office/drawing/2014/main" id="{FA2D283C-9342-4784-A534-11A548E438AF}"/>
            </a:ext>
          </a:extLst>
        </xdr:cNvPr>
        <xdr:cNvSpPr/>
      </xdr:nvSpPr>
      <xdr:spPr>
        <a:xfrm>
          <a:off x="581025" y="6048375"/>
          <a:ext cx="153733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1683A4F9-262A-401F-9F48-BADFFC224424}"/>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18</xdr:col>
      <xdr:colOff>26670</xdr:colOff>
      <xdr:row>1</xdr:row>
      <xdr:rowOff>430530</xdr:rowOff>
    </xdr:to>
    <xdr:sp macro="" textlink="">
      <xdr:nvSpPr>
        <xdr:cNvPr id="2" name="1 Rectángulo redondeado">
          <a:extLst>
            <a:ext uri="{FF2B5EF4-FFF2-40B4-BE49-F238E27FC236}">
              <a16:creationId xmlns:a16="http://schemas.microsoft.com/office/drawing/2014/main" id="{29393B00-1C17-4C06-9991-0DA2FAA29D98}"/>
            </a:ext>
          </a:extLst>
        </xdr:cNvPr>
        <xdr:cNvSpPr/>
      </xdr:nvSpPr>
      <xdr:spPr>
        <a:xfrm>
          <a:off x="581025" y="171450"/>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2</xdr:row>
      <xdr:rowOff>0</xdr:rowOff>
    </xdr:from>
    <xdr:to>
      <xdr:col>18</xdr:col>
      <xdr:colOff>49530</xdr:colOff>
      <xdr:row>2</xdr:row>
      <xdr:rowOff>331470</xdr:rowOff>
    </xdr:to>
    <xdr:sp macro="" textlink="">
      <xdr:nvSpPr>
        <xdr:cNvPr id="3" name="2 Rectángulo redondeado">
          <a:extLst>
            <a:ext uri="{FF2B5EF4-FFF2-40B4-BE49-F238E27FC236}">
              <a16:creationId xmlns:a16="http://schemas.microsoft.com/office/drawing/2014/main" id="{1EAD8395-4443-478D-8E37-D332F95852F7}"/>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(datos hasta 3º trimestre</a:t>
          </a:r>
          <a:r>
            <a:rPr lang="es-ES" sz="1600" b="1" baseline="0">
              <a:latin typeface="Verdana" panose="020B0604030504040204" pitchFamily="34" charset="0"/>
              <a:ea typeface="Verdana" panose="020B0604030504040204" pitchFamily="34" charset="0"/>
              <a:cs typeface="Verdana" panose="020B0604030504040204" pitchFamily="34" charset="0"/>
            </a:rPr>
            <a:t> 2022)**</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752475</xdr:colOff>
      <xdr:row>24</xdr:row>
      <xdr:rowOff>85725</xdr:rowOff>
    </xdr:from>
    <xdr:to>
      <xdr:col>18</xdr:col>
      <xdr:colOff>49530</xdr:colOff>
      <xdr:row>25</xdr:row>
      <xdr:rowOff>11430</xdr:rowOff>
    </xdr:to>
    <xdr:sp macro="" textlink="">
      <xdr:nvSpPr>
        <xdr:cNvPr id="4" name="3 Rectángulo redondeado">
          <a:extLst>
            <a:ext uri="{FF2B5EF4-FFF2-40B4-BE49-F238E27FC236}">
              <a16:creationId xmlns:a16="http://schemas.microsoft.com/office/drawing/2014/main" id="{0B57BE48-454D-4005-8707-1886542F9F50}"/>
            </a:ext>
          </a:extLst>
        </xdr:cNvPr>
        <xdr:cNvSpPr/>
      </xdr:nvSpPr>
      <xdr:spPr>
        <a:xfrm>
          <a:off x="581025" y="58578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46691584-7277-485B-983A-A5288044E0D4}"/>
            </a:ext>
          </a:extLst>
        </xdr:cNvPr>
        <xdr:cNvSpPr/>
      </xdr:nvSpPr>
      <xdr:spPr>
        <a:xfrm flipH="1">
          <a:off x="1673542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18</xdr:col>
      <xdr:colOff>19050</xdr:colOff>
      <xdr:row>1</xdr:row>
      <xdr:rowOff>438150</xdr:rowOff>
    </xdr:to>
    <xdr:sp macro="" textlink="">
      <xdr:nvSpPr>
        <xdr:cNvPr id="2" name="1 Rectángulo redondeado">
          <a:extLst>
            <a:ext uri="{FF2B5EF4-FFF2-40B4-BE49-F238E27FC236}">
              <a16:creationId xmlns:a16="http://schemas.microsoft.com/office/drawing/2014/main" id="{6FC62160-4B35-4914-BCDF-D0576827E3A4}"/>
            </a:ext>
          </a:extLst>
        </xdr:cNvPr>
        <xdr:cNvSpPr/>
      </xdr:nvSpPr>
      <xdr:spPr>
        <a:xfrm>
          <a:off x="590550" y="180975"/>
          <a:ext cx="153638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 </a:t>
          </a:r>
        </a:p>
      </xdr:txBody>
    </xdr:sp>
    <xdr:clientData/>
  </xdr:twoCellAnchor>
  <xdr:twoCellAnchor editAs="oneCell">
    <xdr:from>
      <xdr:col>1</xdr:col>
      <xdr:colOff>0</xdr:colOff>
      <xdr:row>2</xdr:row>
      <xdr:rowOff>0</xdr:rowOff>
    </xdr:from>
    <xdr:to>
      <xdr:col>18</xdr:col>
      <xdr:colOff>17145</xdr:colOff>
      <xdr:row>2</xdr:row>
      <xdr:rowOff>321945</xdr:rowOff>
    </xdr:to>
    <xdr:sp macro="" textlink="">
      <xdr:nvSpPr>
        <xdr:cNvPr id="3" name="2 Rectángulo redondeado">
          <a:extLst>
            <a:ext uri="{FF2B5EF4-FFF2-40B4-BE49-F238E27FC236}">
              <a16:creationId xmlns:a16="http://schemas.microsoft.com/office/drawing/2014/main" id="{41BFDE9A-31A2-4AE2-B478-946A8E0D86B4}"/>
            </a:ext>
          </a:extLst>
        </xdr:cNvPr>
        <xdr:cNvSpPr/>
      </xdr:nvSpPr>
      <xdr:spPr>
        <a:xfrm>
          <a:off x="581025" y="676275"/>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95250</xdr:rowOff>
    </xdr:from>
    <xdr:to>
      <xdr:col>18</xdr:col>
      <xdr:colOff>17145</xdr:colOff>
      <xdr:row>25</xdr:row>
      <xdr:rowOff>15240</xdr:rowOff>
    </xdr:to>
    <xdr:sp macro="" textlink="">
      <xdr:nvSpPr>
        <xdr:cNvPr id="4" name="3 Rectángulo redondeado">
          <a:extLst>
            <a:ext uri="{FF2B5EF4-FFF2-40B4-BE49-F238E27FC236}">
              <a16:creationId xmlns:a16="http://schemas.microsoft.com/office/drawing/2014/main" id="{CBC084B3-713D-4CB6-A085-86861D21E94E}"/>
            </a:ext>
          </a:extLst>
        </xdr:cNvPr>
        <xdr:cNvSpPr/>
      </xdr:nvSpPr>
      <xdr:spPr>
        <a:xfrm>
          <a:off x="581025" y="5924550"/>
          <a:ext cx="153828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897FF4F2-86B6-4689-B47D-A88B960D025E}"/>
            </a:ext>
          </a:extLst>
        </xdr:cNvPr>
        <xdr:cNvSpPr/>
      </xdr:nvSpPr>
      <xdr:spPr>
        <a:xfrm flipH="1">
          <a:off x="167544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fecto%20crisis%201&#186;%20trim%20A&#241;o%202025%20bis/Datos%20sobre%20el%20efecto%20de%20la%20crisis%20en%20los%20juzgados%20de%20lo%20mercantil%201T%202025%20-%20con%20Microempresas.xlsx" TargetMode="External"/><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241;o%202022/Series%20efecto%20de%20la%20crisis%20en%20los%20juzgados%20de%20lo%20mercantil%20por%20TSJ%203T%202022.xlsx" TargetMode="External"/><Relationship Id="rId1" Type="http://schemas.openxmlformats.org/officeDocument/2006/relationships/externalLinkPath" Target="/00%20CRISIS/A&#241;o%202022/Series%20efecto%20de%20la%20crisis%20en%20los%20juzgados%20de%20lo%20mercantil%20por%20TSJ%203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troducción"/>
      <sheetName val="Resumen"/>
      <sheetName val="Definiciones y conceptos"/>
      <sheetName val="Concursos presentados TSJ total"/>
      <sheetName val="Concursos TSJ pers.nat no empre"/>
      <sheetName val="Concursos TSJ pers.nat empresar"/>
      <sheetName val="Concursos TSJ persona juridica"/>
      <sheetName val="Concursos declarados TSJ"/>
      <sheetName val="Con. declarados concluidos TSJ"/>
      <sheetName val="Concursos Convenio TSJ"/>
      <sheetName val="Concursos Liquidación TSJ"/>
      <sheetName val="E.R.E's TSJ"/>
      <sheetName val="Consecutivos tramite TSJ"/>
      <sheetName val="Consecutivos declarados TSJ"/>
      <sheetName val="Consecutivos declar conclu  TS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K41"/>
  <sheetViews>
    <sheetView tabSelected="1" zoomScale="96" zoomScaleNormal="96" workbookViewId="0"/>
  </sheetViews>
  <sheetFormatPr baseColWidth="10" defaultColWidth="11.42578125" defaultRowHeight="14.25" x14ac:dyDescent="0.2"/>
  <cols>
    <col min="1" max="1" width="12.7109375" style="3" customWidth="1"/>
    <col min="2" max="2" width="128" style="3" customWidth="1"/>
    <col min="3" max="3" width="12.7109375" style="3" customWidth="1"/>
    <col min="4" max="4" width="22.28515625" style="3" customWidth="1"/>
    <col min="5" max="14" width="12.7109375" style="3" customWidth="1"/>
    <col min="15" max="16384" width="11.42578125" style="3"/>
  </cols>
  <sheetData>
    <row r="1" spans="1:10" ht="15" customHeight="1" x14ac:dyDescent="0.2">
      <c r="A1" s="1"/>
      <c r="B1" s="2"/>
      <c r="C1" s="2"/>
      <c r="D1" s="1"/>
      <c r="E1" s="1"/>
      <c r="F1" s="1"/>
    </row>
    <row r="2" spans="1:10" ht="15" customHeight="1" x14ac:dyDescent="0.2">
      <c r="A2" s="1"/>
      <c r="B2" s="1"/>
      <c r="C2" s="1"/>
      <c r="D2" s="4"/>
      <c r="E2" s="4"/>
      <c r="F2" s="1"/>
    </row>
    <row r="3" spans="1:10" ht="15" customHeight="1" x14ac:dyDescent="0.2">
      <c r="A3" s="1"/>
      <c r="B3" s="1"/>
      <c r="C3" s="1"/>
      <c r="D3" s="4"/>
      <c r="E3" s="4"/>
      <c r="F3" s="1"/>
    </row>
    <row r="4" spans="1:10" ht="15" customHeight="1" x14ac:dyDescent="0.2">
      <c r="A4" s="1"/>
      <c r="B4" s="1"/>
      <c r="C4" s="1"/>
      <c r="D4" s="4"/>
      <c r="E4" s="4"/>
      <c r="F4" s="1"/>
    </row>
    <row r="5" spans="1:10" x14ac:dyDescent="0.2">
      <c r="A5" s="5"/>
      <c r="B5" s="6"/>
      <c r="C5" s="6"/>
      <c r="D5" s="1"/>
      <c r="E5" s="1"/>
      <c r="F5" s="1"/>
    </row>
    <row r="6" spans="1:10" ht="17.25" customHeight="1" x14ac:dyDescent="0.2">
      <c r="A6" s="7"/>
      <c r="B6" s="7"/>
      <c r="C6" s="7"/>
      <c r="D6" s="1"/>
      <c r="E6" s="1"/>
      <c r="F6" s="1"/>
    </row>
    <row r="7" spans="1:10" ht="15.75" customHeight="1" x14ac:dyDescent="0.2">
      <c r="A7" s="8"/>
      <c r="B7" s="8"/>
      <c r="C7" s="8"/>
      <c r="H7" s="1"/>
    </row>
    <row r="8" spans="1:10" ht="21.75" customHeight="1" x14ac:dyDescent="0.2">
      <c r="A8" s="1"/>
    </row>
    <row r="9" spans="1:10" ht="21.75" customHeight="1" x14ac:dyDescent="0.2">
      <c r="A9" s="1"/>
    </row>
    <row r="10" spans="1:10" ht="21.75" customHeight="1" x14ac:dyDescent="0.2">
      <c r="A10" s="1"/>
    </row>
    <row r="11" spans="1:10" ht="21.75" customHeight="1" x14ac:dyDescent="0.2">
      <c r="A11" s="1"/>
    </row>
    <row r="12" spans="1:10" ht="21.75" customHeight="1" x14ac:dyDescent="0.2">
      <c r="A12" s="1"/>
    </row>
    <row r="13" spans="1:10" ht="21.75" customHeight="1" x14ac:dyDescent="0.2">
      <c r="B13" s="118" t="s">
        <v>0</v>
      </c>
      <c r="C13" s="118"/>
    </row>
    <row r="14" spans="1:10" ht="21.75" customHeight="1" x14ac:dyDescent="0.2">
      <c r="B14" s="113"/>
      <c r="C14" s="113"/>
    </row>
    <row r="15" spans="1:10" ht="21.75" customHeight="1" x14ac:dyDescent="0.2">
      <c r="B15" s="102" t="s">
        <v>1</v>
      </c>
      <c r="C15" s="113"/>
      <c r="D15" s="102" t="s">
        <v>2</v>
      </c>
    </row>
    <row r="16" spans="1:10" ht="21.75" customHeight="1" x14ac:dyDescent="0.2">
      <c r="B16" s="103" t="s">
        <v>3</v>
      </c>
      <c r="C16" s="103"/>
      <c r="D16" s="118" t="s">
        <v>4</v>
      </c>
      <c r="E16" s="118"/>
      <c r="F16" s="118"/>
      <c r="G16" s="118"/>
      <c r="H16" s="118"/>
      <c r="I16" s="118"/>
      <c r="J16" s="118"/>
    </row>
    <row r="17" spans="2:11" ht="21.75" customHeight="1" x14ac:dyDescent="0.2">
      <c r="B17" s="103" t="s">
        <v>5</v>
      </c>
      <c r="C17" s="103"/>
      <c r="D17" s="118" t="s">
        <v>6</v>
      </c>
      <c r="E17" s="118"/>
      <c r="F17" s="118"/>
      <c r="G17" s="118"/>
      <c r="H17" s="118"/>
      <c r="I17" s="118"/>
      <c r="J17" s="118"/>
    </row>
    <row r="18" spans="2:11" ht="21.75" customHeight="1" x14ac:dyDescent="0.2">
      <c r="B18" s="103" t="s">
        <v>7</v>
      </c>
      <c r="C18"/>
      <c r="D18" s="113"/>
      <c r="E18" s="113"/>
      <c r="F18" s="113"/>
      <c r="G18" s="113"/>
      <c r="H18" s="113"/>
      <c r="I18" s="113"/>
      <c r="J18" s="113"/>
    </row>
    <row r="19" spans="2:11" ht="21.75" customHeight="1" x14ac:dyDescent="0.2">
      <c r="B19" s="103" t="s">
        <v>8</v>
      </c>
      <c r="C19" s="103"/>
      <c r="D19" s="102" t="s">
        <v>9</v>
      </c>
      <c r="E19" s="113"/>
      <c r="F19" s="113"/>
      <c r="G19" s="113"/>
      <c r="H19" s="113"/>
      <c r="I19" s="113"/>
      <c r="J19" s="113"/>
    </row>
    <row r="20" spans="2:11" ht="21.75" customHeight="1" x14ac:dyDescent="0.2">
      <c r="B20" s="113" t="s">
        <v>10</v>
      </c>
      <c r="C20" s="113"/>
      <c r="D20" s="118" t="s">
        <v>11</v>
      </c>
      <c r="E20" s="118"/>
      <c r="F20" s="118"/>
      <c r="G20" s="118"/>
      <c r="H20" s="118"/>
      <c r="I20" s="118"/>
      <c r="J20" s="118"/>
    </row>
    <row r="21" spans="2:11" ht="21.75" customHeight="1" x14ac:dyDescent="0.2">
      <c r="B21" s="113" t="s">
        <v>12</v>
      </c>
      <c r="C21" s="113"/>
      <c r="D21" s="118" t="s">
        <v>13</v>
      </c>
      <c r="E21" s="118"/>
      <c r="F21" s="118"/>
      <c r="G21" s="118"/>
      <c r="H21" s="118"/>
      <c r="I21" s="118"/>
      <c r="J21" s="118"/>
    </row>
    <row r="22" spans="2:11" ht="21.75" customHeight="1" x14ac:dyDescent="0.2">
      <c r="B22" s="113" t="s">
        <v>14</v>
      </c>
      <c r="C22" s="113"/>
      <c r="D22" s="118" t="s">
        <v>15</v>
      </c>
      <c r="E22" s="118"/>
      <c r="F22" s="118"/>
      <c r="G22" s="118"/>
      <c r="H22" s="118"/>
      <c r="I22" s="118"/>
      <c r="J22" s="118"/>
    </row>
    <row r="23" spans="2:11" ht="21.75" customHeight="1" x14ac:dyDescent="0.2">
      <c r="B23" s="113" t="s">
        <v>16</v>
      </c>
      <c r="C23" s="113"/>
      <c r="D23" s="118" t="s">
        <v>17</v>
      </c>
      <c r="E23" s="118"/>
      <c r="F23" s="118"/>
      <c r="G23" s="118"/>
      <c r="H23" s="118"/>
      <c r="I23" s="118"/>
      <c r="J23" s="118"/>
    </row>
    <row r="24" spans="2:11" ht="21.75" customHeight="1" x14ac:dyDescent="0.2">
      <c r="B24" s="103" t="s">
        <v>18</v>
      </c>
      <c r="C24" s="113"/>
      <c r="D24" s="118" t="s">
        <v>19</v>
      </c>
      <c r="E24" s="118"/>
      <c r="F24" s="118"/>
      <c r="G24" s="118"/>
      <c r="H24" s="118"/>
      <c r="I24" s="118"/>
      <c r="J24" s="118"/>
    </row>
    <row r="25" spans="2:11" ht="21.75" customHeight="1" x14ac:dyDescent="0.2">
      <c r="B25" s="113" t="s">
        <v>20</v>
      </c>
      <c r="C25" s="113"/>
      <c r="D25" s="118" t="s">
        <v>21</v>
      </c>
      <c r="E25" s="118"/>
      <c r="F25" s="118"/>
      <c r="G25" s="118"/>
      <c r="H25" s="118"/>
      <c r="I25" s="118"/>
      <c r="J25" s="118"/>
    </row>
    <row r="26" spans="2:11" ht="21.75" customHeight="1" x14ac:dyDescent="0.2">
      <c r="B26" s="113" t="s">
        <v>22</v>
      </c>
      <c r="C26" s="113"/>
      <c r="D26" s="118" t="s">
        <v>23</v>
      </c>
      <c r="E26" s="118"/>
      <c r="F26" s="118"/>
      <c r="G26" s="118"/>
      <c r="H26" s="118"/>
      <c r="I26" s="118"/>
      <c r="J26" s="118"/>
    </row>
    <row r="27" spans="2:11" ht="21.75" customHeight="1" x14ac:dyDescent="0.2">
      <c r="B27" s="113" t="s">
        <v>24</v>
      </c>
      <c r="C27" s="113"/>
      <c r="D27" s="118" t="s">
        <v>25</v>
      </c>
      <c r="E27" s="118"/>
      <c r="F27" s="118"/>
      <c r="G27" s="118"/>
      <c r="H27" s="118"/>
      <c r="I27" s="118"/>
      <c r="J27" s="118"/>
    </row>
    <row r="28" spans="2:11" ht="21.75" customHeight="1" x14ac:dyDescent="0.2">
      <c r="B28" s="113" t="s">
        <v>26</v>
      </c>
      <c r="C28" s="113"/>
      <c r="D28" s="118" t="s">
        <v>27</v>
      </c>
      <c r="E28" s="118"/>
      <c r="F28" s="118"/>
      <c r="G28" s="118"/>
      <c r="H28" s="118"/>
      <c r="I28" s="118"/>
      <c r="J28" s="118"/>
    </row>
    <row r="29" spans="2:11" ht="21.75" customHeight="1" x14ac:dyDescent="0.2">
      <c r="B29" s="113" t="s">
        <v>28</v>
      </c>
      <c r="C29" s="113"/>
      <c r="G29" s="9"/>
    </row>
    <row r="30" spans="2:11" ht="21.75" customHeight="1" x14ac:dyDescent="0.2">
      <c r="B30" s="113" t="s">
        <v>29</v>
      </c>
      <c r="C30" s="113"/>
    </row>
    <row r="31" spans="2:11" ht="21" customHeight="1" x14ac:dyDescent="0.2">
      <c r="B31" s="113" t="s">
        <v>30</v>
      </c>
      <c r="C31" s="113"/>
    </row>
    <row r="32" spans="2:11" ht="21.75" customHeight="1" x14ac:dyDescent="0.2">
      <c r="B32" s="113" t="s">
        <v>31</v>
      </c>
      <c r="C32" s="113"/>
      <c r="K32" s="113"/>
    </row>
    <row r="33" spans="2:10" ht="21.75" customHeight="1" x14ac:dyDescent="0.2">
      <c r="B33" s="113" t="s">
        <v>32</v>
      </c>
    </row>
    <row r="34" spans="2:10" ht="21.75" customHeight="1" x14ac:dyDescent="0.2">
      <c r="B34" s="113" t="s">
        <v>33</v>
      </c>
      <c r="E34" s="113"/>
      <c r="F34" s="113"/>
      <c r="G34" s="113"/>
      <c r="H34" s="113"/>
      <c r="I34" s="113"/>
      <c r="J34" s="113"/>
    </row>
    <row r="35" spans="2:10" ht="21.75" customHeight="1" x14ac:dyDescent="0.2">
      <c r="B35" s="113"/>
    </row>
    <row r="36" spans="2:10" ht="21.75" customHeight="1" x14ac:dyDescent="0.2">
      <c r="B36" s="116" t="s">
        <v>564</v>
      </c>
      <c r="C36" s="116"/>
      <c r="D36" s="116"/>
      <c r="E36" s="116"/>
      <c r="F36" s="116"/>
    </row>
    <row r="37" spans="2:10" ht="21.75" customHeight="1" x14ac:dyDescent="0.2">
      <c r="B37" s="116" t="s">
        <v>565</v>
      </c>
      <c r="C37" s="116"/>
      <c r="D37" s="116"/>
      <c r="E37" s="116"/>
      <c r="F37" s="116"/>
    </row>
    <row r="38" spans="2:10" x14ac:dyDescent="0.2">
      <c r="B38" s="113"/>
    </row>
    <row r="39" spans="2:10" x14ac:dyDescent="0.2">
      <c r="B39" s="113"/>
    </row>
    <row r="40" spans="2:10" x14ac:dyDescent="0.2">
      <c r="B40" s="113"/>
    </row>
    <row r="41" spans="2:10" x14ac:dyDescent="0.2">
      <c r="B41" s="113"/>
    </row>
  </sheetData>
  <mergeCells count="12">
    <mergeCell ref="D28:J28"/>
    <mergeCell ref="B13:C13"/>
    <mergeCell ref="D16:J16"/>
    <mergeCell ref="D17:J17"/>
    <mergeCell ref="D20:J20"/>
    <mergeCell ref="D21:J21"/>
    <mergeCell ref="D22:J22"/>
    <mergeCell ref="D23:J23"/>
    <mergeCell ref="D24:J24"/>
    <mergeCell ref="D25:J25"/>
    <mergeCell ref="D26:J26"/>
    <mergeCell ref="D27:J27"/>
  </mergeCells>
  <phoneticPr fontId="0" type="noConversion"/>
  <hyperlinks>
    <hyperlink ref="B16" location="'Concursos presentados TSJ'!A1" display="Concursos presentados por TSJ" xr:uid="{00000000-0004-0000-0000-000001000000}"/>
    <hyperlink ref="B13" location="'Concursos presentados TSJ'!A1" display="Concursos presentados por TSJ" xr:uid="{00000000-0004-0000-0000-00000B000000}"/>
    <hyperlink ref="B13:C13" location="'Definiciones y conceptos'!A1" display="Definiciones y conceptos" xr:uid="{00000000-0004-0000-0000-000015000000}"/>
    <hyperlink ref="B19" location="'Concursos presentados TSJ'!A1" display="Concursos presentados por TSJ" xr:uid="{00000000-0004-0000-0000-00002A000000}"/>
    <hyperlink ref="B19:C19" location="'Total concursos TSJ'!A1" display="Total de concursos presentados por TSJ" xr:uid="{00000000-0004-0000-0000-00002B000000}"/>
    <hyperlink ref="B16:C16" location="'Concursos persona juridica TSJ'!A1" display="Concursos presentados personas jurídicas en Juzgados de lo Mercantil  " xr:uid="{80E9B4A0-8837-4217-98D0-7C3021DA8C1C}"/>
    <hyperlink ref="B32:K32" location="'Ver. pos.ocupas'!A1" display="Verbales posesorios por ocupación ilegal de viviendas" xr:uid="{7926B707-7C5C-4E6F-BD79-A0C4FFAF1E03}"/>
    <hyperlink ref="B17" location="'Concursos presentados TSJ'!A1" display="Concursos presentados por TSJ" xr:uid="{3C5DE1F4-31C4-4103-94E2-A9D5679FE357}"/>
    <hyperlink ref="B17:C17" location="'Concursos p.f. presentados TSJ'!Área_de_impresión" display="Concursos de personas naturales no empresarios presentados en juzgados de primera instancia por TSJ" xr:uid="{26954CF3-6D73-4FBB-884F-C52C30ECFD31}"/>
    <hyperlink ref="B17:C17" location="'Concursos pers.nat empresa TSJ'!A1" display="Concursos de personas naturales empresarios presentados en Juzgados de lo Mercantil" xr:uid="{97F2FE43-C154-4E48-89B3-A81A10E19992}"/>
    <hyperlink ref="B29" location="'PEM TSJ personas jurídicas TSJ'!A1" display="Procedimientos Especiales  de Microempresas presentados por TSJ. Personas jurídicas" xr:uid="{EB125E33-AA3F-484C-A6CF-1566ADD80690}"/>
    <hyperlink ref="B30" location="'PEM TSJ personas naturales'!Área_de_impresión" display="Procedimientos Especiales  de Microempresas presentados por TSJ. Personas naturales" xr:uid="{698FEBBE-A073-459A-9118-86EDEBF3D978}"/>
    <hyperlink ref="B31" location="'Total PEM TSJ'!A1" display="Total Procedimientos Especiales  de Microempresas presentados por TSJ." xr:uid="{BCAB0B1D-7925-4DAC-82F3-6894BA132321}"/>
    <hyperlink ref="D16" location="'Despidos presentados TSJ'!A1" display="Despidos presentados por TSJ" xr:uid="{48E14F22-D060-4558-B47B-0C6EE1509D06}"/>
    <hyperlink ref="D17" location="'Cantidades presentados TSJ '!A1" display="Reclamaciones de cantidad presentadas por TSJ" xr:uid="{A8CD69EA-4644-4BB3-A88E-74B32EEFC053}"/>
    <hyperlink ref="D20" location="'Ej. Hipot. presentados TSJ '!A1" display="Ejecuciones hipotecarias presentadas por TSJ" xr:uid="{7F5D14C1-09A0-41E8-9250-525F0074C691}"/>
    <hyperlink ref="D21" location="'Embargos provincias'!Área_de_impresión" display="Embargos presentados por TSJ" xr:uid="{81C134AA-815E-4A83-BCAE-14BCB6F0095C}"/>
    <hyperlink ref="D22" location="'Lanzamientos SC recibidos TSJ'!A1" display="Lanzamientos recibidos en los Servicios Comunes por TSJ" xr:uid="{B19E74DD-9124-47F4-A26C-70676E215487}"/>
    <hyperlink ref="D24:H24" location="'Lanzamientos practicados TSJ'!A1" display="Lanzamientos practicados en los Juzgados de 1º instancia por TSJ" xr:uid="{B05E081F-7744-435E-8166-A3D50A6A7D31}"/>
    <hyperlink ref="D17:H17" location="'Recl. cantidad TSJ'!A1" display="Reclamaciones de cantidad presentadas por TSJ" xr:uid="{2BE82945-D779-427C-9AAA-DAEF088ABB86}"/>
    <hyperlink ref="D21:G21" location="'Monitorios presentados TSJ  '!A1" display="Monitorios presentados por TSJ" xr:uid="{A827F983-14BE-4EA0-8C90-63FA74D9B463}"/>
    <hyperlink ref="D25:H25" location="'Lanzamientos practicados TSJ'!A1" display="Lanzamientos practicados en los Juzgados de 1º instancia por TSJ" xr:uid="{A6532C20-3F60-4F3D-8338-72475B417F9A}"/>
    <hyperlink ref="D26:H26" location="'Lanzamientos practicados TSJ'!A1" display="Lanzamientos practicados en los Juzgados de 1º instancia por TSJ" xr:uid="{23B3EB65-A513-462C-B83B-7FB3B7D32D73}"/>
    <hyperlink ref="D27:H27" location="'Lanzamientos practicados TSJ'!A1" display="Lanzamientos practicados en los Juzgados de 1º instancia por TSJ" xr:uid="{87C48B92-29E5-40E3-B07A-573445CE3679}"/>
    <hyperlink ref="D23" location="'Lanzamientos SC c.positivo TSJ'!A1" display="Lanzamientos con cumplimiento positivo en los Servicios Comunes  por TSJ" xr:uid="{01F5DBA6-EF73-493B-B403-55A2B8A00448}"/>
    <hyperlink ref="D23:H23" location="'Lanzamientos SC c.positivo TSJ'!A1" display="Lanzamientos con cumplimiento positivo por TSJ" xr:uid="{0E632F12-7716-4614-B120-A777A869BD96}"/>
    <hyperlink ref="D23:J23" location="'Lanzamientos con Cump ptivo TSJ'!A1" display="Lanzamientos con cumplimiento positivo en los Servicios Comunes  por TSJ" xr:uid="{6720C8F5-8240-4CC8-A4CE-ADD37F0729CE}"/>
    <hyperlink ref="D24:J24" location="'Lanzamientos practic. total TSJ'!A1" display="Total lanzamientos practicados en los Juzgados de 1º instancia por TSJ" xr:uid="{5544CCA4-BD8C-49A9-88F8-0B350175DBFF}"/>
    <hyperlink ref="D25:J25" location="'Lanzamientos E.hipotecaria TSJ'!A1" display="Lanzamientos consecuencia de ejecución hipotecaria en los Juzgados de 1º instancia por TSJ" xr:uid="{F7815716-B72A-443B-BCA3-729E4F390B0F}"/>
    <hyperlink ref="D26:J26" location="'Lanzamientos L.A.U  TSJ'!A1" display="Lanzamientos consecuencia de la Ley de Arrendamientos Urbanos en los Juzgados de 1º instancia por TSJ" xr:uid="{B46450F0-C481-496C-9B22-FD4B69F3C2AB}"/>
    <hyperlink ref="D27:J27" location="'Lanzamientos. Otros TSJ'!A1" display="Otros lanzamientos practicados en los Juzgados de 1º instancia por TSJ" xr:uid="{B8541D88-4B3E-4206-93E9-F77034BD16D5}"/>
    <hyperlink ref="D28:J28" location="'Ver. pos.ocupas'!A1" display="Verbales posesorios por ocupación ilegal de viviendas" xr:uid="{373B608F-5BFA-45AD-A327-B756E1667E95}"/>
    <hyperlink ref="B20" location="'Concursos declarados TSJ'!A1" display="Concursos declarados " xr:uid="{085DFF13-148A-43BB-9928-00D2FEC0D267}"/>
    <hyperlink ref="B21" location="'Con. declarados concluidos TSJ'!A1" display="Concursos declarados concluidos art.  470 TRLC (datos hasta 3º trimestre 2022)**" xr:uid="{1201D0A9-8146-4A95-828B-F3796146CD6A}"/>
    <hyperlink ref="B22" location="'Concursos Convenio TSJ'!A1" display="Fase de convenio aperturados " xr:uid="{BD685736-CC8E-456A-A005-48299ADBEAD2}"/>
    <hyperlink ref="B23" location="'Concursos Liquidación TSJ'!A1" display="Liquidación de concursos iniciados " xr:uid="{A9E68355-AB78-44A0-856D-5D900929C62B}"/>
    <hyperlink ref="B24" location="'E.R.E''s TSJ'!A1" display="Concursos. Expedientes del art. 169 TRLC (E.R.E.)" xr:uid="{7AD17331-713C-41A3-ACF9-20D5A01547A9}"/>
    <hyperlink ref="B25" location="'Consecutivos tramite TSJ'!A1" display="Consecutivos tramite TSJ" xr:uid="{325DFD05-C324-47BD-8E65-05E50BB18CE9}"/>
    <hyperlink ref="B26" location="'Consecutivos declarados TSJ'!A1" display="Consecutivos declarados TSJ" xr:uid="{6CC5E03C-B026-41B8-B4F0-312436D02780}"/>
    <hyperlink ref="B27" location="'Consecutivos declar conclu  TSJ'!A1" display="Consecutivos declar conclu  TSJ" xr:uid="{1CF0CB0E-F5E1-40F8-8D2B-C8E2944A740E}"/>
    <hyperlink ref="B28" location="'Concursos sin masa'!A1" display="Concursos sin masa" xr:uid="{4887CF18-146A-46FE-BE69-52AA70628D4B}"/>
    <hyperlink ref="B32" location="'PEM aperturados TSJ'!A1" display="Procedimientos Especiales de Microempresas aperturados" xr:uid="{497782A5-2352-4CF4-BA5C-ADD99BBE23AF}"/>
    <hyperlink ref="B33" location="'PEM de continuación TSJ'!A1" display="Procedimientos Especiales de Microempresas de continuación aperturados " xr:uid="{66B21160-2279-428A-B53E-6D2D0ADC07A9}"/>
    <hyperlink ref="B34" location="'PEM de liquidación TSJ'!A1" display="Procedimientos Especiales de Microempresas de liquidación aperturados" xr:uid="{0FBA81F8-D5AC-4499-863B-E70D83D91467}"/>
    <hyperlink ref="B18" location="'Concursos pers.nat no empre TSJ'!A1" display="Concursos de personas naturales no empresarios presentados " xr:uid="{B9D55851-B3FD-47FC-9BBB-A8798BC11214}"/>
  </hyperlinks>
  <pageMargins left="0.75" right="0.75" top="1" bottom="1" header="0" footer="0"/>
  <pageSetup paperSize="9" scale="48"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E3A09-4355-4A9F-8E4E-F8876ED5347A}">
  <dimension ref="B2:CS70"/>
  <sheetViews>
    <sheetView topLeftCell="CF1" zoomScaleNormal="100" workbookViewId="0">
      <selection activeCell="CR39" sqref="CR39"/>
    </sheetView>
  </sheetViews>
  <sheetFormatPr baseColWidth="10" defaultColWidth="11.42578125" defaultRowHeight="12.75" x14ac:dyDescent="0.2"/>
  <cols>
    <col min="1" max="1" width="8.7109375" style="72" customWidth="1"/>
    <col min="2" max="2" width="33.28515625" style="72" customWidth="1"/>
    <col min="3" max="108" width="12.28515625" style="72" customWidth="1"/>
    <col min="109" max="16384" width="11.42578125" style="72"/>
  </cols>
  <sheetData>
    <row r="2" spans="2:97" ht="40.5" customHeight="1" x14ac:dyDescent="0.25">
      <c r="B2" s="70"/>
      <c r="C2" s="71"/>
      <c r="D2" s="71"/>
      <c r="Q2" s="13"/>
    </row>
    <row r="3" spans="2:97" s="75" customFormat="1" ht="28.5" customHeight="1" x14ac:dyDescent="0.2">
      <c r="B3" s="96"/>
      <c r="C3" s="74"/>
      <c r="D3" s="74"/>
    </row>
    <row r="4" spans="2:97" ht="15" x14ac:dyDescent="0.2">
      <c r="B4" s="97"/>
    </row>
    <row r="5" spans="2:97" ht="39" customHeight="1" x14ac:dyDescent="0.2">
      <c r="C5" s="76" t="s">
        <v>203</v>
      </c>
      <c r="D5" s="76" t="s">
        <v>204</v>
      </c>
      <c r="E5" s="76" t="s">
        <v>205</v>
      </c>
      <c r="F5" s="77" t="s">
        <v>206</v>
      </c>
      <c r="G5" s="76" t="s">
        <v>207</v>
      </c>
      <c r="H5" s="76" t="s">
        <v>208</v>
      </c>
      <c r="I5" s="76" t="s">
        <v>209</v>
      </c>
      <c r="J5" s="77" t="s">
        <v>210</v>
      </c>
      <c r="K5" s="76" t="s">
        <v>211</v>
      </c>
      <c r="L5" s="76" t="s">
        <v>212</v>
      </c>
      <c r="M5" s="76" t="s">
        <v>213</v>
      </c>
      <c r="N5" s="77" t="s">
        <v>214</v>
      </c>
      <c r="O5" s="76" t="s">
        <v>215</v>
      </c>
      <c r="P5" s="76" t="s">
        <v>216</v>
      </c>
      <c r="Q5" s="76" t="s">
        <v>217</v>
      </c>
      <c r="R5" s="77" t="s">
        <v>218</v>
      </c>
      <c r="S5" s="76" t="s">
        <v>219</v>
      </c>
      <c r="T5" s="76" t="s">
        <v>220</v>
      </c>
      <c r="U5" s="76" t="s">
        <v>221</v>
      </c>
      <c r="V5" s="77" t="s">
        <v>222</v>
      </c>
      <c r="W5" s="76" t="s">
        <v>223</v>
      </c>
      <c r="X5" s="76" t="s">
        <v>224</v>
      </c>
      <c r="Y5" s="76" t="s">
        <v>225</v>
      </c>
      <c r="Z5" s="77" t="s">
        <v>226</v>
      </c>
      <c r="AA5" s="76" t="s">
        <v>227</v>
      </c>
      <c r="AB5" s="76" t="s">
        <v>228</v>
      </c>
      <c r="AC5" s="76" t="s">
        <v>229</v>
      </c>
      <c r="AD5" s="77" t="s">
        <v>230</v>
      </c>
      <c r="AE5" s="76" t="s">
        <v>231</v>
      </c>
      <c r="AF5" s="76" t="s">
        <v>232</v>
      </c>
      <c r="AG5" s="76" t="s">
        <v>233</v>
      </c>
      <c r="AH5" s="77" t="s">
        <v>234</v>
      </c>
      <c r="AI5" s="76" t="s">
        <v>235</v>
      </c>
      <c r="AJ5" s="76" t="s">
        <v>236</v>
      </c>
      <c r="AK5" s="76" t="s">
        <v>237</v>
      </c>
      <c r="AL5" s="77" t="s">
        <v>238</v>
      </c>
      <c r="AM5" s="76" t="s">
        <v>135</v>
      </c>
      <c r="AN5" s="76" t="s">
        <v>136</v>
      </c>
      <c r="AO5" s="76" t="s">
        <v>137</v>
      </c>
      <c r="AP5" s="77" t="s">
        <v>138</v>
      </c>
      <c r="AQ5" s="76" t="s">
        <v>139</v>
      </c>
      <c r="AR5" s="76" t="s">
        <v>140</v>
      </c>
      <c r="AS5" s="76" t="s">
        <v>141</v>
      </c>
      <c r="AT5" s="77" t="s">
        <v>142</v>
      </c>
      <c r="AU5" s="76" t="s">
        <v>143</v>
      </c>
      <c r="AV5" s="76" t="s">
        <v>144</v>
      </c>
      <c r="AW5" s="76" t="s">
        <v>145</v>
      </c>
      <c r="AX5" s="77" t="s">
        <v>146</v>
      </c>
      <c r="AY5" s="76" t="s">
        <v>147</v>
      </c>
      <c r="AZ5" s="76" t="s">
        <v>148</v>
      </c>
      <c r="BA5" s="76" t="s">
        <v>149</v>
      </c>
      <c r="BB5" s="77" t="s">
        <v>150</v>
      </c>
      <c r="BC5" s="76" t="s">
        <v>151</v>
      </c>
      <c r="BD5" s="76" t="s">
        <v>152</v>
      </c>
      <c r="BE5" s="76" t="s">
        <v>153</v>
      </c>
      <c r="BF5" s="77" t="s">
        <v>154</v>
      </c>
      <c r="BG5" s="76" t="s">
        <v>76</v>
      </c>
      <c r="BH5" s="76" t="s">
        <v>77</v>
      </c>
      <c r="BI5" s="76" t="s">
        <v>78</v>
      </c>
      <c r="BJ5" s="77" t="s">
        <v>79</v>
      </c>
      <c r="BK5" s="76" t="s">
        <v>80</v>
      </c>
      <c r="BL5" s="76" t="s">
        <v>81</v>
      </c>
      <c r="BM5" s="76" t="s">
        <v>82</v>
      </c>
      <c r="BN5" s="77" t="s">
        <v>83</v>
      </c>
      <c r="BO5" s="76" t="s">
        <v>84</v>
      </c>
      <c r="BP5" s="76" t="s">
        <v>85</v>
      </c>
      <c r="BQ5" s="76" t="s">
        <v>86</v>
      </c>
      <c r="BR5" s="77" t="s">
        <v>87</v>
      </c>
      <c r="BS5" s="76" t="s">
        <v>88</v>
      </c>
      <c r="BT5" s="76" t="s">
        <v>89</v>
      </c>
      <c r="BU5" s="76" t="s">
        <v>90</v>
      </c>
      <c r="BV5" s="77" t="s">
        <v>91</v>
      </c>
      <c r="BW5" s="76" t="s">
        <v>92</v>
      </c>
      <c r="BX5" s="76" t="s">
        <v>532</v>
      </c>
      <c r="BY5" s="76" t="s">
        <v>555</v>
      </c>
      <c r="BZ5" s="77" t="s">
        <v>566</v>
      </c>
      <c r="CA5" s="78" t="s">
        <v>539</v>
      </c>
      <c r="CB5" s="78" t="s">
        <v>540</v>
      </c>
      <c r="CC5" s="78" t="s">
        <v>541</v>
      </c>
      <c r="CD5" s="78" t="s">
        <v>323</v>
      </c>
      <c r="CE5" s="78" t="s">
        <v>542</v>
      </c>
      <c r="CF5" s="78" t="s">
        <v>543</v>
      </c>
      <c r="CG5" s="78" t="s">
        <v>544</v>
      </c>
      <c r="CH5" s="78" t="s">
        <v>327</v>
      </c>
      <c r="CI5" s="78" t="s">
        <v>328</v>
      </c>
      <c r="CJ5" s="78" t="s">
        <v>329</v>
      </c>
      <c r="CK5" s="78" t="s">
        <v>330</v>
      </c>
      <c r="CL5" s="78" t="s">
        <v>331</v>
      </c>
      <c r="CM5" s="78" t="s">
        <v>545</v>
      </c>
      <c r="CN5" s="78" t="s">
        <v>546</v>
      </c>
      <c r="CO5" s="78" t="s">
        <v>547</v>
      </c>
      <c r="CP5" s="78" t="s">
        <v>248</v>
      </c>
      <c r="CQ5" s="78" t="s">
        <v>249</v>
      </c>
      <c r="CR5" s="78" t="s">
        <v>250</v>
      </c>
      <c r="CS5" s="78" t="s">
        <v>573</v>
      </c>
    </row>
    <row r="6" spans="2:97" ht="17.100000000000001" customHeight="1" thickBot="1" x14ac:dyDescent="0.25">
      <c r="B6" s="79" t="s">
        <v>97</v>
      </c>
      <c r="C6" s="80">
        <v>15</v>
      </c>
      <c r="D6" s="80">
        <v>7</v>
      </c>
      <c r="E6" s="80">
        <v>11</v>
      </c>
      <c r="F6" s="80">
        <v>6</v>
      </c>
      <c r="G6" s="80">
        <v>15</v>
      </c>
      <c r="H6" s="80">
        <v>20</v>
      </c>
      <c r="I6" s="80">
        <v>19</v>
      </c>
      <c r="J6" s="80">
        <v>9</v>
      </c>
      <c r="K6" s="80">
        <v>29</v>
      </c>
      <c r="L6" s="80">
        <v>19</v>
      </c>
      <c r="M6" s="80">
        <v>19</v>
      </c>
      <c r="N6" s="80">
        <v>35</v>
      </c>
      <c r="O6" s="80">
        <v>43</v>
      </c>
      <c r="P6" s="80">
        <v>52</v>
      </c>
      <c r="Q6" s="80">
        <v>45</v>
      </c>
      <c r="R6" s="80">
        <v>43</v>
      </c>
      <c r="S6" s="80">
        <v>60</v>
      </c>
      <c r="T6" s="80">
        <v>65</v>
      </c>
      <c r="U6" s="80">
        <v>44</v>
      </c>
      <c r="V6" s="80">
        <v>76</v>
      </c>
      <c r="W6" s="80">
        <v>129</v>
      </c>
      <c r="X6" s="80">
        <v>164</v>
      </c>
      <c r="Y6" s="80">
        <v>136</v>
      </c>
      <c r="Z6" s="80">
        <v>162</v>
      </c>
      <c r="AA6" s="80">
        <v>172</v>
      </c>
      <c r="AB6" s="80">
        <v>220</v>
      </c>
      <c r="AC6" s="80">
        <v>125</v>
      </c>
      <c r="AD6" s="80">
        <v>180</v>
      </c>
      <c r="AE6" s="80">
        <v>186</v>
      </c>
      <c r="AF6" s="80">
        <v>160</v>
      </c>
      <c r="AG6" s="80">
        <v>120</v>
      </c>
      <c r="AH6" s="80">
        <v>137</v>
      </c>
      <c r="AI6" s="80">
        <v>135</v>
      </c>
      <c r="AJ6" s="80">
        <v>146</v>
      </c>
      <c r="AK6" s="80">
        <v>100</v>
      </c>
      <c r="AL6" s="80">
        <v>114</v>
      </c>
      <c r="AM6" s="80">
        <v>155</v>
      </c>
      <c r="AN6" s="80">
        <v>131</v>
      </c>
      <c r="AO6" s="80">
        <v>84</v>
      </c>
      <c r="AP6" s="80">
        <v>117</v>
      </c>
      <c r="AQ6" s="80">
        <v>136</v>
      </c>
      <c r="AR6" s="80">
        <v>116</v>
      </c>
      <c r="AS6" s="80">
        <v>76</v>
      </c>
      <c r="AT6" s="80">
        <v>152</v>
      </c>
      <c r="AU6" s="80">
        <v>79</v>
      </c>
      <c r="AV6" s="80">
        <v>94</v>
      </c>
      <c r="AW6" s="80">
        <v>62</v>
      </c>
      <c r="AX6" s="80">
        <v>85</v>
      </c>
      <c r="AY6" s="80">
        <v>63</v>
      </c>
      <c r="AZ6" s="80">
        <v>76</v>
      </c>
      <c r="BA6" s="80">
        <v>60</v>
      </c>
      <c r="BB6" s="80">
        <v>88</v>
      </c>
      <c r="BC6" s="80">
        <v>94</v>
      </c>
      <c r="BD6" s="80">
        <v>47</v>
      </c>
      <c r="BE6" s="80">
        <v>64</v>
      </c>
      <c r="BF6" s="80">
        <v>84</v>
      </c>
      <c r="BG6" s="80">
        <v>98</v>
      </c>
      <c r="BH6" s="80">
        <v>103</v>
      </c>
      <c r="BI6" s="80">
        <v>64</v>
      </c>
      <c r="BJ6" s="80">
        <v>101</v>
      </c>
      <c r="BK6" s="80">
        <v>108</v>
      </c>
      <c r="BL6" s="80">
        <v>96</v>
      </c>
      <c r="BM6" s="80">
        <v>112</v>
      </c>
      <c r="BN6" s="80">
        <v>137</v>
      </c>
      <c r="BO6" s="80">
        <v>179</v>
      </c>
      <c r="BP6" s="80">
        <v>162</v>
      </c>
      <c r="BQ6" s="80">
        <v>142</v>
      </c>
      <c r="BR6" s="80">
        <v>137</v>
      </c>
      <c r="BS6" s="80">
        <v>173</v>
      </c>
      <c r="BT6" s="80">
        <v>238</v>
      </c>
      <c r="BU6" s="80">
        <v>157</v>
      </c>
      <c r="BV6" s="80">
        <v>294</v>
      </c>
      <c r="BW6" s="80">
        <v>266</v>
      </c>
      <c r="BX6" s="80">
        <v>221</v>
      </c>
      <c r="BY6" s="80">
        <v>197</v>
      </c>
      <c r="BZ6" s="80">
        <v>311</v>
      </c>
      <c r="CA6" s="80">
        <f t="shared" ref="CA6:CA22" si="0">+C6+D6+E6+F6</f>
        <v>39</v>
      </c>
      <c r="CB6" s="80">
        <f t="shared" ref="CB6:CB22" si="1">G6+H6+I6+J6</f>
        <v>63</v>
      </c>
      <c r="CC6" s="80">
        <f t="shared" ref="CC6:CC22" si="2">K6+L6+M6+N6</f>
        <v>102</v>
      </c>
      <c r="CD6" s="80">
        <f t="shared" ref="CD6:CD22" si="3">+O6+P6+Q6+R6</f>
        <v>183</v>
      </c>
      <c r="CE6" s="80">
        <f t="shared" ref="CE6:CE23" si="4">+S6+T6+U6+V6</f>
        <v>245</v>
      </c>
      <c r="CF6" s="80">
        <f t="shared" ref="CF6:CF23" si="5">+W6+X6+Y6+Z6</f>
        <v>591</v>
      </c>
      <c r="CG6" s="80">
        <f t="shared" ref="CG6:CG23" si="6">+AA6+AB6+AC6+AD6</f>
        <v>697</v>
      </c>
      <c r="CH6" s="80">
        <f t="shared" ref="CH6:CH23" si="7">+AE6+AF6+AG6+AH6</f>
        <v>603</v>
      </c>
      <c r="CI6" s="80">
        <f t="shared" ref="CI6:CI23" si="8">+AI6+AJ6+AK6+AL6</f>
        <v>495</v>
      </c>
      <c r="CJ6" s="80">
        <f t="shared" ref="CJ6:CJ23" si="9">+AM6+AN6+AO6+AP6</f>
        <v>487</v>
      </c>
      <c r="CK6" s="80">
        <f t="shared" ref="CK6:CK23" si="10">+AQ6+AR6+AS6+AT6</f>
        <v>480</v>
      </c>
      <c r="CL6" s="80">
        <f t="shared" ref="CL6:CL23" si="11">+AU6+AV6+AW6+AX6</f>
        <v>320</v>
      </c>
      <c r="CM6" s="80">
        <f t="shared" ref="CM6:CM23" si="12">+AY6+AZ6+BA6+BB6</f>
        <v>287</v>
      </c>
      <c r="CN6" s="80">
        <f t="shared" ref="CN6:CN23" si="13">+BC6+BD6+BE6+BF6</f>
        <v>289</v>
      </c>
      <c r="CO6" s="80">
        <f t="shared" ref="CO6:CO23" si="14">+BG6+BH6+BI6+BJ6</f>
        <v>366</v>
      </c>
      <c r="CP6" s="80">
        <f t="shared" ref="CP6:CP23" si="15">+BK6+BL6+BM6+BN6</f>
        <v>453</v>
      </c>
      <c r="CQ6" s="80">
        <f t="shared" ref="CQ6:CQ23" si="16">+BO6+BP6+BQ6+BR6</f>
        <v>620</v>
      </c>
      <c r="CR6" s="80">
        <f t="shared" ref="CR6:CR23" si="17">+BS6+BT6+BU6+BV6</f>
        <v>862</v>
      </c>
      <c r="CS6" s="80">
        <f>+BW6+BX6+BY6+BZ6</f>
        <v>995</v>
      </c>
    </row>
    <row r="7" spans="2:97" ht="17.100000000000001" customHeight="1" thickBot="1" x14ac:dyDescent="0.25">
      <c r="B7" s="79" t="s">
        <v>98</v>
      </c>
      <c r="C7" s="80">
        <v>1</v>
      </c>
      <c r="D7" s="80">
        <v>0</v>
      </c>
      <c r="E7" s="80">
        <v>7</v>
      </c>
      <c r="F7" s="80">
        <v>3</v>
      </c>
      <c r="G7" s="80">
        <v>3</v>
      </c>
      <c r="H7" s="80">
        <v>5</v>
      </c>
      <c r="I7" s="80">
        <v>4</v>
      </c>
      <c r="J7" s="80">
        <v>5</v>
      </c>
      <c r="K7" s="80">
        <v>14</v>
      </c>
      <c r="L7" s="80">
        <v>11</v>
      </c>
      <c r="M7" s="80">
        <v>18</v>
      </c>
      <c r="N7" s="80">
        <v>14</v>
      </c>
      <c r="O7" s="80">
        <v>20</v>
      </c>
      <c r="P7" s="80">
        <v>17</v>
      </c>
      <c r="Q7" s="80">
        <v>2</v>
      </c>
      <c r="R7" s="80">
        <v>19</v>
      </c>
      <c r="S7" s="80">
        <v>22</v>
      </c>
      <c r="T7" s="80">
        <v>20</v>
      </c>
      <c r="U7" s="80">
        <v>23</v>
      </c>
      <c r="V7" s="80">
        <v>38</v>
      </c>
      <c r="W7" s="80">
        <v>32</v>
      </c>
      <c r="X7" s="80">
        <v>36</v>
      </c>
      <c r="Y7" s="80">
        <v>28</v>
      </c>
      <c r="Z7" s="80">
        <v>65</v>
      </c>
      <c r="AA7" s="80">
        <v>39</v>
      </c>
      <c r="AB7" s="80">
        <v>68</v>
      </c>
      <c r="AC7" s="80">
        <v>39</v>
      </c>
      <c r="AD7" s="80">
        <v>33</v>
      </c>
      <c r="AE7" s="80">
        <v>50</v>
      </c>
      <c r="AF7" s="80">
        <v>44</v>
      </c>
      <c r="AG7" s="80">
        <v>15</v>
      </c>
      <c r="AH7" s="80">
        <v>4</v>
      </c>
      <c r="AI7" s="80">
        <v>23</v>
      </c>
      <c r="AJ7" s="80">
        <v>24</v>
      </c>
      <c r="AK7" s="80">
        <v>26</v>
      </c>
      <c r="AL7" s="80">
        <v>24</v>
      </c>
      <c r="AM7" s="80">
        <v>25</v>
      </c>
      <c r="AN7" s="80">
        <v>22</v>
      </c>
      <c r="AO7" s="80">
        <v>15</v>
      </c>
      <c r="AP7" s="80">
        <v>16</v>
      </c>
      <c r="AQ7" s="80">
        <v>12</v>
      </c>
      <c r="AR7" s="80">
        <v>17</v>
      </c>
      <c r="AS7" s="80">
        <v>3</v>
      </c>
      <c r="AT7" s="80">
        <v>24</v>
      </c>
      <c r="AU7" s="80">
        <v>13</v>
      </c>
      <c r="AV7" s="80">
        <v>13</v>
      </c>
      <c r="AW7" s="80">
        <v>4</v>
      </c>
      <c r="AX7" s="80">
        <v>9</v>
      </c>
      <c r="AY7" s="80">
        <v>8</v>
      </c>
      <c r="AZ7" s="80">
        <v>23</v>
      </c>
      <c r="BA7" s="80">
        <v>16</v>
      </c>
      <c r="BB7" s="80">
        <v>23</v>
      </c>
      <c r="BC7" s="80">
        <v>23</v>
      </c>
      <c r="BD7" s="80">
        <v>10</v>
      </c>
      <c r="BE7" s="80">
        <v>34</v>
      </c>
      <c r="BF7" s="80">
        <v>34</v>
      </c>
      <c r="BG7" s="80">
        <v>24</v>
      </c>
      <c r="BH7" s="80">
        <v>21</v>
      </c>
      <c r="BI7" s="80">
        <v>17</v>
      </c>
      <c r="BJ7" s="80">
        <v>16</v>
      </c>
      <c r="BK7" s="80">
        <v>22</v>
      </c>
      <c r="BL7" s="80">
        <v>19</v>
      </c>
      <c r="BM7" s="80">
        <v>37</v>
      </c>
      <c r="BN7" s="80">
        <v>25</v>
      </c>
      <c r="BO7" s="80">
        <v>22</v>
      </c>
      <c r="BP7" s="80">
        <v>39</v>
      </c>
      <c r="BQ7" s="80">
        <v>24</v>
      </c>
      <c r="BR7" s="80">
        <v>11</v>
      </c>
      <c r="BS7" s="80">
        <v>20</v>
      </c>
      <c r="BT7" s="80">
        <v>13</v>
      </c>
      <c r="BU7" s="80">
        <v>32</v>
      </c>
      <c r="BV7" s="80">
        <v>28</v>
      </c>
      <c r="BW7" s="80">
        <v>41</v>
      </c>
      <c r="BX7" s="80">
        <v>21</v>
      </c>
      <c r="BY7" s="80">
        <v>15</v>
      </c>
      <c r="BZ7" s="80">
        <v>38</v>
      </c>
      <c r="CA7" s="80">
        <f t="shared" si="0"/>
        <v>11</v>
      </c>
      <c r="CB7" s="80">
        <f t="shared" si="1"/>
        <v>17</v>
      </c>
      <c r="CC7" s="80">
        <f t="shared" si="2"/>
        <v>57</v>
      </c>
      <c r="CD7" s="80">
        <f t="shared" si="3"/>
        <v>58</v>
      </c>
      <c r="CE7" s="80">
        <f t="shared" si="4"/>
        <v>103</v>
      </c>
      <c r="CF7" s="80">
        <f t="shared" si="5"/>
        <v>161</v>
      </c>
      <c r="CG7" s="80">
        <f t="shared" si="6"/>
        <v>179</v>
      </c>
      <c r="CH7" s="80">
        <f t="shared" si="7"/>
        <v>113</v>
      </c>
      <c r="CI7" s="80">
        <f t="shared" si="8"/>
        <v>97</v>
      </c>
      <c r="CJ7" s="80">
        <f t="shared" si="9"/>
        <v>78</v>
      </c>
      <c r="CK7" s="80">
        <f t="shared" si="10"/>
        <v>56</v>
      </c>
      <c r="CL7" s="80">
        <f t="shared" si="11"/>
        <v>39</v>
      </c>
      <c r="CM7" s="80">
        <f t="shared" si="12"/>
        <v>70</v>
      </c>
      <c r="CN7" s="80">
        <f t="shared" si="13"/>
        <v>101</v>
      </c>
      <c r="CO7" s="80">
        <f t="shared" si="14"/>
        <v>78</v>
      </c>
      <c r="CP7" s="80">
        <f t="shared" si="15"/>
        <v>103</v>
      </c>
      <c r="CQ7" s="80">
        <f t="shared" si="16"/>
        <v>96</v>
      </c>
      <c r="CR7" s="80">
        <f t="shared" si="17"/>
        <v>93</v>
      </c>
      <c r="CS7" s="80">
        <f t="shared" ref="CS7:CS23" si="18">+BW7+BX7+BY7+BZ7</f>
        <v>115</v>
      </c>
    </row>
    <row r="8" spans="2:97" ht="17.100000000000001" customHeight="1" thickBot="1" x14ac:dyDescent="0.25">
      <c r="B8" s="79" t="s">
        <v>99</v>
      </c>
      <c r="C8" s="80">
        <v>0</v>
      </c>
      <c r="D8" s="80">
        <v>0</v>
      </c>
      <c r="E8" s="80">
        <v>4</v>
      </c>
      <c r="F8" s="80">
        <v>0</v>
      </c>
      <c r="G8" s="80">
        <v>0</v>
      </c>
      <c r="H8" s="80">
        <v>0</v>
      </c>
      <c r="I8" s="80">
        <v>0</v>
      </c>
      <c r="J8" s="80">
        <v>3</v>
      </c>
      <c r="K8" s="80">
        <v>1</v>
      </c>
      <c r="L8" s="80">
        <v>4</v>
      </c>
      <c r="M8" s="80">
        <v>4</v>
      </c>
      <c r="N8" s="80">
        <v>7</v>
      </c>
      <c r="O8" s="80">
        <v>10</v>
      </c>
      <c r="P8" s="80">
        <v>5</v>
      </c>
      <c r="Q8" s="80">
        <v>3</v>
      </c>
      <c r="R8" s="80">
        <v>6</v>
      </c>
      <c r="S8" s="80">
        <v>8</v>
      </c>
      <c r="T8" s="80">
        <v>10</v>
      </c>
      <c r="U8" s="80">
        <v>7</v>
      </c>
      <c r="V8" s="80">
        <v>19</v>
      </c>
      <c r="W8" s="80">
        <v>12</v>
      </c>
      <c r="X8" s="80">
        <v>18</v>
      </c>
      <c r="Y8" s="80">
        <v>8</v>
      </c>
      <c r="Z8" s="80">
        <v>23</v>
      </c>
      <c r="AA8" s="80">
        <v>22</v>
      </c>
      <c r="AB8" s="80">
        <v>24</v>
      </c>
      <c r="AC8" s="80">
        <v>11</v>
      </c>
      <c r="AD8" s="80">
        <v>33</v>
      </c>
      <c r="AE8" s="80">
        <v>39</v>
      </c>
      <c r="AF8" s="80">
        <v>14</v>
      </c>
      <c r="AG8" s="80">
        <v>13</v>
      </c>
      <c r="AH8" s="80">
        <v>27</v>
      </c>
      <c r="AI8" s="80">
        <v>21</v>
      </c>
      <c r="AJ8" s="80">
        <v>17</v>
      </c>
      <c r="AK8" s="80">
        <v>11</v>
      </c>
      <c r="AL8" s="80">
        <v>15</v>
      </c>
      <c r="AM8" s="80">
        <v>28</v>
      </c>
      <c r="AN8" s="80">
        <v>19</v>
      </c>
      <c r="AO8" s="80">
        <v>13</v>
      </c>
      <c r="AP8" s="80">
        <v>13</v>
      </c>
      <c r="AQ8" s="80">
        <v>16</v>
      </c>
      <c r="AR8" s="80">
        <v>15</v>
      </c>
      <c r="AS8" s="80">
        <v>6</v>
      </c>
      <c r="AT8" s="80">
        <v>24</v>
      </c>
      <c r="AU8" s="80">
        <v>17</v>
      </c>
      <c r="AV8" s="80">
        <v>36</v>
      </c>
      <c r="AW8" s="80">
        <v>17</v>
      </c>
      <c r="AX8" s="80">
        <v>22</v>
      </c>
      <c r="AY8" s="80">
        <v>21</v>
      </c>
      <c r="AZ8" s="80">
        <v>11</v>
      </c>
      <c r="BA8" s="80">
        <v>9</v>
      </c>
      <c r="BB8" s="80">
        <v>15</v>
      </c>
      <c r="BC8" s="80">
        <v>14</v>
      </c>
      <c r="BD8" s="80">
        <v>4</v>
      </c>
      <c r="BE8" s="80">
        <v>6</v>
      </c>
      <c r="BF8" s="80">
        <v>17</v>
      </c>
      <c r="BG8" s="80">
        <v>12</v>
      </c>
      <c r="BH8" s="80">
        <v>15</v>
      </c>
      <c r="BI8" s="80">
        <v>6</v>
      </c>
      <c r="BJ8" s="80">
        <v>4</v>
      </c>
      <c r="BK8" s="80">
        <v>9</v>
      </c>
      <c r="BL8" s="80">
        <v>20</v>
      </c>
      <c r="BM8" s="80">
        <v>6</v>
      </c>
      <c r="BN8" s="80">
        <v>9</v>
      </c>
      <c r="BO8" s="80">
        <v>17</v>
      </c>
      <c r="BP8" s="80">
        <v>3</v>
      </c>
      <c r="BQ8" s="80">
        <v>4</v>
      </c>
      <c r="BR8" s="80">
        <v>11</v>
      </c>
      <c r="BS8" s="80">
        <v>9</v>
      </c>
      <c r="BT8" s="80">
        <v>10</v>
      </c>
      <c r="BU8" s="80">
        <v>2</v>
      </c>
      <c r="BV8" s="80">
        <v>10</v>
      </c>
      <c r="BW8" s="80">
        <v>23</v>
      </c>
      <c r="BX8" s="80">
        <v>9</v>
      </c>
      <c r="BY8" s="80">
        <v>5</v>
      </c>
      <c r="BZ8" s="80">
        <v>10</v>
      </c>
      <c r="CA8" s="80">
        <f t="shared" si="0"/>
        <v>4</v>
      </c>
      <c r="CB8" s="80">
        <f t="shared" si="1"/>
        <v>3</v>
      </c>
      <c r="CC8" s="80">
        <f t="shared" si="2"/>
        <v>16</v>
      </c>
      <c r="CD8" s="80">
        <f t="shared" si="3"/>
        <v>24</v>
      </c>
      <c r="CE8" s="80">
        <f t="shared" si="4"/>
        <v>44</v>
      </c>
      <c r="CF8" s="80">
        <f t="shared" si="5"/>
        <v>61</v>
      </c>
      <c r="CG8" s="80">
        <f t="shared" si="6"/>
        <v>90</v>
      </c>
      <c r="CH8" s="80">
        <f t="shared" si="7"/>
        <v>93</v>
      </c>
      <c r="CI8" s="80">
        <f t="shared" si="8"/>
        <v>64</v>
      </c>
      <c r="CJ8" s="80">
        <f t="shared" si="9"/>
        <v>73</v>
      </c>
      <c r="CK8" s="80">
        <f t="shared" si="10"/>
        <v>61</v>
      </c>
      <c r="CL8" s="80">
        <f t="shared" si="11"/>
        <v>92</v>
      </c>
      <c r="CM8" s="80">
        <f t="shared" si="12"/>
        <v>56</v>
      </c>
      <c r="CN8" s="80">
        <f t="shared" si="13"/>
        <v>41</v>
      </c>
      <c r="CO8" s="80">
        <f t="shared" si="14"/>
        <v>37</v>
      </c>
      <c r="CP8" s="80">
        <f t="shared" si="15"/>
        <v>44</v>
      </c>
      <c r="CQ8" s="80">
        <f t="shared" si="16"/>
        <v>35</v>
      </c>
      <c r="CR8" s="80">
        <f t="shared" si="17"/>
        <v>31</v>
      </c>
      <c r="CS8" s="80">
        <f t="shared" si="18"/>
        <v>47</v>
      </c>
    </row>
    <row r="9" spans="2:97" ht="17.100000000000001" customHeight="1" thickBot="1" x14ac:dyDescent="0.25">
      <c r="B9" s="79" t="s">
        <v>100</v>
      </c>
      <c r="C9" s="80">
        <v>0</v>
      </c>
      <c r="D9" s="80">
        <v>9</v>
      </c>
      <c r="E9" s="80">
        <v>4</v>
      </c>
      <c r="F9" s="80">
        <v>2</v>
      </c>
      <c r="G9" s="80">
        <v>4</v>
      </c>
      <c r="H9" s="80">
        <v>9</v>
      </c>
      <c r="I9" s="80">
        <v>6</v>
      </c>
      <c r="J9" s="80">
        <v>6</v>
      </c>
      <c r="K9" s="80">
        <v>7</v>
      </c>
      <c r="L9" s="80">
        <v>13</v>
      </c>
      <c r="M9" s="80">
        <v>22</v>
      </c>
      <c r="N9" s="80">
        <v>18</v>
      </c>
      <c r="O9" s="80">
        <v>23</v>
      </c>
      <c r="P9" s="80">
        <v>23</v>
      </c>
      <c r="Q9" s="80">
        <v>23</v>
      </c>
      <c r="R9" s="80">
        <v>26</v>
      </c>
      <c r="S9" s="80">
        <v>18</v>
      </c>
      <c r="T9" s="80">
        <v>32</v>
      </c>
      <c r="U9" s="80">
        <v>18</v>
      </c>
      <c r="V9" s="80">
        <v>39</v>
      </c>
      <c r="W9" s="80">
        <v>60</v>
      </c>
      <c r="X9" s="80">
        <v>52</v>
      </c>
      <c r="Y9" s="80">
        <v>44</v>
      </c>
      <c r="Z9" s="80">
        <v>56</v>
      </c>
      <c r="AA9" s="80">
        <v>55</v>
      </c>
      <c r="AB9" s="80">
        <v>61</v>
      </c>
      <c r="AC9" s="80">
        <v>36</v>
      </c>
      <c r="AD9" s="80">
        <v>66</v>
      </c>
      <c r="AE9" s="80">
        <v>49</v>
      </c>
      <c r="AF9" s="80">
        <v>32</v>
      </c>
      <c r="AG9" s="80">
        <v>33</v>
      </c>
      <c r="AH9" s="80">
        <v>42</v>
      </c>
      <c r="AI9" s="80">
        <v>27</v>
      </c>
      <c r="AJ9" s="80">
        <v>32</v>
      </c>
      <c r="AK9" s="80">
        <v>16</v>
      </c>
      <c r="AL9" s="80">
        <v>31</v>
      </c>
      <c r="AM9" s="80">
        <v>33</v>
      </c>
      <c r="AN9" s="80">
        <v>15</v>
      </c>
      <c r="AO9" s="80">
        <v>16</v>
      </c>
      <c r="AP9" s="80">
        <v>22</v>
      </c>
      <c r="AQ9" s="80">
        <v>15</v>
      </c>
      <c r="AR9" s="80">
        <v>24</v>
      </c>
      <c r="AS9" s="80">
        <v>23</v>
      </c>
      <c r="AT9" s="80">
        <v>23</v>
      </c>
      <c r="AU9" s="80">
        <v>21</v>
      </c>
      <c r="AV9" s="80">
        <v>30</v>
      </c>
      <c r="AW9" s="80">
        <v>19</v>
      </c>
      <c r="AX9" s="80">
        <v>15</v>
      </c>
      <c r="AY9" s="80">
        <v>16</v>
      </c>
      <c r="AZ9" s="80">
        <v>20</v>
      </c>
      <c r="BA9" s="80">
        <v>17</v>
      </c>
      <c r="BB9" s="80">
        <v>16</v>
      </c>
      <c r="BC9" s="80">
        <v>29</v>
      </c>
      <c r="BD9" s="80">
        <v>13</v>
      </c>
      <c r="BE9" s="80">
        <v>27</v>
      </c>
      <c r="BF9" s="80">
        <v>40</v>
      </c>
      <c r="BG9" s="80">
        <v>33</v>
      </c>
      <c r="BH9" s="80">
        <v>24</v>
      </c>
      <c r="BI9" s="80">
        <v>11</v>
      </c>
      <c r="BJ9" s="80">
        <v>12</v>
      </c>
      <c r="BK9" s="80">
        <v>31</v>
      </c>
      <c r="BL9" s="80">
        <v>26</v>
      </c>
      <c r="BM9" s="80">
        <v>43</v>
      </c>
      <c r="BN9" s="80">
        <v>26</v>
      </c>
      <c r="BO9" s="80">
        <v>19</v>
      </c>
      <c r="BP9" s="80">
        <v>18</v>
      </c>
      <c r="BQ9" s="80">
        <v>29</v>
      </c>
      <c r="BR9" s="80">
        <v>36</v>
      </c>
      <c r="BS9" s="80">
        <v>23</v>
      </c>
      <c r="BT9" s="80">
        <v>21</v>
      </c>
      <c r="BU9" s="80">
        <v>13</v>
      </c>
      <c r="BV9" s="80">
        <v>12</v>
      </c>
      <c r="BW9" s="80">
        <v>16</v>
      </c>
      <c r="BX9" s="80">
        <v>23</v>
      </c>
      <c r="BY9" s="80">
        <v>21</v>
      </c>
      <c r="BZ9" s="80">
        <v>7</v>
      </c>
      <c r="CA9" s="80">
        <f t="shared" si="0"/>
        <v>15</v>
      </c>
      <c r="CB9" s="80">
        <f t="shared" si="1"/>
        <v>25</v>
      </c>
      <c r="CC9" s="80">
        <f t="shared" si="2"/>
        <v>60</v>
      </c>
      <c r="CD9" s="80">
        <f t="shared" si="3"/>
        <v>95</v>
      </c>
      <c r="CE9" s="80">
        <f t="shared" si="4"/>
        <v>107</v>
      </c>
      <c r="CF9" s="80">
        <f t="shared" si="5"/>
        <v>212</v>
      </c>
      <c r="CG9" s="80">
        <f t="shared" si="6"/>
        <v>218</v>
      </c>
      <c r="CH9" s="80">
        <f t="shared" si="7"/>
        <v>156</v>
      </c>
      <c r="CI9" s="80">
        <f t="shared" si="8"/>
        <v>106</v>
      </c>
      <c r="CJ9" s="80">
        <f t="shared" si="9"/>
        <v>86</v>
      </c>
      <c r="CK9" s="80">
        <f t="shared" si="10"/>
        <v>85</v>
      </c>
      <c r="CL9" s="80">
        <f t="shared" si="11"/>
        <v>85</v>
      </c>
      <c r="CM9" s="80">
        <f t="shared" si="12"/>
        <v>69</v>
      </c>
      <c r="CN9" s="80">
        <f t="shared" si="13"/>
        <v>109</v>
      </c>
      <c r="CO9" s="80">
        <f t="shared" si="14"/>
        <v>80</v>
      </c>
      <c r="CP9" s="80">
        <f t="shared" si="15"/>
        <v>126</v>
      </c>
      <c r="CQ9" s="80">
        <f t="shared" si="16"/>
        <v>102</v>
      </c>
      <c r="CR9" s="80">
        <f t="shared" si="17"/>
        <v>69</v>
      </c>
      <c r="CS9" s="80">
        <f t="shared" si="18"/>
        <v>67</v>
      </c>
    </row>
    <row r="10" spans="2:97" ht="17.100000000000001" customHeight="1" thickBot="1" x14ac:dyDescent="0.25">
      <c r="B10" s="79" t="s">
        <v>101</v>
      </c>
      <c r="C10" s="80">
        <v>0</v>
      </c>
      <c r="D10" s="80">
        <v>3</v>
      </c>
      <c r="E10" s="80">
        <v>3</v>
      </c>
      <c r="F10" s="80">
        <v>2</v>
      </c>
      <c r="G10" s="80">
        <v>2</v>
      </c>
      <c r="H10" s="80">
        <v>8</v>
      </c>
      <c r="I10" s="80">
        <v>0</v>
      </c>
      <c r="J10" s="80">
        <v>0</v>
      </c>
      <c r="K10" s="80">
        <v>5</v>
      </c>
      <c r="L10" s="80">
        <v>8</v>
      </c>
      <c r="M10" s="80">
        <v>0</v>
      </c>
      <c r="N10" s="80">
        <v>0</v>
      </c>
      <c r="O10" s="80">
        <v>0</v>
      </c>
      <c r="P10" s="80">
        <v>3</v>
      </c>
      <c r="Q10" s="80">
        <v>3</v>
      </c>
      <c r="R10" s="80">
        <v>0</v>
      </c>
      <c r="S10" s="80">
        <v>4</v>
      </c>
      <c r="T10" s="80">
        <v>4</v>
      </c>
      <c r="U10" s="80">
        <v>6</v>
      </c>
      <c r="V10" s="80">
        <v>10</v>
      </c>
      <c r="W10" s="80">
        <v>18</v>
      </c>
      <c r="X10" s="80">
        <v>17</v>
      </c>
      <c r="Y10" s="80">
        <v>17</v>
      </c>
      <c r="Z10" s="80">
        <v>4</v>
      </c>
      <c r="AA10" s="80">
        <v>30</v>
      </c>
      <c r="AB10" s="80">
        <v>26</v>
      </c>
      <c r="AC10" s="80">
        <v>18</v>
      </c>
      <c r="AD10" s="80">
        <v>22</v>
      </c>
      <c r="AE10" s="80">
        <v>21</v>
      </c>
      <c r="AF10" s="80">
        <v>56</v>
      </c>
      <c r="AG10" s="80">
        <v>19</v>
      </c>
      <c r="AH10" s="80">
        <v>21</v>
      </c>
      <c r="AI10" s="80">
        <v>46</v>
      </c>
      <c r="AJ10" s="80">
        <v>40</v>
      </c>
      <c r="AK10" s="80">
        <v>21</v>
      </c>
      <c r="AL10" s="80">
        <v>38</v>
      </c>
      <c r="AM10" s="80">
        <v>38</v>
      </c>
      <c r="AN10" s="80">
        <v>30</v>
      </c>
      <c r="AO10" s="80">
        <v>22</v>
      </c>
      <c r="AP10" s="80">
        <v>21</v>
      </c>
      <c r="AQ10" s="80">
        <v>20</v>
      </c>
      <c r="AR10" s="80">
        <v>16</v>
      </c>
      <c r="AS10" s="80">
        <v>23</v>
      </c>
      <c r="AT10" s="80">
        <v>19</v>
      </c>
      <c r="AU10" s="80">
        <v>16</v>
      </c>
      <c r="AV10" s="80">
        <v>19</v>
      </c>
      <c r="AW10" s="80">
        <v>17</v>
      </c>
      <c r="AX10" s="80">
        <v>28</v>
      </c>
      <c r="AY10" s="80">
        <v>18</v>
      </c>
      <c r="AZ10" s="80">
        <v>24</v>
      </c>
      <c r="BA10" s="80">
        <v>24</v>
      </c>
      <c r="BB10" s="80">
        <v>28</v>
      </c>
      <c r="BC10" s="80">
        <v>24</v>
      </c>
      <c r="BD10" s="80">
        <v>14</v>
      </c>
      <c r="BE10" s="80">
        <v>45</v>
      </c>
      <c r="BF10" s="80">
        <v>29</v>
      </c>
      <c r="BG10" s="80">
        <v>41</v>
      </c>
      <c r="BH10" s="80">
        <v>24</v>
      </c>
      <c r="BI10" s="80">
        <v>19</v>
      </c>
      <c r="BJ10" s="80">
        <v>7</v>
      </c>
      <c r="BK10" s="80">
        <v>37</v>
      </c>
      <c r="BL10" s="80">
        <v>33</v>
      </c>
      <c r="BM10" s="80">
        <v>24</v>
      </c>
      <c r="BN10" s="80">
        <v>19</v>
      </c>
      <c r="BO10" s="80">
        <v>13</v>
      </c>
      <c r="BP10" s="80">
        <v>36</v>
      </c>
      <c r="BQ10" s="80">
        <v>13</v>
      </c>
      <c r="BR10" s="80">
        <v>30</v>
      </c>
      <c r="BS10" s="80">
        <v>16</v>
      </c>
      <c r="BT10" s="80">
        <v>14</v>
      </c>
      <c r="BU10" s="80">
        <v>6</v>
      </c>
      <c r="BV10" s="80">
        <v>28</v>
      </c>
      <c r="BW10" s="80">
        <v>23</v>
      </c>
      <c r="BX10" s="80">
        <v>14</v>
      </c>
      <c r="BY10" s="80">
        <v>6</v>
      </c>
      <c r="BZ10" s="80">
        <v>15</v>
      </c>
      <c r="CA10" s="80">
        <f t="shared" si="0"/>
        <v>8</v>
      </c>
      <c r="CB10" s="80">
        <f t="shared" si="1"/>
        <v>10</v>
      </c>
      <c r="CC10" s="80">
        <f t="shared" si="2"/>
        <v>13</v>
      </c>
      <c r="CD10" s="80">
        <f t="shared" si="3"/>
        <v>6</v>
      </c>
      <c r="CE10" s="80">
        <f t="shared" si="4"/>
        <v>24</v>
      </c>
      <c r="CF10" s="80">
        <f t="shared" si="5"/>
        <v>56</v>
      </c>
      <c r="CG10" s="80">
        <f t="shared" si="6"/>
        <v>96</v>
      </c>
      <c r="CH10" s="80">
        <f t="shared" si="7"/>
        <v>117</v>
      </c>
      <c r="CI10" s="80">
        <f t="shared" si="8"/>
        <v>145</v>
      </c>
      <c r="CJ10" s="80">
        <f t="shared" si="9"/>
        <v>111</v>
      </c>
      <c r="CK10" s="80">
        <f t="shared" si="10"/>
        <v>78</v>
      </c>
      <c r="CL10" s="80">
        <f t="shared" si="11"/>
        <v>80</v>
      </c>
      <c r="CM10" s="80">
        <f t="shared" si="12"/>
        <v>94</v>
      </c>
      <c r="CN10" s="80">
        <f t="shared" si="13"/>
        <v>112</v>
      </c>
      <c r="CO10" s="80">
        <f t="shared" si="14"/>
        <v>91</v>
      </c>
      <c r="CP10" s="80">
        <f t="shared" si="15"/>
        <v>113</v>
      </c>
      <c r="CQ10" s="80">
        <f t="shared" si="16"/>
        <v>92</v>
      </c>
      <c r="CR10" s="80">
        <f t="shared" si="17"/>
        <v>64</v>
      </c>
      <c r="CS10" s="80">
        <f t="shared" si="18"/>
        <v>58</v>
      </c>
    </row>
    <row r="11" spans="2:97" ht="17.100000000000001" customHeight="1" thickBot="1" x14ac:dyDescent="0.25">
      <c r="B11" s="79" t="s">
        <v>102</v>
      </c>
      <c r="C11" s="80">
        <v>0</v>
      </c>
      <c r="D11" s="80">
        <v>2</v>
      </c>
      <c r="E11" s="80">
        <v>1</v>
      </c>
      <c r="F11" s="80">
        <v>0</v>
      </c>
      <c r="G11" s="80">
        <v>1</v>
      </c>
      <c r="H11" s="80">
        <v>1</v>
      </c>
      <c r="I11" s="80">
        <v>0</v>
      </c>
      <c r="J11" s="80">
        <v>2</v>
      </c>
      <c r="K11" s="80">
        <v>8</v>
      </c>
      <c r="L11" s="80">
        <v>1</v>
      </c>
      <c r="M11" s="80">
        <v>9</v>
      </c>
      <c r="N11" s="80">
        <v>3</v>
      </c>
      <c r="O11" s="80">
        <v>8</v>
      </c>
      <c r="P11" s="80">
        <v>16</v>
      </c>
      <c r="Q11" s="80">
        <v>10</v>
      </c>
      <c r="R11" s="80">
        <v>10</v>
      </c>
      <c r="S11" s="80">
        <v>8</v>
      </c>
      <c r="T11" s="80">
        <v>3</v>
      </c>
      <c r="U11" s="80">
        <v>6</v>
      </c>
      <c r="V11" s="80">
        <v>6</v>
      </c>
      <c r="W11" s="80">
        <v>18</v>
      </c>
      <c r="X11" s="80">
        <v>30</v>
      </c>
      <c r="Y11" s="80">
        <v>10</v>
      </c>
      <c r="Z11" s="80">
        <v>19</v>
      </c>
      <c r="AA11" s="80">
        <v>30</v>
      </c>
      <c r="AB11" s="80">
        <v>23</v>
      </c>
      <c r="AC11" s="80">
        <v>33</v>
      </c>
      <c r="AD11" s="80">
        <v>17</v>
      </c>
      <c r="AE11" s="80">
        <v>24</v>
      </c>
      <c r="AF11" s="80">
        <v>21</v>
      </c>
      <c r="AG11" s="80">
        <v>3</v>
      </c>
      <c r="AH11" s="80">
        <v>18</v>
      </c>
      <c r="AI11" s="80">
        <v>11</v>
      </c>
      <c r="AJ11" s="80">
        <v>6</v>
      </c>
      <c r="AK11" s="80">
        <v>7</v>
      </c>
      <c r="AL11" s="80">
        <v>9</v>
      </c>
      <c r="AM11" s="80">
        <v>6</v>
      </c>
      <c r="AN11" s="80">
        <v>13</v>
      </c>
      <c r="AO11" s="80">
        <v>6</v>
      </c>
      <c r="AP11" s="80">
        <v>8</v>
      </c>
      <c r="AQ11" s="80">
        <v>17</v>
      </c>
      <c r="AR11" s="80">
        <v>13</v>
      </c>
      <c r="AS11" s="80">
        <v>10</v>
      </c>
      <c r="AT11" s="80">
        <v>15</v>
      </c>
      <c r="AU11" s="80">
        <v>12</v>
      </c>
      <c r="AV11" s="80">
        <v>9</v>
      </c>
      <c r="AW11" s="80">
        <v>4</v>
      </c>
      <c r="AX11" s="80">
        <v>3</v>
      </c>
      <c r="AY11" s="80">
        <v>7</v>
      </c>
      <c r="AZ11" s="80">
        <v>11</v>
      </c>
      <c r="BA11" s="80">
        <v>4</v>
      </c>
      <c r="BB11" s="80">
        <v>14</v>
      </c>
      <c r="BC11" s="80">
        <v>10</v>
      </c>
      <c r="BD11" s="80">
        <v>5</v>
      </c>
      <c r="BE11" s="80">
        <v>4</v>
      </c>
      <c r="BF11" s="80">
        <v>11</v>
      </c>
      <c r="BG11" s="80">
        <v>5</v>
      </c>
      <c r="BH11" s="80">
        <v>9</v>
      </c>
      <c r="BI11" s="80">
        <v>5</v>
      </c>
      <c r="BJ11" s="80">
        <v>9</v>
      </c>
      <c r="BK11" s="80">
        <v>9</v>
      </c>
      <c r="BL11" s="80">
        <v>3</v>
      </c>
      <c r="BM11" s="80">
        <v>8</v>
      </c>
      <c r="BN11" s="80">
        <v>15</v>
      </c>
      <c r="BO11" s="80">
        <v>6</v>
      </c>
      <c r="BP11" s="80">
        <v>5</v>
      </c>
      <c r="BQ11" s="80">
        <v>2</v>
      </c>
      <c r="BR11" s="80">
        <v>6</v>
      </c>
      <c r="BS11" s="80">
        <v>6</v>
      </c>
      <c r="BT11" s="80">
        <v>7</v>
      </c>
      <c r="BU11" s="80">
        <v>8</v>
      </c>
      <c r="BV11" s="80">
        <v>15</v>
      </c>
      <c r="BW11" s="80">
        <v>5</v>
      </c>
      <c r="BX11" s="80">
        <v>4</v>
      </c>
      <c r="BY11" s="80">
        <v>2</v>
      </c>
      <c r="BZ11" s="80">
        <v>10</v>
      </c>
      <c r="CA11" s="80">
        <f t="shared" si="0"/>
        <v>3</v>
      </c>
      <c r="CB11" s="80">
        <f t="shared" si="1"/>
        <v>4</v>
      </c>
      <c r="CC11" s="80">
        <f t="shared" si="2"/>
        <v>21</v>
      </c>
      <c r="CD11" s="80">
        <f t="shared" si="3"/>
        <v>44</v>
      </c>
      <c r="CE11" s="80">
        <f t="shared" si="4"/>
        <v>23</v>
      </c>
      <c r="CF11" s="80">
        <f t="shared" si="5"/>
        <v>77</v>
      </c>
      <c r="CG11" s="80">
        <f t="shared" si="6"/>
        <v>103</v>
      </c>
      <c r="CH11" s="80">
        <f t="shared" si="7"/>
        <v>66</v>
      </c>
      <c r="CI11" s="80">
        <f t="shared" si="8"/>
        <v>33</v>
      </c>
      <c r="CJ11" s="80">
        <f t="shared" si="9"/>
        <v>33</v>
      </c>
      <c r="CK11" s="80">
        <f t="shared" si="10"/>
        <v>55</v>
      </c>
      <c r="CL11" s="80">
        <f t="shared" si="11"/>
        <v>28</v>
      </c>
      <c r="CM11" s="80">
        <f t="shared" si="12"/>
        <v>36</v>
      </c>
      <c r="CN11" s="80">
        <f t="shared" si="13"/>
        <v>30</v>
      </c>
      <c r="CO11" s="80">
        <f t="shared" si="14"/>
        <v>28</v>
      </c>
      <c r="CP11" s="80">
        <f t="shared" si="15"/>
        <v>35</v>
      </c>
      <c r="CQ11" s="80">
        <f t="shared" si="16"/>
        <v>19</v>
      </c>
      <c r="CR11" s="80">
        <f t="shared" si="17"/>
        <v>36</v>
      </c>
      <c r="CS11" s="80">
        <f t="shared" si="18"/>
        <v>21</v>
      </c>
    </row>
    <row r="12" spans="2:97" ht="17.100000000000001" customHeight="1" thickBot="1" x14ac:dyDescent="0.25">
      <c r="B12" s="79" t="s">
        <v>103</v>
      </c>
      <c r="C12" s="80">
        <v>6</v>
      </c>
      <c r="D12" s="80">
        <v>2</v>
      </c>
      <c r="E12" s="80">
        <v>5</v>
      </c>
      <c r="F12" s="80">
        <v>11</v>
      </c>
      <c r="G12" s="80">
        <v>3</v>
      </c>
      <c r="H12" s="80">
        <v>10</v>
      </c>
      <c r="I12" s="80">
        <v>5</v>
      </c>
      <c r="J12" s="80">
        <v>10</v>
      </c>
      <c r="K12" s="80">
        <v>11</v>
      </c>
      <c r="L12" s="80">
        <v>27</v>
      </c>
      <c r="M12" s="80">
        <v>29</v>
      </c>
      <c r="N12" s="80">
        <v>36</v>
      </c>
      <c r="O12" s="80">
        <v>28</v>
      </c>
      <c r="P12" s="80">
        <v>46</v>
      </c>
      <c r="Q12" s="80">
        <v>32</v>
      </c>
      <c r="R12" s="80">
        <v>41</v>
      </c>
      <c r="S12" s="80">
        <v>42</v>
      </c>
      <c r="T12" s="80">
        <v>44</v>
      </c>
      <c r="U12" s="80">
        <v>52</v>
      </c>
      <c r="V12" s="80">
        <v>48</v>
      </c>
      <c r="W12" s="80">
        <v>73</v>
      </c>
      <c r="X12" s="80">
        <v>66</v>
      </c>
      <c r="Y12" s="80">
        <v>39</v>
      </c>
      <c r="Z12" s="80">
        <v>72</v>
      </c>
      <c r="AA12" s="80">
        <v>64</v>
      </c>
      <c r="AB12" s="80">
        <v>75</v>
      </c>
      <c r="AC12" s="80">
        <v>56</v>
      </c>
      <c r="AD12" s="80">
        <v>71</v>
      </c>
      <c r="AE12" s="80">
        <v>46</v>
      </c>
      <c r="AF12" s="80">
        <v>80</v>
      </c>
      <c r="AG12" s="80">
        <v>45</v>
      </c>
      <c r="AH12" s="80">
        <v>54</v>
      </c>
      <c r="AI12" s="80">
        <v>54</v>
      </c>
      <c r="AJ12" s="80">
        <v>43</v>
      </c>
      <c r="AK12" s="80">
        <v>42</v>
      </c>
      <c r="AL12" s="80">
        <v>30</v>
      </c>
      <c r="AM12" s="80">
        <v>45</v>
      </c>
      <c r="AN12" s="80">
        <v>33</v>
      </c>
      <c r="AO12" s="80">
        <v>23</v>
      </c>
      <c r="AP12" s="80">
        <v>47</v>
      </c>
      <c r="AQ12" s="80">
        <v>39</v>
      </c>
      <c r="AR12" s="80">
        <v>45</v>
      </c>
      <c r="AS12" s="80">
        <v>31</v>
      </c>
      <c r="AT12" s="80">
        <v>38</v>
      </c>
      <c r="AU12" s="80">
        <v>28</v>
      </c>
      <c r="AV12" s="80">
        <v>33</v>
      </c>
      <c r="AW12" s="80">
        <v>21</v>
      </c>
      <c r="AX12" s="80">
        <v>34</v>
      </c>
      <c r="AY12" s="80">
        <v>33</v>
      </c>
      <c r="AZ12" s="80">
        <v>27</v>
      </c>
      <c r="BA12" s="80">
        <v>19</v>
      </c>
      <c r="BB12" s="80">
        <v>26</v>
      </c>
      <c r="BC12" s="80">
        <v>21</v>
      </c>
      <c r="BD12" s="80">
        <v>31</v>
      </c>
      <c r="BE12" s="80">
        <v>44</v>
      </c>
      <c r="BF12" s="80">
        <v>32</v>
      </c>
      <c r="BG12" s="80">
        <v>36</v>
      </c>
      <c r="BH12" s="80">
        <v>27</v>
      </c>
      <c r="BI12" s="80">
        <v>22</v>
      </c>
      <c r="BJ12" s="80">
        <v>31</v>
      </c>
      <c r="BK12" s="80">
        <v>34</v>
      </c>
      <c r="BL12" s="80">
        <v>40</v>
      </c>
      <c r="BM12" s="80">
        <v>34</v>
      </c>
      <c r="BN12" s="80">
        <v>52</v>
      </c>
      <c r="BO12" s="80">
        <v>29</v>
      </c>
      <c r="BP12" s="80">
        <v>32</v>
      </c>
      <c r="BQ12" s="80">
        <v>30</v>
      </c>
      <c r="BR12" s="80">
        <v>28</v>
      </c>
      <c r="BS12" s="80">
        <v>30</v>
      </c>
      <c r="BT12" s="80">
        <v>30</v>
      </c>
      <c r="BU12" s="80">
        <v>29</v>
      </c>
      <c r="BV12" s="80">
        <v>22</v>
      </c>
      <c r="BW12" s="80">
        <v>32</v>
      </c>
      <c r="BX12" s="80">
        <v>26</v>
      </c>
      <c r="BY12" s="80">
        <v>13</v>
      </c>
      <c r="BZ12" s="80">
        <v>19</v>
      </c>
      <c r="CA12" s="80">
        <f t="shared" si="0"/>
        <v>24</v>
      </c>
      <c r="CB12" s="80">
        <f t="shared" si="1"/>
        <v>28</v>
      </c>
      <c r="CC12" s="80">
        <f t="shared" si="2"/>
        <v>103</v>
      </c>
      <c r="CD12" s="80">
        <f t="shared" si="3"/>
        <v>147</v>
      </c>
      <c r="CE12" s="80">
        <f t="shared" si="4"/>
        <v>186</v>
      </c>
      <c r="CF12" s="80">
        <f t="shared" si="5"/>
        <v>250</v>
      </c>
      <c r="CG12" s="80">
        <f t="shared" si="6"/>
        <v>266</v>
      </c>
      <c r="CH12" s="80">
        <f t="shared" si="7"/>
        <v>225</v>
      </c>
      <c r="CI12" s="80">
        <f t="shared" si="8"/>
        <v>169</v>
      </c>
      <c r="CJ12" s="80">
        <f t="shared" si="9"/>
        <v>148</v>
      </c>
      <c r="CK12" s="80">
        <f t="shared" si="10"/>
        <v>153</v>
      </c>
      <c r="CL12" s="80">
        <f t="shared" si="11"/>
        <v>116</v>
      </c>
      <c r="CM12" s="80">
        <f t="shared" si="12"/>
        <v>105</v>
      </c>
      <c r="CN12" s="80">
        <f t="shared" si="13"/>
        <v>128</v>
      </c>
      <c r="CO12" s="80">
        <f t="shared" si="14"/>
        <v>116</v>
      </c>
      <c r="CP12" s="80">
        <f t="shared" si="15"/>
        <v>160</v>
      </c>
      <c r="CQ12" s="80">
        <f t="shared" si="16"/>
        <v>119</v>
      </c>
      <c r="CR12" s="80">
        <f t="shared" si="17"/>
        <v>111</v>
      </c>
      <c r="CS12" s="80">
        <f t="shared" si="18"/>
        <v>90</v>
      </c>
    </row>
    <row r="13" spans="2:97" ht="17.100000000000001" customHeight="1" thickBot="1" x14ac:dyDescent="0.25">
      <c r="B13" s="79" t="s">
        <v>104</v>
      </c>
      <c r="C13" s="80">
        <v>2</v>
      </c>
      <c r="D13" s="80">
        <v>4</v>
      </c>
      <c r="E13" s="80">
        <v>4</v>
      </c>
      <c r="F13" s="80">
        <v>3</v>
      </c>
      <c r="G13" s="80">
        <v>1</v>
      </c>
      <c r="H13" s="80">
        <v>4</v>
      </c>
      <c r="I13" s="80">
        <v>2</v>
      </c>
      <c r="J13" s="80">
        <v>3</v>
      </c>
      <c r="K13" s="80">
        <v>13</v>
      </c>
      <c r="L13" s="80">
        <v>9</v>
      </c>
      <c r="M13" s="80">
        <v>8</v>
      </c>
      <c r="N13" s="80">
        <v>19</v>
      </c>
      <c r="O13" s="80">
        <v>24</v>
      </c>
      <c r="P13" s="80">
        <v>13</v>
      </c>
      <c r="Q13" s="80">
        <v>14</v>
      </c>
      <c r="R13" s="80">
        <v>18</v>
      </c>
      <c r="S13" s="80">
        <v>30</v>
      </c>
      <c r="T13" s="80">
        <v>14</v>
      </c>
      <c r="U13" s="80">
        <v>15</v>
      </c>
      <c r="V13" s="80">
        <v>23</v>
      </c>
      <c r="W13" s="80">
        <v>55</v>
      </c>
      <c r="X13" s="80">
        <v>50</v>
      </c>
      <c r="Y13" s="80">
        <v>33</v>
      </c>
      <c r="Z13" s="80">
        <v>45</v>
      </c>
      <c r="AA13" s="80">
        <v>46</v>
      </c>
      <c r="AB13" s="80">
        <v>66</v>
      </c>
      <c r="AC13" s="80">
        <v>80</v>
      </c>
      <c r="AD13" s="80">
        <v>56</v>
      </c>
      <c r="AE13" s="80">
        <v>72</v>
      </c>
      <c r="AF13" s="80">
        <v>70</v>
      </c>
      <c r="AG13" s="80">
        <v>53</v>
      </c>
      <c r="AH13" s="80">
        <v>63</v>
      </c>
      <c r="AI13" s="80">
        <v>43</v>
      </c>
      <c r="AJ13" s="80">
        <v>57</v>
      </c>
      <c r="AK13" s="80">
        <v>24</v>
      </c>
      <c r="AL13" s="80">
        <v>51</v>
      </c>
      <c r="AM13" s="80">
        <v>49</v>
      </c>
      <c r="AN13" s="80">
        <v>44</v>
      </c>
      <c r="AO13" s="80">
        <v>27</v>
      </c>
      <c r="AP13" s="80">
        <v>47</v>
      </c>
      <c r="AQ13" s="80">
        <v>36</v>
      </c>
      <c r="AR13" s="80">
        <v>51</v>
      </c>
      <c r="AS13" s="80">
        <v>21</v>
      </c>
      <c r="AT13" s="80">
        <v>98</v>
      </c>
      <c r="AU13" s="80">
        <v>35</v>
      </c>
      <c r="AV13" s="80">
        <v>20</v>
      </c>
      <c r="AW13" s="80">
        <v>12</v>
      </c>
      <c r="AX13" s="80">
        <v>31</v>
      </c>
      <c r="AY13" s="80">
        <v>26</v>
      </c>
      <c r="AZ13" s="80">
        <v>18</v>
      </c>
      <c r="BA13" s="80">
        <v>14</v>
      </c>
      <c r="BB13" s="80">
        <v>27</v>
      </c>
      <c r="BC13" s="80">
        <v>28</v>
      </c>
      <c r="BD13" s="80">
        <v>13</v>
      </c>
      <c r="BE13" s="80">
        <v>15</v>
      </c>
      <c r="BF13" s="80">
        <v>16</v>
      </c>
      <c r="BG13" s="80">
        <v>10</v>
      </c>
      <c r="BH13" s="80">
        <v>12</v>
      </c>
      <c r="BI13" s="80">
        <v>8</v>
      </c>
      <c r="BJ13" s="80">
        <v>12</v>
      </c>
      <c r="BK13" s="80">
        <v>5</v>
      </c>
      <c r="BL13" s="80">
        <v>7</v>
      </c>
      <c r="BM13" s="80">
        <v>11</v>
      </c>
      <c r="BN13" s="80">
        <v>25</v>
      </c>
      <c r="BO13" s="80">
        <v>10</v>
      </c>
      <c r="BP13" s="80">
        <v>12</v>
      </c>
      <c r="BQ13" s="80">
        <v>12</v>
      </c>
      <c r="BR13" s="80">
        <v>14</v>
      </c>
      <c r="BS13" s="80">
        <v>15</v>
      </c>
      <c r="BT13" s="80">
        <v>16</v>
      </c>
      <c r="BU13" s="80">
        <v>10</v>
      </c>
      <c r="BV13" s="80">
        <v>18</v>
      </c>
      <c r="BW13" s="80">
        <v>19</v>
      </c>
      <c r="BX13" s="80">
        <v>12</v>
      </c>
      <c r="BY13" s="80">
        <v>18</v>
      </c>
      <c r="BZ13" s="80">
        <v>17</v>
      </c>
      <c r="CA13" s="80">
        <f t="shared" si="0"/>
        <v>13</v>
      </c>
      <c r="CB13" s="80">
        <f t="shared" si="1"/>
        <v>10</v>
      </c>
      <c r="CC13" s="80">
        <f t="shared" si="2"/>
        <v>49</v>
      </c>
      <c r="CD13" s="80">
        <f t="shared" si="3"/>
        <v>69</v>
      </c>
      <c r="CE13" s="80">
        <f t="shared" si="4"/>
        <v>82</v>
      </c>
      <c r="CF13" s="80">
        <f t="shared" si="5"/>
        <v>183</v>
      </c>
      <c r="CG13" s="80">
        <f t="shared" si="6"/>
        <v>248</v>
      </c>
      <c r="CH13" s="80">
        <f t="shared" si="7"/>
        <v>258</v>
      </c>
      <c r="CI13" s="80">
        <f t="shared" si="8"/>
        <v>175</v>
      </c>
      <c r="CJ13" s="80">
        <f t="shared" si="9"/>
        <v>167</v>
      </c>
      <c r="CK13" s="80">
        <f t="shared" si="10"/>
        <v>206</v>
      </c>
      <c r="CL13" s="80">
        <f t="shared" si="11"/>
        <v>98</v>
      </c>
      <c r="CM13" s="80">
        <f t="shared" si="12"/>
        <v>85</v>
      </c>
      <c r="CN13" s="80">
        <f t="shared" si="13"/>
        <v>72</v>
      </c>
      <c r="CO13" s="80">
        <f t="shared" si="14"/>
        <v>42</v>
      </c>
      <c r="CP13" s="80">
        <f t="shared" si="15"/>
        <v>48</v>
      </c>
      <c r="CQ13" s="80">
        <f t="shared" si="16"/>
        <v>48</v>
      </c>
      <c r="CR13" s="80">
        <f t="shared" si="17"/>
        <v>59</v>
      </c>
      <c r="CS13" s="80">
        <f t="shared" si="18"/>
        <v>66</v>
      </c>
    </row>
    <row r="14" spans="2:97" ht="17.100000000000001" customHeight="1" thickBot="1" x14ac:dyDescent="0.25">
      <c r="B14" s="79" t="s">
        <v>105</v>
      </c>
      <c r="C14" s="80">
        <v>11</v>
      </c>
      <c r="D14" s="80">
        <v>26</v>
      </c>
      <c r="E14" s="80">
        <v>30</v>
      </c>
      <c r="F14" s="80">
        <v>40</v>
      </c>
      <c r="G14" s="80">
        <v>60</v>
      </c>
      <c r="H14" s="80">
        <v>54</v>
      </c>
      <c r="I14" s="80">
        <v>31</v>
      </c>
      <c r="J14" s="80">
        <v>61</v>
      </c>
      <c r="K14" s="80">
        <v>94</v>
      </c>
      <c r="L14" s="80">
        <v>127</v>
      </c>
      <c r="M14" s="80">
        <v>110</v>
      </c>
      <c r="N14" s="80">
        <v>165</v>
      </c>
      <c r="O14" s="80">
        <v>120</v>
      </c>
      <c r="P14" s="80">
        <v>136</v>
      </c>
      <c r="Q14" s="80">
        <v>104</v>
      </c>
      <c r="R14" s="80">
        <v>143</v>
      </c>
      <c r="S14" s="80">
        <v>152</v>
      </c>
      <c r="T14" s="80">
        <v>231</v>
      </c>
      <c r="U14" s="80">
        <v>224</v>
      </c>
      <c r="V14" s="80">
        <v>213</v>
      </c>
      <c r="W14" s="80">
        <v>356</v>
      </c>
      <c r="X14" s="80">
        <v>400</v>
      </c>
      <c r="Y14" s="80">
        <v>250</v>
      </c>
      <c r="Z14" s="80">
        <v>362</v>
      </c>
      <c r="AA14" s="80">
        <v>333</v>
      </c>
      <c r="AB14" s="80">
        <v>402</v>
      </c>
      <c r="AC14" s="80">
        <v>263</v>
      </c>
      <c r="AD14" s="80">
        <v>273</v>
      </c>
      <c r="AE14" s="80">
        <v>325</v>
      </c>
      <c r="AF14" s="80">
        <v>286</v>
      </c>
      <c r="AG14" s="80">
        <v>192</v>
      </c>
      <c r="AH14" s="80">
        <v>228</v>
      </c>
      <c r="AI14" s="80">
        <v>275</v>
      </c>
      <c r="AJ14" s="80">
        <v>245</v>
      </c>
      <c r="AK14" s="80">
        <v>135</v>
      </c>
      <c r="AL14" s="80">
        <v>282</v>
      </c>
      <c r="AM14" s="80">
        <v>250</v>
      </c>
      <c r="AN14" s="80">
        <v>270</v>
      </c>
      <c r="AO14" s="80">
        <v>151</v>
      </c>
      <c r="AP14" s="80">
        <v>134</v>
      </c>
      <c r="AQ14" s="80">
        <v>193</v>
      </c>
      <c r="AR14" s="80">
        <v>162</v>
      </c>
      <c r="AS14" s="80">
        <v>153</v>
      </c>
      <c r="AT14" s="80">
        <v>165</v>
      </c>
      <c r="AU14" s="80">
        <v>157</v>
      </c>
      <c r="AV14" s="80">
        <v>151</v>
      </c>
      <c r="AW14" s="80">
        <v>94</v>
      </c>
      <c r="AX14" s="80">
        <v>127</v>
      </c>
      <c r="AY14" s="80">
        <v>186</v>
      </c>
      <c r="AZ14" s="80">
        <v>219</v>
      </c>
      <c r="BA14" s="80">
        <v>175</v>
      </c>
      <c r="BB14" s="80">
        <v>204</v>
      </c>
      <c r="BC14" s="80">
        <v>216</v>
      </c>
      <c r="BD14" s="80">
        <v>117</v>
      </c>
      <c r="BE14" s="80">
        <v>222</v>
      </c>
      <c r="BF14" s="80">
        <v>190</v>
      </c>
      <c r="BG14" s="80">
        <v>267</v>
      </c>
      <c r="BH14" s="80">
        <v>245</v>
      </c>
      <c r="BI14" s="80">
        <v>255</v>
      </c>
      <c r="BJ14" s="80">
        <v>284</v>
      </c>
      <c r="BK14" s="80">
        <v>352</v>
      </c>
      <c r="BL14" s="80">
        <v>305</v>
      </c>
      <c r="BM14" s="80">
        <v>397</v>
      </c>
      <c r="BN14" s="80">
        <v>283</v>
      </c>
      <c r="BO14" s="80">
        <v>215</v>
      </c>
      <c r="BP14" s="80">
        <v>694</v>
      </c>
      <c r="BQ14" s="80">
        <v>147</v>
      </c>
      <c r="BR14" s="80">
        <v>116</v>
      </c>
      <c r="BS14" s="80">
        <v>146</v>
      </c>
      <c r="BT14" s="80">
        <v>128</v>
      </c>
      <c r="BU14" s="80">
        <v>95</v>
      </c>
      <c r="BV14" s="80">
        <v>123</v>
      </c>
      <c r="BW14" s="80">
        <v>94</v>
      </c>
      <c r="BX14" s="80">
        <v>195</v>
      </c>
      <c r="BY14" s="80">
        <v>105</v>
      </c>
      <c r="BZ14" s="80">
        <v>108</v>
      </c>
      <c r="CA14" s="80">
        <f t="shared" si="0"/>
        <v>107</v>
      </c>
      <c r="CB14" s="80">
        <f t="shared" si="1"/>
        <v>206</v>
      </c>
      <c r="CC14" s="80">
        <f t="shared" si="2"/>
        <v>496</v>
      </c>
      <c r="CD14" s="80">
        <f t="shared" si="3"/>
        <v>503</v>
      </c>
      <c r="CE14" s="80">
        <f t="shared" si="4"/>
        <v>820</v>
      </c>
      <c r="CF14" s="80">
        <f t="shared" si="5"/>
        <v>1368</v>
      </c>
      <c r="CG14" s="80">
        <f t="shared" si="6"/>
        <v>1271</v>
      </c>
      <c r="CH14" s="80">
        <f t="shared" si="7"/>
        <v>1031</v>
      </c>
      <c r="CI14" s="80">
        <f t="shared" si="8"/>
        <v>937</v>
      </c>
      <c r="CJ14" s="80">
        <f t="shared" si="9"/>
        <v>805</v>
      </c>
      <c r="CK14" s="80">
        <f t="shared" si="10"/>
        <v>673</v>
      </c>
      <c r="CL14" s="80">
        <f t="shared" si="11"/>
        <v>529</v>
      </c>
      <c r="CM14" s="80">
        <f t="shared" si="12"/>
        <v>784</v>
      </c>
      <c r="CN14" s="80">
        <f t="shared" si="13"/>
        <v>745</v>
      </c>
      <c r="CO14" s="80">
        <f t="shared" si="14"/>
        <v>1051</v>
      </c>
      <c r="CP14" s="80">
        <f t="shared" si="15"/>
        <v>1337</v>
      </c>
      <c r="CQ14" s="80">
        <f t="shared" si="16"/>
        <v>1172</v>
      </c>
      <c r="CR14" s="80">
        <f t="shared" si="17"/>
        <v>492</v>
      </c>
      <c r="CS14" s="80">
        <f t="shared" si="18"/>
        <v>502</v>
      </c>
    </row>
    <row r="15" spans="2:97" ht="17.100000000000001" customHeight="1" thickBot="1" x14ac:dyDescent="0.25">
      <c r="B15" s="79" t="s">
        <v>106</v>
      </c>
      <c r="C15" s="80">
        <v>20</v>
      </c>
      <c r="D15" s="80">
        <v>23</v>
      </c>
      <c r="E15" s="80">
        <v>25</v>
      </c>
      <c r="F15" s="80">
        <v>20</v>
      </c>
      <c r="G15" s="80">
        <v>20</v>
      </c>
      <c r="H15" s="80">
        <v>26</v>
      </c>
      <c r="I15" s="80">
        <v>21</v>
      </c>
      <c r="J15" s="80">
        <v>29</v>
      </c>
      <c r="K15" s="80">
        <v>34</v>
      </c>
      <c r="L15" s="80">
        <v>55</v>
      </c>
      <c r="M15" s="80">
        <v>38</v>
      </c>
      <c r="N15" s="80">
        <v>102</v>
      </c>
      <c r="O15" s="80">
        <v>121</v>
      </c>
      <c r="P15" s="80">
        <v>143</v>
      </c>
      <c r="Q15" s="80">
        <v>83</v>
      </c>
      <c r="R15" s="80">
        <v>104</v>
      </c>
      <c r="S15" s="80">
        <v>153</v>
      </c>
      <c r="T15" s="80">
        <v>148</v>
      </c>
      <c r="U15" s="80">
        <v>84</v>
      </c>
      <c r="V15" s="80">
        <v>124</v>
      </c>
      <c r="W15" s="80">
        <v>165</v>
      </c>
      <c r="X15" s="80">
        <v>206</v>
      </c>
      <c r="Y15" s="80">
        <v>155</v>
      </c>
      <c r="Z15" s="80">
        <v>235</v>
      </c>
      <c r="AA15" s="80">
        <v>205</v>
      </c>
      <c r="AB15" s="80">
        <v>205</v>
      </c>
      <c r="AC15" s="80">
        <v>170</v>
      </c>
      <c r="AD15" s="80">
        <v>215</v>
      </c>
      <c r="AE15" s="80">
        <v>184</v>
      </c>
      <c r="AF15" s="80">
        <v>193</v>
      </c>
      <c r="AG15" s="80">
        <v>135</v>
      </c>
      <c r="AH15" s="80">
        <v>128</v>
      </c>
      <c r="AI15" s="80">
        <v>168</v>
      </c>
      <c r="AJ15" s="80">
        <v>161</v>
      </c>
      <c r="AK15" s="80">
        <v>103</v>
      </c>
      <c r="AL15" s="80">
        <v>153</v>
      </c>
      <c r="AM15" s="80">
        <v>152</v>
      </c>
      <c r="AN15" s="80">
        <v>122</v>
      </c>
      <c r="AO15" s="80">
        <v>89</v>
      </c>
      <c r="AP15" s="80">
        <v>110</v>
      </c>
      <c r="AQ15" s="80">
        <v>99</v>
      </c>
      <c r="AR15" s="80">
        <v>88</v>
      </c>
      <c r="AS15" s="80">
        <v>60</v>
      </c>
      <c r="AT15" s="80">
        <v>112</v>
      </c>
      <c r="AU15" s="80">
        <v>81</v>
      </c>
      <c r="AV15" s="80">
        <v>107</v>
      </c>
      <c r="AW15" s="80">
        <v>61</v>
      </c>
      <c r="AX15" s="80">
        <v>80</v>
      </c>
      <c r="AY15" s="80">
        <v>71</v>
      </c>
      <c r="AZ15" s="80">
        <v>89</v>
      </c>
      <c r="BA15" s="80">
        <v>58</v>
      </c>
      <c r="BB15" s="80">
        <v>84</v>
      </c>
      <c r="BC15" s="80">
        <v>81</v>
      </c>
      <c r="BD15" s="80">
        <v>48</v>
      </c>
      <c r="BE15" s="80">
        <v>52</v>
      </c>
      <c r="BF15" s="80">
        <v>72</v>
      </c>
      <c r="BG15" s="80">
        <v>105</v>
      </c>
      <c r="BH15" s="80">
        <v>67</v>
      </c>
      <c r="BI15" s="80">
        <v>49</v>
      </c>
      <c r="BJ15" s="80">
        <v>56</v>
      </c>
      <c r="BK15" s="80">
        <v>63</v>
      </c>
      <c r="BL15" s="80">
        <v>62</v>
      </c>
      <c r="BM15" s="80">
        <v>49</v>
      </c>
      <c r="BN15" s="80">
        <v>85</v>
      </c>
      <c r="BO15" s="80">
        <v>73</v>
      </c>
      <c r="BP15" s="80">
        <v>66</v>
      </c>
      <c r="BQ15" s="80">
        <v>49</v>
      </c>
      <c r="BR15" s="80">
        <v>101</v>
      </c>
      <c r="BS15" s="80">
        <v>82</v>
      </c>
      <c r="BT15" s="80">
        <v>51</v>
      </c>
      <c r="BU15" s="80">
        <v>35</v>
      </c>
      <c r="BV15" s="80">
        <v>44</v>
      </c>
      <c r="BW15" s="80">
        <v>60</v>
      </c>
      <c r="BX15" s="80">
        <v>50</v>
      </c>
      <c r="BY15" s="80">
        <v>33</v>
      </c>
      <c r="BZ15" s="80">
        <v>47</v>
      </c>
      <c r="CA15" s="80">
        <f t="shared" si="0"/>
        <v>88</v>
      </c>
      <c r="CB15" s="80">
        <f t="shared" si="1"/>
        <v>96</v>
      </c>
      <c r="CC15" s="80">
        <f t="shared" si="2"/>
        <v>229</v>
      </c>
      <c r="CD15" s="80">
        <f t="shared" si="3"/>
        <v>451</v>
      </c>
      <c r="CE15" s="80">
        <f t="shared" si="4"/>
        <v>509</v>
      </c>
      <c r="CF15" s="80">
        <f t="shared" si="5"/>
        <v>761</v>
      </c>
      <c r="CG15" s="80">
        <f t="shared" si="6"/>
        <v>795</v>
      </c>
      <c r="CH15" s="80">
        <f t="shared" si="7"/>
        <v>640</v>
      </c>
      <c r="CI15" s="80">
        <f t="shared" si="8"/>
        <v>585</v>
      </c>
      <c r="CJ15" s="80">
        <f t="shared" si="9"/>
        <v>473</v>
      </c>
      <c r="CK15" s="80">
        <f t="shared" si="10"/>
        <v>359</v>
      </c>
      <c r="CL15" s="80">
        <f t="shared" si="11"/>
        <v>329</v>
      </c>
      <c r="CM15" s="80">
        <f t="shared" si="12"/>
        <v>302</v>
      </c>
      <c r="CN15" s="80">
        <f t="shared" si="13"/>
        <v>253</v>
      </c>
      <c r="CO15" s="80">
        <f t="shared" si="14"/>
        <v>277</v>
      </c>
      <c r="CP15" s="80">
        <f t="shared" si="15"/>
        <v>259</v>
      </c>
      <c r="CQ15" s="80">
        <f t="shared" si="16"/>
        <v>289</v>
      </c>
      <c r="CR15" s="80">
        <f t="shared" si="17"/>
        <v>212</v>
      </c>
      <c r="CS15" s="80">
        <f t="shared" si="18"/>
        <v>190</v>
      </c>
    </row>
    <row r="16" spans="2:97" ht="17.100000000000001" customHeight="1" thickBot="1" x14ac:dyDescent="0.25">
      <c r="B16" s="79" t="s">
        <v>107</v>
      </c>
      <c r="C16" s="80">
        <v>1</v>
      </c>
      <c r="D16" s="80">
        <v>2</v>
      </c>
      <c r="E16" s="80">
        <v>1</v>
      </c>
      <c r="F16" s="80">
        <v>3</v>
      </c>
      <c r="G16" s="80">
        <v>1</v>
      </c>
      <c r="H16" s="80">
        <v>0</v>
      </c>
      <c r="I16" s="80">
        <v>3</v>
      </c>
      <c r="J16" s="80">
        <v>3</v>
      </c>
      <c r="K16" s="80">
        <v>2</v>
      </c>
      <c r="L16" s="80">
        <v>7</v>
      </c>
      <c r="M16" s="80">
        <v>2</v>
      </c>
      <c r="N16" s="80">
        <v>7</v>
      </c>
      <c r="O16" s="80">
        <v>16</v>
      </c>
      <c r="P16" s="80">
        <v>4</v>
      </c>
      <c r="Q16" s="80">
        <v>3</v>
      </c>
      <c r="R16" s="80">
        <v>7</v>
      </c>
      <c r="S16" s="80">
        <v>5</v>
      </c>
      <c r="T16" s="80">
        <v>11</v>
      </c>
      <c r="U16" s="80">
        <v>3</v>
      </c>
      <c r="V16" s="80">
        <v>11</v>
      </c>
      <c r="W16" s="80">
        <v>16</v>
      </c>
      <c r="X16" s="80">
        <v>23</v>
      </c>
      <c r="Y16" s="80">
        <v>16</v>
      </c>
      <c r="Z16" s="80">
        <v>18</v>
      </c>
      <c r="AA16" s="80">
        <v>20</v>
      </c>
      <c r="AB16" s="80">
        <v>31</v>
      </c>
      <c r="AC16" s="80">
        <v>23</v>
      </c>
      <c r="AD16" s="80">
        <v>28</v>
      </c>
      <c r="AE16" s="80">
        <v>29</v>
      </c>
      <c r="AF16" s="80">
        <v>21</v>
      </c>
      <c r="AG16" s="80">
        <v>12</v>
      </c>
      <c r="AH16" s="80">
        <v>24</v>
      </c>
      <c r="AI16" s="80">
        <v>22</v>
      </c>
      <c r="AJ16" s="80">
        <v>38</v>
      </c>
      <c r="AK16" s="80">
        <v>12</v>
      </c>
      <c r="AL16" s="80">
        <v>10</v>
      </c>
      <c r="AM16" s="80">
        <v>12</v>
      </c>
      <c r="AN16" s="80">
        <v>10</v>
      </c>
      <c r="AO16" s="80">
        <v>7</v>
      </c>
      <c r="AP16" s="80">
        <v>18</v>
      </c>
      <c r="AQ16" s="80">
        <v>25</v>
      </c>
      <c r="AR16" s="80">
        <v>19</v>
      </c>
      <c r="AS16" s="80">
        <v>8</v>
      </c>
      <c r="AT16" s="80">
        <v>10</v>
      </c>
      <c r="AU16" s="80">
        <v>16</v>
      </c>
      <c r="AV16" s="80">
        <v>23</v>
      </c>
      <c r="AW16" s="80">
        <v>9</v>
      </c>
      <c r="AX16" s="80">
        <v>12</v>
      </c>
      <c r="AY16" s="80">
        <v>7</v>
      </c>
      <c r="AZ16" s="80">
        <v>17</v>
      </c>
      <c r="BA16" s="80">
        <v>8</v>
      </c>
      <c r="BB16" s="80">
        <v>7</v>
      </c>
      <c r="BC16" s="80">
        <v>9</v>
      </c>
      <c r="BD16" s="80">
        <v>2</v>
      </c>
      <c r="BE16" s="80">
        <v>5</v>
      </c>
      <c r="BF16" s="80">
        <v>12</v>
      </c>
      <c r="BG16" s="80">
        <v>13</v>
      </c>
      <c r="BH16" s="80">
        <v>16</v>
      </c>
      <c r="BI16" s="80">
        <v>6</v>
      </c>
      <c r="BJ16" s="80">
        <v>19</v>
      </c>
      <c r="BK16" s="80">
        <v>8</v>
      </c>
      <c r="BL16" s="80">
        <v>8</v>
      </c>
      <c r="BM16" s="80">
        <v>7</v>
      </c>
      <c r="BN16" s="80">
        <v>9</v>
      </c>
      <c r="BO16" s="80">
        <v>12</v>
      </c>
      <c r="BP16" s="80">
        <v>3</v>
      </c>
      <c r="BQ16" s="80">
        <v>7</v>
      </c>
      <c r="BR16" s="80">
        <v>13</v>
      </c>
      <c r="BS16" s="80">
        <v>22</v>
      </c>
      <c r="BT16" s="80">
        <v>27</v>
      </c>
      <c r="BU16" s="80">
        <v>9</v>
      </c>
      <c r="BV16" s="80">
        <v>13</v>
      </c>
      <c r="BW16" s="80">
        <v>37</v>
      </c>
      <c r="BX16" s="80">
        <v>19</v>
      </c>
      <c r="BY16" s="80">
        <v>11</v>
      </c>
      <c r="BZ16" s="80">
        <v>7</v>
      </c>
      <c r="CA16" s="80">
        <f t="shared" si="0"/>
        <v>7</v>
      </c>
      <c r="CB16" s="80">
        <f t="shared" si="1"/>
        <v>7</v>
      </c>
      <c r="CC16" s="80">
        <f t="shared" si="2"/>
        <v>18</v>
      </c>
      <c r="CD16" s="80">
        <f t="shared" si="3"/>
        <v>30</v>
      </c>
      <c r="CE16" s="80">
        <f t="shared" si="4"/>
        <v>30</v>
      </c>
      <c r="CF16" s="80">
        <f t="shared" si="5"/>
        <v>73</v>
      </c>
      <c r="CG16" s="80">
        <f t="shared" si="6"/>
        <v>102</v>
      </c>
      <c r="CH16" s="80">
        <f t="shared" si="7"/>
        <v>86</v>
      </c>
      <c r="CI16" s="80">
        <f t="shared" si="8"/>
        <v>82</v>
      </c>
      <c r="CJ16" s="80">
        <f t="shared" si="9"/>
        <v>47</v>
      </c>
      <c r="CK16" s="80">
        <f t="shared" si="10"/>
        <v>62</v>
      </c>
      <c r="CL16" s="80">
        <f t="shared" si="11"/>
        <v>60</v>
      </c>
      <c r="CM16" s="80">
        <f t="shared" si="12"/>
        <v>39</v>
      </c>
      <c r="CN16" s="80">
        <f t="shared" si="13"/>
        <v>28</v>
      </c>
      <c r="CO16" s="80">
        <f t="shared" si="14"/>
        <v>54</v>
      </c>
      <c r="CP16" s="80">
        <f t="shared" si="15"/>
        <v>32</v>
      </c>
      <c r="CQ16" s="80">
        <f t="shared" si="16"/>
        <v>35</v>
      </c>
      <c r="CR16" s="80">
        <f t="shared" si="17"/>
        <v>71</v>
      </c>
      <c r="CS16" s="80">
        <f t="shared" si="18"/>
        <v>74</v>
      </c>
    </row>
    <row r="17" spans="2:97" ht="17.100000000000001" customHeight="1" thickBot="1" x14ac:dyDescent="0.25">
      <c r="B17" s="79" t="s">
        <v>108</v>
      </c>
      <c r="C17" s="80">
        <v>5</v>
      </c>
      <c r="D17" s="80">
        <v>5</v>
      </c>
      <c r="E17" s="80">
        <v>15</v>
      </c>
      <c r="F17" s="80">
        <v>17</v>
      </c>
      <c r="G17" s="80">
        <v>19</v>
      </c>
      <c r="H17" s="80">
        <v>12</v>
      </c>
      <c r="I17" s="80">
        <v>16</v>
      </c>
      <c r="J17" s="80">
        <v>13</v>
      </c>
      <c r="K17" s="80">
        <v>28</v>
      </c>
      <c r="L17" s="80">
        <v>30</v>
      </c>
      <c r="M17" s="80">
        <v>39</v>
      </c>
      <c r="N17" s="80">
        <v>54</v>
      </c>
      <c r="O17" s="80">
        <v>70</v>
      </c>
      <c r="P17" s="80">
        <v>57</v>
      </c>
      <c r="Q17" s="80">
        <v>51</v>
      </c>
      <c r="R17" s="80">
        <v>63</v>
      </c>
      <c r="S17" s="80">
        <v>56</v>
      </c>
      <c r="T17" s="80">
        <v>47</v>
      </c>
      <c r="U17" s="80">
        <v>52</v>
      </c>
      <c r="V17" s="80">
        <v>58</v>
      </c>
      <c r="W17" s="80">
        <v>100</v>
      </c>
      <c r="X17" s="80">
        <v>110</v>
      </c>
      <c r="Y17" s="80">
        <v>70</v>
      </c>
      <c r="Z17" s="80">
        <v>110</v>
      </c>
      <c r="AA17" s="80">
        <v>125</v>
      </c>
      <c r="AB17" s="80">
        <v>119</v>
      </c>
      <c r="AC17" s="80">
        <v>116</v>
      </c>
      <c r="AD17" s="80">
        <v>103</v>
      </c>
      <c r="AE17" s="80">
        <v>92</v>
      </c>
      <c r="AF17" s="80">
        <v>102</v>
      </c>
      <c r="AG17" s="80">
        <v>51</v>
      </c>
      <c r="AH17" s="80">
        <v>75</v>
      </c>
      <c r="AI17" s="80">
        <v>76</v>
      </c>
      <c r="AJ17" s="80">
        <v>71</v>
      </c>
      <c r="AK17" s="80">
        <v>44</v>
      </c>
      <c r="AL17" s="80">
        <v>79</v>
      </c>
      <c r="AM17" s="80">
        <v>59</v>
      </c>
      <c r="AN17" s="80">
        <v>74</v>
      </c>
      <c r="AO17" s="80">
        <v>56</v>
      </c>
      <c r="AP17" s="80">
        <v>42</v>
      </c>
      <c r="AQ17" s="80">
        <v>61</v>
      </c>
      <c r="AR17" s="80">
        <v>50</v>
      </c>
      <c r="AS17" s="80">
        <v>41</v>
      </c>
      <c r="AT17" s="80">
        <v>37</v>
      </c>
      <c r="AU17" s="80">
        <v>30</v>
      </c>
      <c r="AV17" s="80">
        <v>56</v>
      </c>
      <c r="AW17" s="80">
        <v>58</v>
      </c>
      <c r="AX17" s="80">
        <v>47</v>
      </c>
      <c r="AY17" s="80">
        <v>58</v>
      </c>
      <c r="AZ17" s="80">
        <v>37</v>
      </c>
      <c r="BA17" s="80">
        <v>46</v>
      </c>
      <c r="BB17" s="80">
        <v>47</v>
      </c>
      <c r="BC17" s="80">
        <v>52</v>
      </c>
      <c r="BD17" s="80">
        <v>41</v>
      </c>
      <c r="BE17" s="80">
        <v>59</v>
      </c>
      <c r="BF17" s="80">
        <v>55</v>
      </c>
      <c r="BG17" s="80">
        <v>68</v>
      </c>
      <c r="BH17" s="80">
        <v>53</v>
      </c>
      <c r="BI17" s="80">
        <v>41</v>
      </c>
      <c r="BJ17" s="80">
        <v>57</v>
      </c>
      <c r="BK17" s="80">
        <v>68</v>
      </c>
      <c r="BL17" s="80">
        <v>65</v>
      </c>
      <c r="BM17" s="80">
        <v>55</v>
      </c>
      <c r="BN17" s="80">
        <v>74</v>
      </c>
      <c r="BO17" s="80">
        <v>40</v>
      </c>
      <c r="BP17" s="80">
        <v>67</v>
      </c>
      <c r="BQ17" s="80">
        <v>64</v>
      </c>
      <c r="BR17" s="80">
        <v>73</v>
      </c>
      <c r="BS17" s="80">
        <v>75</v>
      </c>
      <c r="BT17" s="80">
        <v>84</v>
      </c>
      <c r="BU17" s="80">
        <v>57</v>
      </c>
      <c r="BV17" s="80">
        <v>65</v>
      </c>
      <c r="BW17" s="80">
        <v>74</v>
      </c>
      <c r="BX17" s="80">
        <v>74</v>
      </c>
      <c r="BY17" s="80">
        <v>64</v>
      </c>
      <c r="BZ17" s="80">
        <v>57</v>
      </c>
      <c r="CA17" s="80">
        <f t="shared" si="0"/>
        <v>42</v>
      </c>
      <c r="CB17" s="80">
        <f t="shared" si="1"/>
        <v>60</v>
      </c>
      <c r="CC17" s="80">
        <f t="shared" si="2"/>
        <v>151</v>
      </c>
      <c r="CD17" s="80">
        <f t="shared" si="3"/>
        <v>241</v>
      </c>
      <c r="CE17" s="80">
        <f t="shared" si="4"/>
        <v>213</v>
      </c>
      <c r="CF17" s="80">
        <f t="shared" si="5"/>
        <v>390</v>
      </c>
      <c r="CG17" s="80">
        <f t="shared" si="6"/>
        <v>463</v>
      </c>
      <c r="CH17" s="80">
        <f t="shared" si="7"/>
        <v>320</v>
      </c>
      <c r="CI17" s="80">
        <f t="shared" si="8"/>
        <v>270</v>
      </c>
      <c r="CJ17" s="80">
        <f t="shared" si="9"/>
        <v>231</v>
      </c>
      <c r="CK17" s="80">
        <f t="shared" si="10"/>
        <v>189</v>
      </c>
      <c r="CL17" s="80">
        <f t="shared" si="11"/>
        <v>191</v>
      </c>
      <c r="CM17" s="80">
        <f t="shared" si="12"/>
        <v>188</v>
      </c>
      <c r="CN17" s="80">
        <f t="shared" si="13"/>
        <v>207</v>
      </c>
      <c r="CO17" s="80">
        <f t="shared" si="14"/>
        <v>219</v>
      </c>
      <c r="CP17" s="80">
        <f t="shared" si="15"/>
        <v>262</v>
      </c>
      <c r="CQ17" s="80">
        <f t="shared" si="16"/>
        <v>244</v>
      </c>
      <c r="CR17" s="80">
        <f t="shared" si="17"/>
        <v>281</v>
      </c>
      <c r="CS17" s="80">
        <f t="shared" si="18"/>
        <v>269</v>
      </c>
    </row>
    <row r="18" spans="2:97" ht="17.100000000000001" customHeight="1" thickBot="1" x14ac:dyDescent="0.25">
      <c r="B18" s="79" t="s">
        <v>109</v>
      </c>
      <c r="C18" s="80">
        <v>5</v>
      </c>
      <c r="D18" s="80">
        <v>16</v>
      </c>
      <c r="E18" s="80">
        <v>10</v>
      </c>
      <c r="F18" s="80">
        <v>20</v>
      </c>
      <c r="G18" s="80">
        <v>26</v>
      </c>
      <c r="H18" s="80">
        <v>6</v>
      </c>
      <c r="I18" s="80">
        <v>10</v>
      </c>
      <c r="J18" s="80">
        <v>14</v>
      </c>
      <c r="K18" s="80">
        <v>9</v>
      </c>
      <c r="L18" s="80">
        <v>19</v>
      </c>
      <c r="M18" s="80">
        <v>25</v>
      </c>
      <c r="N18" s="80">
        <v>36</v>
      </c>
      <c r="O18" s="80">
        <v>30</v>
      </c>
      <c r="P18" s="80">
        <v>93</v>
      </c>
      <c r="Q18" s="80">
        <v>58</v>
      </c>
      <c r="R18" s="80">
        <v>80</v>
      </c>
      <c r="S18" s="80">
        <v>117</v>
      </c>
      <c r="T18" s="80">
        <v>120</v>
      </c>
      <c r="U18" s="80">
        <v>99</v>
      </c>
      <c r="V18" s="80">
        <v>91</v>
      </c>
      <c r="W18" s="80">
        <v>134</v>
      </c>
      <c r="X18" s="80">
        <v>178</v>
      </c>
      <c r="Y18" s="80">
        <v>121</v>
      </c>
      <c r="Z18" s="80">
        <v>183</v>
      </c>
      <c r="AA18" s="80">
        <v>185</v>
      </c>
      <c r="AB18" s="80">
        <v>208</v>
      </c>
      <c r="AC18" s="80">
        <v>136</v>
      </c>
      <c r="AD18" s="80">
        <v>184</v>
      </c>
      <c r="AE18" s="80">
        <v>179</v>
      </c>
      <c r="AF18" s="80">
        <v>152</v>
      </c>
      <c r="AG18" s="80">
        <v>126</v>
      </c>
      <c r="AH18" s="80">
        <v>141</v>
      </c>
      <c r="AI18" s="80">
        <v>154</v>
      </c>
      <c r="AJ18" s="80">
        <v>135</v>
      </c>
      <c r="AK18" s="80">
        <v>95</v>
      </c>
      <c r="AL18" s="80">
        <v>121</v>
      </c>
      <c r="AM18" s="80">
        <v>106</v>
      </c>
      <c r="AN18" s="80">
        <v>132</v>
      </c>
      <c r="AO18" s="80">
        <v>126</v>
      </c>
      <c r="AP18" s="80">
        <v>129</v>
      </c>
      <c r="AQ18" s="80">
        <v>74</v>
      </c>
      <c r="AR18" s="80">
        <v>93</v>
      </c>
      <c r="AS18" s="80">
        <v>88</v>
      </c>
      <c r="AT18" s="80">
        <v>90</v>
      </c>
      <c r="AU18" s="80">
        <v>137</v>
      </c>
      <c r="AV18" s="80">
        <v>146</v>
      </c>
      <c r="AW18" s="80">
        <v>175</v>
      </c>
      <c r="AX18" s="80">
        <v>177</v>
      </c>
      <c r="AY18" s="80">
        <v>95</v>
      </c>
      <c r="AZ18" s="80">
        <v>98</v>
      </c>
      <c r="BA18" s="80">
        <v>101</v>
      </c>
      <c r="BB18" s="80">
        <v>138</v>
      </c>
      <c r="BC18" s="80">
        <v>90</v>
      </c>
      <c r="BD18" s="80">
        <v>47</v>
      </c>
      <c r="BE18" s="80">
        <v>78</v>
      </c>
      <c r="BF18" s="80">
        <v>166</v>
      </c>
      <c r="BG18" s="80">
        <v>156</v>
      </c>
      <c r="BH18" s="80">
        <v>122</v>
      </c>
      <c r="BI18" s="80">
        <v>58</v>
      </c>
      <c r="BJ18" s="80">
        <v>116</v>
      </c>
      <c r="BK18" s="80">
        <v>151</v>
      </c>
      <c r="BL18" s="80">
        <v>116</v>
      </c>
      <c r="BM18" s="80">
        <v>149</v>
      </c>
      <c r="BN18" s="80">
        <v>111</v>
      </c>
      <c r="BO18" s="80">
        <v>66</v>
      </c>
      <c r="BP18" s="80">
        <v>65</v>
      </c>
      <c r="BQ18" s="80">
        <v>70</v>
      </c>
      <c r="BR18" s="80">
        <v>87</v>
      </c>
      <c r="BS18" s="80">
        <v>69</v>
      </c>
      <c r="BT18" s="80">
        <v>132</v>
      </c>
      <c r="BU18" s="80">
        <v>67</v>
      </c>
      <c r="BV18" s="80">
        <v>79</v>
      </c>
      <c r="BW18" s="80">
        <v>76</v>
      </c>
      <c r="BX18" s="80">
        <v>34</v>
      </c>
      <c r="BY18" s="80">
        <v>364</v>
      </c>
      <c r="BZ18" s="80">
        <v>415</v>
      </c>
      <c r="CA18" s="80">
        <f t="shared" si="0"/>
        <v>51</v>
      </c>
      <c r="CB18" s="80">
        <f t="shared" si="1"/>
        <v>56</v>
      </c>
      <c r="CC18" s="80">
        <f t="shared" si="2"/>
        <v>89</v>
      </c>
      <c r="CD18" s="80">
        <f t="shared" si="3"/>
        <v>261</v>
      </c>
      <c r="CE18" s="80">
        <f t="shared" si="4"/>
        <v>427</v>
      </c>
      <c r="CF18" s="80">
        <f t="shared" si="5"/>
        <v>616</v>
      </c>
      <c r="CG18" s="80">
        <f t="shared" si="6"/>
        <v>713</v>
      </c>
      <c r="CH18" s="80">
        <f t="shared" si="7"/>
        <v>598</v>
      </c>
      <c r="CI18" s="80">
        <f t="shared" si="8"/>
        <v>505</v>
      </c>
      <c r="CJ18" s="80">
        <f t="shared" si="9"/>
        <v>493</v>
      </c>
      <c r="CK18" s="80">
        <f t="shared" si="10"/>
        <v>345</v>
      </c>
      <c r="CL18" s="80">
        <f t="shared" si="11"/>
        <v>635</v>
      </c>
      <c r="CM18" s="80">
        <f t="shared" si="12"/>
        <v>432</v>
      </c>
      <c r="CN18" s="80">
        <f t="shared" si="13"/>
        <v>381</v>
      </c>
      <c r="CO18" s="80">
        <f t="shared" si="14"/>
        <v>452</v>
      </c>
      <c r="CP18" s="80">
        <f t="shared" si="15"/>
        <v>527</v>
      </c>
      <c r="CQ18" s="80">
        <f t="shared" si="16"/>
        <v>288</v>
      </c>
      <c r="CR18" s="80">
        <f t="shared" si="17"/>
        <v>347</v>
      </c>
      <c r="CS18" s="80">
        <f t="shared" si="18"/>
        <v>889</v>
      </c>
    </row>
    <row r="19" spans="2:97" ht="17.100000000000001" customHeight="1" thickBot="1" x14ac:dyDescent="0.25">
      <c r="B19" s="79" t="s">
        <v>110</v>
      </c>
      <c r="C19" s="80">
        <v>6</v>
      </c>
      <c r="D19" s="80">
        <v>1</v>
      </c>
      <c r="E19" s="80">
        <v>7</v>
      </c>
      <c r="F19" s="80">
        <v>1</v>
      </c>
      <c r="G19" s="80">
        <v>0</v>
      </c>
      <c r="H19" s="80">
        <v>0</v>
      </c>
      <c r="I19" s="80">
        <v>0</v>
      </c>
      <c r="J19" s="80">
        <v>0</v>
      </c>
      <c r="K19" s="80">
        <v>6</v>
      </c>
      <c r="L19" s="80">
        <v>6</v>
      </c>
      <c r="M19" s="80">
        <v>0</v>
      </c>
      <c r="N19" s="80">
        <v>0</v>
      </c>
      <c r="O19" s="80">
        <v>10</v>
      </c>
      <c r="P19" s="80">
        <v>13</v>
      </c>
      <c r="Q19" s="80">
        <v>11</v>
      </c>
      <c r="R19" s="80">
        <v>22</v>
      </c>
      <c r="S19" s="80">
        <v>8</v>
      </c>
      <c r="T19" s="80">
        <v>20</v>
      </c>
      <c r="U19" s="80">
        <v>31</v>
      </c>
      <c r="V19" s="80">
        <v>46</v>
      </c>
      <c r="W19" s="80">
        <v>38</v>
      </c>
      <c r="X19" s="80">
        <v>68</v>
      </c>
      <c r="Y19" s="80">
        <v>32</v>
      </c>
      <c r="Z19" s="80">
        <v>18</v>
      </c>
      <c r="AA19" s="80">
        <v>55</v>
      </c>
      <c r="AB19" s="80">
        <v>96</v>
      </c>
      <c r="AC19" s="80">
        <v>69</v>
      </c>
      <c r="AD19" s="80">
        <v>116</v>
      </c>
      <c r="AE19" s="80">
        <v>73</v>
      </c>
      <c r="AF19" s="80">
        <v>98</v>
      </c>
      <c r="AG19" s="80">
        <v>90</v>
      </c>
      <c r="AH19" s="80">
        <v>55</v>
      </c>
      <c r="AI19" s="80">
        <v>38</v>
      </c>
      <c r="AJ19" s="80">
        <v>38</v>
      </c>
      <c r="AK19" s="80">
        <v>25</v>
      </c>
      <c r="AL19" s="80">
        <v>23</v>
      </c>
      <c r="AM19" s="80">
        <v>17</v>
      </c>
      <c r="AN19" s="80">
        <v>25</v>
      </c>
      <c r="AO19" s="80">
        <v>17</v>
      </c>
      <c r="AP19" s="80">
        <v>33</v>
      </c>
      <c r="AQ19" s="80">
        <v>7</v>
      </c>
      <c r="AR19" s="80">
        <v>12</v>
      </c>
      <c r="AS19" s="80">
        <v>17</v>
      </c>
      <c r="AT19" s="80">
        <v>24</v>
      </c>
      <c r="AU19" s="80">
        <v>28</v>
      </c>
      <c r="AV19" s="80">
        <v>26</v>
      </c>
      <c r="AW19" s="80">
        <v>8</v>
      </c>
      <c r="AX19" s="80">
        <v>21</v>
      </c>
      <c r="AY19" s="80">
        <v>24</v>
      </c>
      <c r="AZ19" s="80">
        <v>28</v>
      </c>
      <c r="BA19" s="80">
        <v>19</v>
      </c>
      <c r="BB19" s="80">
        <v>42</v>
      </c>
      <c r="BC19" s="80">
        <v>38</v>
      </c>
      <c r="BD19" s="80">
        <v>16</v>
      </c>
      <c r="BE19" s="80">
        <v>19</v>
      </c>
      <c r="BF19" s="80">
        <v>40</v>
      </c>
      <c r="BG19" s="80">
        <v>28</v>
      </c>
      <c r="BH19" s="80">
        <v>26</v>
      </c>
      <c r="BI19" s="80">
        <v>19</v>
      </c>
      <c r="BJ19" s="80">
        <v>19</v>
      </c>
      <c r="BK19" s="80">
        <v>30</v>
      </c>
      <c r="BL19" s="80">
        <v>42</v>
      </c>
      <c r="BM19" s="80">
        <v>42</v>
      </c>
      <c r="BN19" s="80">
        <v>62</v>
      </c>
      <c r="BO19" s="80">
        <v>36</v>
      </c>
      <c r="BP19" s="80">
        <v>35</v>
      </c>
      <c r="BQ19" s="80">
        <v>28</v>
      </c>
      <c r="BR19" s="80">
        <v>41</v>
      </c>
      <c r="BS19" s="80">
        <v>47</v>
      </c>
      <c r="BT19" s="80">
        <v>49</v>
      </c>
      <c r="BU19" s="80">
        <v>30</v>
      </c>
      <c r="BV19" s="80">
        <v>30</v>
      </c>
      <c r="BW19" s="80">
        <v>21</v>
      </c>
      <c r="BX19" s="80">
        <v>31</v>
      </c>
      <c r="BY19" s="80">
        <v>17</v>
      </c>
      <c r="BZ19" s="80">
        <v>19</v>
      </c>
      <c r="CA19" s="80">
        <f t="shared" si="0"/>
        <v>15</v>
      </c>
      <c r="CB19" s="80">
        <f t="shared" si="1"/>
        <v>0</v>
      </c>
      <c r="CC19" s="80">
        <f t="shared" si="2"/>
        <v>12</v>
      </c>
      <c r="CD19" s="80">
        <f t="shared" si="3"/>
        <v>56</v>
      </c>
      <c r="CE19" s="80">
        <f t="shared" si="4"/>
        <v>105</v>
      </c>
      <c r="CF19" s="80">
        <f t="shared" si="5"/>
        <v>156</v>
      </c>
      <c r="CG19" s="80">
        <f t="shared" si="6"/>
        <v>336</v>
      </c>
      <c r="CH19" s="80">
        <f t="shared" si="7"/>
        <v>316</v>
      </c>
      <c r="CI19" s="80">
        <f t="shared" si="8"/>
        <v>124</v>
      </c>
      <c r="CJ19" s="80">
        <f t="shared" si="9"/>
        <v>92</v>
      </c>
      <c r="CK19" s="80">
        <f t="shared" si="10"/>
        <v>60</v>
      </c>
      <c r="CL19" s="80">
        <f t="shared" si="11"/>
        <v>83</v>
      </c>
      <c r="CM19" s="80">
        <f t="shared" si="12"/>
        <v>113</v>
      </c>
      <c r="CN19" s="80">
        <f t="shared" si="13"/>
        <v>113</v>
      </c>
      <c r="CO19" s="80">
        <f t="shared" si="14"/>
        <v>92</v>
      </c>
      <c r="CP19" s="80">
        <f t="shared" si="15"/>
        <v>176</v>
      </c>
      <c r="CQ19" s="80">
        <f t="shared" si="16"/>
        <v>140</v>
      </c>
      <c r="CR19" s="80">
        <f t="shared" si="17"/>
        <v>156</v>
      </c>
      <c r="CS19" s="80">
        <f t="shared" si="18"/>
        <v>88</v>
      </c>
    </row>
    <row r="20" spans="2:97" ht="17.100000000000001" customHeight="1" thickBot="1" x14ac:dyDescent="0.25">
      <c r="B20" s="79" t="s">
        <v>111</v>
      </c>
      <c r="C20" s="80">
        <v>2</v>
      </c>
      <c r="D20" s="80">
        <v>0</v>
      </c>
      <c r="E20" s="80">
        <v>3</v>
      </c>
      <c r="F20" s="80">
        <v>1</v>
      </c>
      <c r="G20" s="80">
        <v>2</v>
      </c>
      <c r="H20" s="80">
        <v>0</v>
      </c>
      <c r="I20" s="80">
        <v>7</v>
      </c>
      <c r="J20" s="80">
        <v>4</v>
      </c>
      <c r="K20" s="80">
        <v>13</v>
      </c>
      <c r="L20" s="80">
        <v>6</v>
      </c>
      <c r="M20" s="80">
        <v>5</v>
      </c>
      <c r="N20" s="80">
        <v>20</v>
      </c>
      <c r="O20" s="80">
        <v>23</v>
      </c>
      <c r="P20" s="80">
        <v>36</v>
      </c>
      <c r="Q20" s="80">
        <v>18</v>
      </c>
      <c r="R20" s="80">
        <v>14</v>
      </c>
      <c r="S20" s="80">
        <v>12</v>
      </c>
      <c r="T20" s="80">
        <v>25</v>
      </c>
      <c r="U20" s="80">
        <v>10</v>
      </c>
      <c r="V20" s="80">
        <v>17</v>
      </c>
      <c r="W20" s="80">
        <v>22</v>
      </c>
      <c r="X20" s="80">
        <v>66</v>
      </c>
      <c r="Y20" s="80">
        <v>16</v>
      </c>
      <c r="Z20" s="80">
        <v>41</v>
      </c>
      <c r="AA20" s="80">
        <v>27</v>
      </c>
      <c r="AB20" s="80">
        <v>36</v>
      </c>
      <c r="AC20" s="80">
        <v>32</v>
      </c>
      <c r="AD20" s="80">
        <v>36</v>
      </c>
      <c r="AE20" s="80">
        <v>15</v>
      </c>
      <c r="AF20" s="80">
        <v>17</v>
      </c>
      <c r="AG20" s="80">
        <v>13</v>
      </c>
      <c r="AH20" s="80">
        <v>13</v>
      </c>
      <c r="AI20" s="80">
        <v>13</v>
      </c>
      <c r="AJ20" s="80">
        <v>21</v>
      </c>
      <c r="AK20" s="80">
        <v>33</v>
      </c>
      <c r="AL20" s="80">
        <v>22</v>
      </c>
      <c r="AM20" s="80">
        <v>14</v>
      </c>
      <c r="AN20" s="80">
        <v>20</v>
      </c>
      <c r="AO20" s="80">
        <v>12</v>
      </c>
      <c r="AP20" s="80">
        <v>13</v>
      </c>
      <c r="AQ20" s="80">
        <v>4</v>
      </c>
      <c r="AR20" s="80">
        <v>50</v>
      </c>
      <c r="AS20" s="80">
        <v>18</v>
      </c>
      <c r="AT20" s="80">
        <v>28</v>
      </c>
      <c r="AU20" s="80">
        <v>13</v>
      </c>
      <c r="AV20" s="80">
        <v>11</v>
      </c>
      <c r="AW20" s="80">
        <v>5</v>
      </c>
      <c r="AX20" s="80">
        <v>18</v>
      </c>
      <c r="AY20" s="80">
        <v>10</v>
      </c>
      <c r="AZ20" s="80">
        <v>8</v>
      </c>
      <c r="BA20" s="80">
        <v>16</v>
      </c>
      <c r="BB20" s="80">
        <v>14</v>
      </c>
      <c r="BC20" s="80">
        <v>13</v>
      </c>
      <c r="BD20" s="80">
        <v>10</v>
      </c>
      <c r="BE20" s="80">
        <v>7</v>
      </c>
      <c r="BF20" s="80">
        <v>7</v>
      </c>
      <c r="BG20" s="80">
        <v>11</v>
      </c>
      <c r="BH20" s="80">
        <v>9</v>
      </c>
      <c r="BI20" s="80">
        <v>9</v>
      </c>
      <c r="BJ20" s="80">
        <v>7</v>
      </c>
      <c r="BK20" s="80">
        <v>7</v>
      </c>
      <c r="BL20" s="80">
        <v>12</v>
      </c>
      <c r="BM20" s="80">
        <v>7</v>
      </c>
      <c r="BN20" s="80">
        <v>6</v>
      </c>
      <c r="BO20" s="80">
        <v>7</v>
      </c>
      <c r="BP20" s="80">
        <v>3</v>
      </c>
      <c r="BQ20" s="80">
        <v>11</v>
      </c>
      <c r="BR20" s="80">
        <v>22</v>
      </c>
      <c r="BS20" s="80">
        <v>10</v>
      </c>
      <c r="BT20" s="80">
        <v>17</v>
      </c>
      <c r="BU20" s="80">
        <v>15</v>
      </c>
      <c r="BV20" s="80">
        <v>8</v>
      </c>
      <c r="BW20" s="80">
        <v>15</v>
      </c>
      <c r="BX20" s="80">
        <v>17</v>
      </c>
      <c r="BY20" s="80">
        <v>10</v>
      </c>
      <c r="BZ20" s="80">
        <v>35</v>
      </c>
      <c r="CA20" s="80">
        <f t="shared" si="0"/>
        <v>6</v>
      </c>
      <c r="CB20" s="80">
        <f t="shared" si="1"/>
        <v>13</v>
      </c>
      <c r="CC20" s="80">
        <f t="shared" si="2"/>
        <v>44</v>
      </c>
      <c r="CD20" s="80">
        <f t="shared" si="3"/>
        <v>91</v>
      </c>
      <c r="CE20" s="80">
        <f t="shared" si="4"/>
        <v>64</v>
      </c>
      <c r="CF20" s="80">
        <f t="shared" si="5"/>
        <v>145</v>
      </c>
      <c r="CG20" s="80">
        <f t="shared" si="6"/>
        <v>131</v>
      </c>
      <c r="CH20" s="80">
        <f t="shared" si="7"/>
        <v>58</v>
      </c>
      <c r="CI20" s="80">
        <f t="shared" si="8"/>
        <v>89</v>
      </c>
      <c r="CJ20" s="80">
        <f t="shared" si="9"/>
        <v>59</v>
      </c>
      <c r="CK20" s="80">
        <f t="shared" si="10"/>
        <v>100</v>
      </c>
      <c r="CL20" s="80">
        <f t="shared" si="11"/>
        <v>47</v>
      </c>
      <c r="CM20" s="80">
        <f t="shared" si="12"/>
        <v>48</v>
      </c>
      <c r="CN20" s="80">
        <f t="shared" si="13"/>
        <v>37</v>
      </c>
      <c r="CO20" s="80">
        <f t="shared" si="14"/>
        <v>36</v>
      </c>
      <c r="CP20" s="80">
        <f t="shared" si="15"/>
        <v>32</v>
      </c>
      <c r="CQ20" s="80">
        <f t="shared" si="16"/>
        <v>43</v>
      </c>
      <c r="CR20" s="80">
        <f t="shared" si="17"/>
        <v>50</v>
      </c>
      <c r="CS20" s="80">
        <f t="shared" si="18"/>
        <v>77</v>
      </c>
    </row>
    <row r="21" spans="2:97" ht="17.100000000000001" customHeight="1" thickBot="1" x14ac:dyDescent="0.25">
      <c r="B21" s="79" t="s">
        <v>112</v>
      </c>
      <c r="C21" s="80">
        <v>3</v>
      </c>
      <c r="D21" s="80">
        <v>0</v>
      </c>
      <c r="E21" s="80">
        <v>17</v>
      </c>
      <c r="F21" s="80">
        <v>17</v>
      </c>
      <c r="G21" s="80">
        <v>34</v>
      </c>
      <c r="H21" s="80">
        <v>29</v>
      </c>
      <c r="I21" s="80">
        <v>12</v>
      </c>
      <c r="J21" s="80">
        <v>17</v>
      </c>
      <c r="K21" s="80">
        <v>29</v>
      </c>
      <c r="L21" s="80">
        <v>33</v>
      </c>
      <c r="M21" s="80">
        <v>45</v>
      </c>
      <c r="N21" s="80">
        <v>81</v>
      </c>
      <c r="O21" s="80">
        <v>46</v>
      </c>
      <c r="P21" s="80">
        <v>61</v>
      </c>
      <c r="Q21" s="80">
        <v>28</v>
      </c>
      <c r="R21" s="80">
        <v>58</v>
      </c>
      <c r="S21" s="80">
        <v>116</v>
      </c>
      <c r="T21" s="80">
        <v>87</v>
      </c>
      <c r="U21" s="80">
        <v>37</v>
      </c>
      <c r="V21" s="80">
        <v>62</v>
      </c>
      <c r="W21" s="80">
        <v>136</v>
      </c>
      <c r="X21" s="80">
        <v>115</v>
      </c>
      <c r="Y21" s="80">
        <v>78</v>
      </c>
      <c r="Z21" s="80">
        <v>62</v>
      </c>
      <c r="AA21" s="80">
        <v>113</v>
      </c>
      <c r="AB21" s="80">
        <v>84</v>
      </c>
      <c r="AC21" s="80">
        <v>70</v>
      </c>
      <c r="AD21" s="80">
        <v>71</v>
      </c>
      <c r="AE21" s="80">
        <v>93</v>
      </c>
      <c r="AF21" s="80">
        <v>65</v>
      </c>
      <c r="AG21" s="80">
        <v>35</v>
      </c>
      <c r="AH21" s="80">
        <v>52</v>
      </c>
      <c r="AI21" s="80">
        <v>61</v>
      </c>
      <c r="AJ21" s="80">
        <v>60</v>
      </c>
      <c r="AK21" s="80">
        <v>30</v>
      </c>
      <c r="AL21" s="80">
        <v>30</v>
      </c>
      <c r="AM21" s="80">
        <v>23</v>
      </c>
      <c r="AN21" s="80">
        <v>38</v>
      </c>
      <c r="AO21" s="80">
        <v>40</v>
      </c>
      <c r="AP21" s="80">
        <v>42</v>
      </c>
      <c r="AQ21" s="80">
        <v>40</v>
      </c>
      <c r="AR21" s="80">
        <v>28</v>
      </c>
      <c r="AS21" s="80">
        <v>15</v>
      </c>
      <c r="AT21" s="80">
        <v>28</v>
      </c>
      <c r="AU21" s="80">
        <v>25</v>
      </c>
      <c r="AV21" s="80">
        <v>63</v>
      </c>
      <c r="AW21" s="80">
        <v>13</v>
      </c>
      <c r="AX21" s="80">
        <v>29</v>
      </c>
      <c r="AY21" s="80">
        <v>32</v>
      </c>
      <c r="AZ21" s="80">
        <v>36</v>
      </c>
      <c r="BA21" s="80">
        <v>18</v>
      </c>
      <c r="BB21" s="80">
        <v>29</v>
      </c>
      <c r="BC21" s="80">
        <v>39</v>
      </c>
      <c r="BD21" s="80">
        <v>16</v>
      </c>
      <c r="BE21" s="80">
        <v>18</v>
      </c>
      <c r="BF21" s="80">
        <v>25</v>
      </c>
      <c r="BG21" s="80">
        <v>16</v>
      </c>
      <c r="BH21" s="80">
        <v>12</v>
      </c>
      <c r="BI21" s="80">
        <v>26</v>
      </c>
      <c r="BJ21" s="80">
        <v>9</v>
      </c>
      <c r="BK21" s="80">
        <v>54</v>
      </c>
      <c r="BL21" s="80">
        <v>37</v>
      </c>
      <c r="BM21" s="80">
        <v>30</v>
      </c>
      <c r="BN21" s="80">
        <v>47</v>
      </c>
      <c r="BO21" s="80">
        <v>27</v>
      </c>
      <c r="BP21" s="80">
        <v>44</v>
      </c>
      <c r="BQ21" s="80">
        <v>11</v>
      </c>
      <c r="BR21" s="80">
        <v>13</v>
      </c>
      <c r="BS21" s="80">
        <v>68</v>
      </c>
      <c r="BT21" s="80">
        <v>50</v>
      </c>
      <c r="BU21" s="80">
        <v>34</v>
      </c>
      <c r="BV21" s="80">
        <v>25</v>
      </c>
      <c r="BW21" s="80">
        <v>18</v>
      </c>
      <c r="BX21" s="80">
        <v>10</v>
      </c>
      <c r="BY21" s="80">
        <v>20</v>
      </c>
      <c r="BZ21" s="80">
        <v>42</v>
      </c>
      <c r="CA21" s="80">
        <f t="shared" si="0"/>
        <v>37</v>
      </c>
      <c r="CB21" s="80">
        <f t="shared" si="1"/>
        <v>92</v>
      </c>
      <c r="CC21" s="80">
        <f t="shared" si="2"/>
        <v>188</v>
      </c>
      <c r="CD21" s="80">
        <f t="shared" si="3"/>
        <v>193</v>
      </c>
      <c r="CE21" s="80">
        <f t="shared" si="4"/>
        <v>302</v>
      </c>
      <c r="CF21" s="80">
        <f t="shared" si="5"/>
        <v>391</v>
      </c>
      <c r="CG21" s="80">
        <f t="shared" si="6"/>
        <v>338</v>
      </c>
      <c r="CH21" s="80">
        <f t="shared" si="7"/>
        <v>245</v>
      </c>
      <c r="CI21" s="80">
        <f t="shared" si="8"/>
        <v>181</v>
      </c>
      <c r="CJ21" s="80">
        <f t="shared" si="9"/>
        <v>143</v>
      </c>
      <c r="CK21" s="80">
        <f t="shared" si="10"/>
        <v>111</v>
      </c>
      <c r="CL21" s="80">
        <f t="shared" si="11"/>
        <v>130</v>
      </c>
      <c r="CM21" s="80">
        <f t="shared" si="12"/>
        <v>115</v>
      </c>
      <c r="CN21" s="80">
        <f t="shared" si="13"/>
        <v>98</v>
      </c>
      <c r="CO21" s="80">
        <f t="shared" si="14"/>
        <v>63</v>
      </c>
      <c r="CP21" s="80">
        <f t="shared" si="15"/>
        <v>168</v>
      </c>
      <c r="CQ21" s="80">
        <f t="shared" si="16"/>
        <v>95</v>
      </c>
      <c r="CR21" s="80">
        <f t="shared" si="17"/>
        <v>177</v>
      </c>
      <c r="CS21" s="80">
        <f t="shared" si="18"/>
        <v>90</v>
      </c>
    </row>
    <row r="22" spans="2:97" ht="17.100000000000001" customHeight="1" thickBot="1" x14ac:dyDescent="0.25">
      <c r="B22" s="79" t="s">
        <v>113</v>
      </c>
      <c r="C22" s="80">
        <v>1</v>
      </c>
      <c r="D22" s="80">
        <v>1</v>
      </c>
      <c r="E22" s="80">
        <v>2</v>
      </c>
      <c r="F22" s="80">
        <v>3</v>
      </c>
      <c r="G22" s="80">
        <v>1</v>
      </c>
      <c r="H22" s="80">
        <v>2</v>
      </c>
      <c r="I22" s="80">
        <v>0</v>
      </c>
      <c r="J22" s="80">
        <v>0</v>
      </c>
      <c r="K22" s="80">
        <v>2</v>
      </c>
      <c r="L22" s="80">
        <v>9</v>
      </c>
      <c r="M22" s="80">
        <v>6</v>
      </c>
      <c r="N22" s="80">
        <v>8</v>
      </c>
      <c r="O22" s="80">
        <v>4</v>
      </c>
      <c r="P22" s="80">
        <v>14</v>
      </c>
      <c r="Q22" s="80">
        <v>7</v>
      </c>
      <c r="R22" s="80">
        <v>13</v>
      </c>
      <c r="S22" s="80">
        <v>7</v>
      </c>
      <c r="T22" s="80">
        <v>6</v>
      </c>
      <c r="U22" s="80">
        <v>2</v>
      </c>
      <c r="V22" s="80">
        <v>9</v>
      </c>
      <c r="W22" s="80">
        <v>7</v>
      </c>
      <c r="X22" s="80">
        <v>7</v>
      </c>
      <c r="Y22" s="80">
        <v>9</v>
      </c>
      <c r="Z22" s="80">
        <v>16</v>
      </c>
      <c r="AA22" s="80">
        <v>13</v>
      </c>
      <c r="AB22" s="80">
        <v>20</v>
      </c>
      <c r="AC22" s="80">
        <v>15</v>
      </c>
      <c r="AD22" s="80">
        <v>18</v>
      </c>
      <c r="AE22" s="80">
        <v>27</v>
      </c>
      <c r="AF22" s="80">
        <v>14</v>
      </c>
      <c r="AG22" s="80">
        <v>7</v>
      </c>
      <c r="AH22" s="80">
        <v>18</v>
      </c>
      <c r="AI22" s="80">
        <v>15</v>
      </c>
      <c r="AJ22" s="80">
        <v>11</v>
      </c>
      <c r="AK22" s="80">
        <v>3</v>
      </c>
      <c r="AL22" s="80">
        <v>6</v>
      </c>
      <c r="AM22" s="80">
        <v>5</v>
      </c>
      <c r="AN22" s="80">
        <v>2</v>
      </c>
      <c r="AO22" s="80">
        <v>3</v>
      </c>
      <c r="AP22" s="80">
        <v>2</v>
      </c>
      <c r="AQ22" s="80">
        <v>6</v>
      </c>
      <c r="AR22" s="80">
        <v>3</v>
      </c>
      <c r="AS22" s="80">
        <v>1</v>
      </c>
      <c r="AT22" s="80">
        <v>3</v>
      </c>
      <c r="AU22" s="80">
        <v>1</v>
      </c>
      <c r="AV22" s="80">
        <v>3</v>
      </c>
      <c r="AW22" s="80">
        <v>2</v>
      </c>
      <c r="AX22" s="80">
        <v>0</v>
      </c>
      <c r="AY22" s="80">
        <v>3</v>
      </c>
      <c r="AZ22" s="80">
        <v>3</v>
      </c>
      <c r="BA22" s="80">
        <v>4</v>
      </c>
      <c r="BB22" s="80">
        <v>3</v>
      </c>
      <c r="BC22" s="80">
        <v>4</v>
      </c>
      <c r="BD22" s="80">
        <v>1</v>
      </c>
      <c r="BE22" s="80">
        <v>4</v>
      </c>
      <c r="BF22" s="80">
        <v>5</v>
      </c>
      <c r="BG22" s="80">
        <v>9</v>
      </c>
      <c r="BH22" s="80">
        <v>3</v>
      </c>
      <c r="BI22" s="80">
        <v>4</v>
      </c>
      <c r="BJ22" s="80">
        <v>3</v>
      </c>
      <c r="BK22" s="80">
        <v>6</v>
      </c>
      <c r="BL22" s="80">
        <v>8</v>
      </c>
      <c r="BM22" s="80">
        <v>5</v>
      </c>
      <c r="BN22" s="80">
        <v>6</v>
      </c>
      <c r="BO22" s="80">
        <v>2</v>
      </c>
      <c r="BP22" s="80">
        <v>8</v>
      </c>
      <c r="BQ22" s="80">
        <v>3</v>
      </c>
      <c r="BR22" s="80">
        <v>5</v>
      </c>
      <c r="BS22" s="80">
        <v>3</v>
      </c>
      <c r="BT22" s="80">
        <v>6</v>
      </c>
      <c r="BU22" s="80">
        <v>4</v>
      </c>
      <c r="BV22" s="80">
        <v>3</v>
      </c>
      <c r="BW22" s="80">
        <v>3</v>
      </c>
      <c r="BX22" s="80">
        <v>1</v>
      </c>
      <c r="BY22" s="80">
        <v>0</v>
      </c>
      <c r="BZ22" s="80">
        <v>6</v>
      </c>
      <c r="CA22" s="80">
        <f t="shared" si="0"/>
        <v>7</v>
      </c>
      <c r="CB22" s="80">
        <f t="shared" si="1"/>
        <v>3</v>
      </c>
      <c r="CC22" s="80">
        <f t="shared" si="2"/>
        <v>25</v>
      </c>
      <c r="CD22" s="80">
        <f t="shared" si="3"/>
        <v>38</v>
      </c>
      <c r="CE22" s="80">
        <f t="shared" si="4"/>
        <v>24</v>
      </c>
      <c r="CF22" s="80">
        <f t="shared" si="5"/>
        <v>39</v>
      </c>
      <c r="CG22" s="80">
        <f t="shared" si="6"/>
        <v>66</v>
      </c>
      <c r="CH22" s="80">
        <f t="shared" si="7"/>
        <v>66</v>
      </c>
      <c r="CI22" s="80">
        <f t="shared" si="8"/>
        <v>35</v>
      </c>
      <c r="CJ22" s="80">
        <f t="shared" si="9"/>
        <v>12</v>
      </c>
      <c r="CK22" s="80">
        <f t="shared" si="10"/>
        <v>13</v>
      </c>
      <c r="CL22" s="80">
        <f t="shared" si="11"/>
        <v>6</v>
      </c>
      <c r="CM22" s="80">
        <f t="shared" si="12"/>
        <v>13</v>
      </c>
      <c r="CN22" s="80">
        <f t="shared" si="13"/>
        <v>14</v>
      </c>
      <c r="CO22" s="80">
        <f t="shared" si="14"/>
        <v>19</v>
      </c>
      <c r="CP22" s="80">
        <f t="shared" si="15"/>
        <v>25</v>
      </c>
      <c r="CQ22" s="80">
        <f t="shared" si="16"/>
        <v>18</v>
      </c>
      <c r="CR22" s="80">
        <f t="shared" si="17"/>
        <v>16</v>
      </c>
      <c r="CS22" s="80">
        <f t="shared" si="18"/>
        <v>10</v>
      </c>
    </row>
    <row r="23" spans="2:97" ht="17.100000000000001" customHeight="1" thickBot="1" x14ac:dyDescent="0.25">
      <c r="B23" s="81" t="s">
        <v>114</v>
      </c>
      <c r="C23" s="82">
        <f>SUM(C6:C22)</f>
        <v>78</v>
      </c>
      <c r="D23" s="82">
        <f t="shared" ref="D23:V23" si="19">SUM(D6:D22)</f>
        <v>101</v>
      </c>
      <c r="E23" s="82">
        <f t="shared" si="19"/>
        <v>149</v>
      </c>
      <c r="F23" s="83">
        <f t="shared" si="19"/>
        <v>149</v>
      </c>
      <c r="G23" s="82">
        <f t="shared" si="19"/>
        <v>192</v>
      </c>
      <c r="H23" s="82">
        <f t="shared" si="19"/>
        <v>186</v>
      </c>
      <c r="I23" s="82">
        <f t="shared" si="19"/>
        <v>136</v>
      </c>
      <c r="J23" s="83">
        <f t="shared" si="19"/>
        <v>179</v>
      </c>
      <c r="K23" s="82">
        <f t="shared" si="19"/>
        <v>305</v>
      </c>
      <c r="L23" s="82">
        <f t="shared" si="19"/>
        <v>384</v>
      </c>
      <c r="M23" s="82">
        <f t="shared" si="19"/>
        <v>379</v>
      </c>
      <c r="N23" s="83">
        <f t="shared" si="19"/>
        <v>605</v>
      </c>
      <c r="O23" s="82">
        <f t="shared" si="19"/>
        <v>596</v>
      </c>
      <c r="P23" s="82">
        <f t="shared" si="19"/>
        <v>732</v>
      </c>
      <c r="Q23" s="82">
        <f t="shared" si="19"/>
        <v>495</v>
      </c>
      <c r="R23" s="83">
        <f t="shared" si="19"/>
        <v>667</v>
      </c>
      <c r="S23" s="82">
        <f t="shared" si="19"/>
        <v>818</v>
      </c>
      <c r="T23" s="82">
        <f t="shared" si="19"/>
        <v>887</v>
      </c>
      <c r="U23" s="82">
        <f t="shared" si="19"/>
        <v>713</v>
      </c>
      <c r="V23" s="83">
        <f t="shared" si="19"/>
        <v>890</v>
      </c>
      <c r="W23" s="82">
        <v>1371</v>
      </c>
      <c r="X23" s="82">
        <f>SUM(X6:X22)</f>
        <v>1606</v>
      </c>
      <c r="Y23" s="82">
        <f>SUM(Y6:Y22)</f>
        <v>1062</v>
      </c>
      <c r="Z23" s="83">
        <f t="shared" ref="Z23:AE23" si="20">SUM(Z6:Z22)</f>
        <v>1491</v>
      </c>
      <c r="AA23" s="82">
        <f t="shared" si="20"/>
        <v>1534</v>
      </c>
      <c r="AB23" s="82">
        <f t="shared" si="20"/>
        <v>1764</v>
      </c>
      <c r="AC23" s="82">
        <f t="shared" si="20"/>
        <v>1292</v>
      </c>
      <c r="AD23" s="83">
        <f t="shared" si="20"/>
        <v>1522</v>
      </c>
      <c r="AE23" s="82">
        <f t="shared" si="20"/>
        <v>1504</v>
      </c>
      <c r="AF23" s="82">
        <f>SUM(AF6:AF22)</f>
        <v>1425</v>
      </c>
      <c r="AG23" s="82">
        <f>SUM(AG6:AG22)</f>
        <v>962</v>
      </c>
      <c r="AH23" s="83">
        <f t="shared" ref="AH23:AM23" si="21">SUM(AH6:AH22)</f>
        <v>1100</v>
      </c>
      <c r="AI23" s="82">
        <f t="shared" si="21"/>
        <v>1182</v>
      </c>
      <c r="AJ23" s="82">
        <f t="shared" si="21"/>
        <v>1145</v>
      </c>
      <c r="AK23" s="82">
        <f t="shared" si="21"/>
        <v>727</v>
      </c>
      <c r="AL23" s="83">
        <f t="shared" si="21"/>
        <v>1038</v>
      </c>
      <c r="AM23" s="82">
        <f t="shared" si="21"/>
        <v>1017</v>
      </c>
      <c r="AN23" s="82">
        <f>SUM(AN6:AN22)</f>
        <v>1000</v>
      </c>
      <c r="AO23" s="82">
        <f>SUM(AO6:AO22)</f>
        <v>707</v>
      </c>
      <c r="AP23" s="83">
        <f>SUM(AP6:AP22)</f>
        <v>814</v>
      </c>
      <c r="AQ23" s="82">
        <f>SUM(AQ6:AQ22)</f>
        <v>800</v>
      </c>
      <c r="AR23" s="82">
        <f>SUM(AR6:AR22)</f>
        <v>802</v>
      </c>
      <c r="AS23" s="82">
        <v>594</v>
      </c>
      <c r="AT23" s="83">
        <f t="shared" ref="AT23:CD23" si="22">SUM(AT6:AT22)</f>
        <v>890</v>
      </c>
      <c r="AU23" s="82">
        <f t="shared" si="22"/>
        <v>709</v>
      </c>
      <c r="AV23" s="82">
        <f t="shared" si="22"/>
        <v>840</v>
      </c>
      <c r="AW23" s="82">
        <f t="shared" si="22"/>
        <v>581</v>
      </c>
      <c r="AX23" s="83">
        <f t="shared" si="22"/>
        <v>738</v>
      </c>
      <c r="AY23" s="82">
        <f t="shared" si="22"/>
        <v>678</v>
      </c>
      <c r="AZ23" s="82">
        <f t="shared" si="22"/>
        <v>745</v>
      </c>
      <c r="BA23" s="82">
        <f t="shared" si="22"/>
        <v>608</v>
      </c>
      <c r="BB23" s="82">
        <f t="shared" si="22"/>
        <v>805</v>
      </c>
      <c r="BC23" s="82">
        <f t="shared" si="22"/>
        <v>785</v>
      </c>
      <c r="BD23" s="82">
        <f t="shared" si="22"/>
        <v>435</v>
      </c>
      <c r="BE23" s="82">
        <f t="shared" si="22"/>
        <v>703</v>
      </c>
      <c r="BF23" s="82">
        <f t="shared" si="22"/>
        <v>835</v>
      </c>
      <c r="BG23" s="82">
        <f t="shared" si="22"/>
        <v>932</v>
      </c>
      <c r="BH23" s="82">
        <f t="shared" si="22"/>
        <v>788</v>
      </c>
      <c r="BI23" s="82">
        <f t="shared" si="22"/>
        <v>619</v>
      </c>
      <c r="BJ23" s="82">
        <f t="shared" si="22"/>
        <v>762</v>
      </c>
      <c r="BK23" s="82">
        <f t="shared" si="22"/>
        <v>994</v>
      </c>
      <c r="BL23" s="82">
        <f t="shared" si="22"/>
        <v>899</v>
      </c>
      <c r="BM23" s="82">
        <f t="shared" si="22"/>
        <v>1016</v>
      </c>
      <c r="BN23" s="82">
        <f t="shared" si="22"/>
        <v>991</v>
      </c>
      <c r="BO23" s="82">
        <f t="shared" si="22"/>
        <v>773</v>
      </c>
      <c r="BP23" s="82">
        <f>SUM(BP6:BP22)</f>
        <v>1292</v>
      </c>
      <c r="BQ23" s="82">
        <f>SUM(BQ6:BQ22)</f>
        <v>646</v>
      </c>
      <c r="BR23" s="82">
        <f>SUM(BR6:BR22)</f>
        <v>744</v>
      </c>
      <c r="BS23" s="82">
        <v>814</v>
      </c>
      <c r="BT23" s="82">
        <v>893</v>
      </c>
      <c r="BU23" s="82">
        <v>603</v>
      </c>
      <c r="BV23" s="82">
        <v>817</v>
      </c>
      <c r="BW23" s="82">
        <v>823</v>
      </c>
      <c r="BX23" s="82">
        <v>761</v>
      </c>
      <c r="BY23" s="82">
        <v>901</v>
      </c>
      <c r="BZ23" s="82">
        <v>1163</v>
      </c>
      <c r="CA23" s="82">
        <f t="shared" si="22"/>
        <v>477</v>
      </c>
      <c r="CB23" s="82">
        <f t="shared" si="22"/>
        <v>693</v>
      </c>
      <c r="CC23" s="82">
        <f t="shared" si="22"/>
        <v>1673</v>
      </c>
      <c r="CD23" s="82">
        <f t="shared" si="22"/>
        <v>2490</v>
      </c>
      <c r="CE23" s="82">
        <f t="shared" si="4"/>
        <v>3308</v>
      </c>
      <c r="CF23" s="82">
        <f t="shared" si="5"/>
        <v>5530</v>
      </c>
      <c r="CG23" s="82">
        <f t="shared" si="6"/>
        <v>6112</v>
      </c>
      <c r="CH23" s="82">
        <f t="shared" si="7"/>
        <v>4991</v>
      </c>
      <c r="CI23" s="82">
        <f t="shared" si="8"/>
        <v>4092</v>
      </c>
      <c r="CJ23" s="82">
        <f t="shared" si="9"/>
        <v>3538</v>
      </c>
      <c r="CK23" s="82">
        <f t="shared" si="10"/>
        <v>3086</v>
      </c>
      <c r="CL23" s="82">
        <f t="shared" si="11"/>
        <v>2868</v>
      </c>
      <c r="CM23" s="82">
        <f t="shared" si="12"/>
        <v>2836</v>
      </c>
      <c r="CN23" s="82">
        <f t="shared" si="13"/>
        <v>2758</v>
      </c>
      <c r="CO23" s="82">
        <f t="shared" si="14"/>
        <v>3101</v>
      </c>
      <c r="CP23" s="82">
        <f t="shared" si="15"/>
        <v>3900</v>
      </c>
      <c r="CQ23" s="82">
        <f t="shared" si="16"/>
        <v>3455</v>
      </c>
      <c r="CR23" s="82">
        <f t="shared" si="17"/>
        <v>3127</v>
      </c>
      <c r="CS23" s="82">
        <f t="shared" si="18"/>
        <v>3648</v>
      </c>
    </row>
    <row r="24" spans="2:97" ht="25.5" customHeight="1" x14ac:dyDescent="0.2"/>
    <row r="25" spans="2:97" ht="33.75" customHeight="1" x14ac:dyDescent="0.2">
      <c r="B25" s="85"/>
      <c r="C25" s="85"/>
      <c r="D25" s="85"/>
      <c r="E25" s="85"/>
    </row>
    <row r="27" spans="2:97" ht="39" customHeight="1" x14ac:dyDescent="0.2">
      <c r="C27" s="78" t="s">
        <v>251</v>
      </c>
      <c r="D27" s="78" t="s">
        <v>252</v>
      </c>
      <c r="E27" s="78" t="s">
        <v>253</v>
      </c>
      <c r="F27" s="86" t="s">
        <v>254</v>
      </c>
      <c r="G27" s="78" t="s">
        <v>255</v>
      </c>
      <c r="H27" s="78" t="s">
        <v>256</v>
      </c>
      <c r="I27" s="78" t="s">
        <v>257</v>
      </c>
      <c r="J27" s="86" t="s">
        <v>258</v>
      </c>
      <c r="K27" s="78" t="s">
        <v>259</v>
      </c>
      <c r="L27" s="78" t="s">
        <v>260</v>
      </c>
      <c r="M27" s="78" t="s">
        <v>261</v>
      </c>
      <c r="N27" s="86" t="s">
        <v>262</v>
      </c>
      <c r="O27" s="78" t="s">
        <v>263</v>
      </c>
      <c r="P27" s="78" t="s">
        <v>264</v>
      </c>
      <c r="Q27" s="78" t="s">
        <v>265</v>
      </c>
      <c r="R27" s="86" t="s">
        <v>266</v>
      </c>
      <c r="S27" s="78" t="s">
        <v>267</v>
      </c>
      <c r="T27" s="78" t="s">
        <v>268</v>
      </c>
      <c r="U27" s="78" t="s">
        <v>269</v>
      </c>
      <c r="V27" s="86" t="s">
        <v>270</v>
      </c>
      <c r="W27" s="78" t="s">
        <v>271</v>
      </c>
      <c r="X27" s="78" t="s">
        <v>272</v>
      </c>
      <c r="Y27" s="78" t="s">
        <v>273</v>
      </c>
      <c r="Z27" s="86" t="s">
        <v>274</v>
      </c>
      <c r="AA27" s="78" t="s">
        <v>275</v>
      </c>
      <c r="AB27" s="78" t="s">
        <v>276</v>
      </c>
      <c r="AC27" s="78" t="s">
        <v>277</v>
      </c>
      <c r="AD27" s="86" t="s">
        <v>278</v>
      </c>
      <c r="AE27" s="78" t="s">
        <v>279</v>
      </c>
      <c r="AF27" s="78" t="s">
        <v>280</v>
      </c>
      <c r="AG27" s="78" t="s">
        <v>281</v>
      </c>
      <c r="AH27" s="86" t="s">
        <v>282</v>
      </c>
      <c r="AI27" s="78" t="s">
        <v>283</v>
      </c>
      <c r="AJ27" s="78" t="s">
        <v>284</v>
      </c>
      <c r="AK27" s="78" t="s">
        <v>285</v>
      </c>
      <c r="AL27" s="86" t="s">
        <v>286</v>
      </c>
      <c r="AM27" s="78" t="s">
        <v>163</v>
      </c>
      <c r="AN27" s="78" t="s">
        <v>164</v>
      </c>
      <c r="AO27" s="78" t="s">
        <v>165</v>
      </c>
      <c r="AP27" s="86" t="s">
        <v>166</v>
      </c>
      <c r="AQ27" s="78" t="s">
        <v>167</v>
      </c>
      <c r="AR27" s="78" t="s">
        <v>168</v>
      </c>
      <c r="AS27" s="78" t="s">
        <v>169</v>
      </c>
      <c r="AT27" s="86" t="s">
        <v>170</v>
      </c>
      <c r="AU27" s="78" t="s">
        <v>171</v>
      </c>
      <c r="AV27" s="78" t="s">
        <v>172</v>
      </c>
      <c r="AW27" s="78" t="s">
        <v>173</v>
      </c>
      <c r="AX27" s="86" t="s">
        <v>174</v>
      </c>
      <c r="AY27" s="78" t="s">
        <v>175</v>
      </c>
      <c r="AZ27" s="78" t="s">
        <v>176</v>
      </c>
      <c r="BA27" s="78" t="s">
        <v>177</v>
      </c>
      <c r="BB27" s="86" t="s">
        <v>178</v>
      </c>
      <c r="BC27" s="78" t="s">
        <v>179</v>
      </c>
      <c r="BD27" s="78" t="s">
        <v>180</v>
      </c>
      <c r="BE27" s="78" t="s">
        <v>181</v>
      </c>
      <c r="BF27" s="86" t="s">
        <v>182</v>
      </c>
      <c r="BG27" s="78" t="s">
        <v>183</v>
      </c>
      <c r="BH27" s="78" t="s">
        <v>184</v>
      </c>
      <c r="BI27" s="78" t="s">
        <v>185</v>
      </c>
      <c r="BJ27" s="86" t="s">
        <v>186</v>
      </c>
      <c r="BK27" s="78" t="s">
        <v>187</v>
      </c>
      <c r="BL27" s="78" t="s">
        <v>188</v>
      </c>
      <c r="BM27" s="78" t="s">
        <v>189</v>
      </c>
      <c r="BN27" s="86" t="s">
        <v>190</v>
      </c>
      <c r="BO27" s="78" t="s">
        <v>191</v>
      </c>
      <c r="BP27" s="78" t="s">
        <v>192</v>
      </c>
      <c r="BQ27" s="78" t="s">
        <v>193</v>
      </c>
      <c r="BR27" s="86" t="s">
        <v>194</v>
      </c>
      <c r="BS27" s="78" t="s">
        <v>195</v>
      </c>
      <c r="BT27" s="78" t="s">
        <v>534</v>
      </c>
      <c r="BU27" s="78" t="s">
        <v>557</v>
      </c>
      <c r="BV27" s="86" t="s">
        <v>572</v>
      </c>
      <c r="BW27" s="78" t="s">
        <v>287</v>
      </c>
      <c r="BX27" s="78" t="s">
        <v>288</v>
      </c>
      <c r="BY27" s="78" t="s">
        <v>289</v>
      </c>
      <c r="BZ27" s="78" t="s">
        <v>290</v>
      </c>
      <c r="CA27" s="78" t="s">
        <v>291</v>
      </c>
      <c r="CB27" s="78" t="s">
        <v>292</v>
      </c>
      <c r="CC27" s="78" t="s">
        <v>293</v>
      </c>
      <c r="CD27" s="78" t="s">
        <v>294</v>
      </c>
      <c r="CE27" s="78" t="s">
        <v>295</v>
      </c>
      <c r="CF27" s="78" t="s">
        <v>196</v>
      </c>
      <c r="CG27" s="78" t="s">
        <v>197</v>
      </c>
      <c r="CH27" s="78" t="s">
        <v>198</v>
      </c>
      <c r="CI27" s="78" t="s">
        <v>199</v>
      </c>
      <c r="CJ27" s="78" t="s">
        <v>200</v>
      </c>
      <c r="CK27" s="78" t="s">
        <v>128</v>
      </c>
      <c r="CL27" s="78" t="s">
        <v>129</v>
      </c>
      <c r="CM27" s="78" t="s">
        <v>130</v>
      </c>
      <c r="CN27" s="78" t="s">
        <v>569</v>
      </c>
    </row>
    <row r="28" spans="2:97" ht="17.100000000000001" customHeight="1" thickBot="1" x14ac:dyDescent="0.25">
      <c r="B28" s="79" t="s">
        <v>97</v>
      </c>
      <c r="C28" s="87">
        <f>+IF(C6&gt;0,(G6-C6)/C6,"-")</f>
        <v>0</v>
      </c>
      <c r="D28" s="87">
        <f t="shared" ref="D28:BO32" si="23">+IF(D6&gt;0,(H6-D6)/D6,"-")</f>
        <v>1.8571428571428572</v>
      </c>
      <c r="E28" s="87">
        <f t="shared" si="23"/>
        <v>0.72727272727272729</v>
      </c>
      <c r="F28" s="87">
        <f t="shared" si="23"/>
        <v>0.5</v>
      </c>
      <c r="G28" s="87">
        <f t="shared" si="23"/>
        <v>0.93333333333333335</v>
      </c>
      <c r="H28" s="87">
        <f t="shared" si="23"/>
        <v>-0.05</v>
      </c>
      <c r="I28" s="87">
        <f t="shared" si="23"/>
        <v>0</v>
      </c>
      <c r="J28" s="87">
        <f t="shared" si="23"/>
        <v>2.8888888888888888</v>
      </c>
      <c r="K28" s="87">
        <f t="shared" si="23"/>
        <v>0.48275862068965519</v>
      </c>
      <c r="L28" s="87">
        <f t="shared" si="23"/>
        <v>1.736842105263158</v>
      </c>
      <c r="M28" s="87">
        <f t="shared" si="23"/>
        <v>1.368421052631579</v>
      </c>
      <c r="N28" s="87">
        <f t="shared" si="23"/>
        <v>0.22857142857142856</v>
      </c>
      <c r="O28" s="87">
        <f t="shared" si="23"/>
        <v>0.39534883720930231</v>
      </c>
      <c r="P28" s="87">
        <f t="shared" si="23"/>
        <v>0.25</v>
      </c>
      <c r="Q28" s="87">
        <f t="shared" si="23"/>
        <v>-2.2222222222222223E-2</v>
      </c>
      <c r="R28" s="87">
        <f t="shared" si="23"/>
        <v>0.76744186046511631</v>
      </c>
      <c r="S28" s="87">
        <f t="shared" si="23"/>
        <v>1.1499999999999999</v>
      </c>
      <c r="T28" s="87">
        <f t="shared" si="23"/>
        <v>1.523076923076923</v>
      </c>
      <c r="U28" s="87">
        <f t="shared" si="23"/>
        <v>2.0909090909090908</v>
      </c>
      <c r="V28" s="87">
        <f t="shared" si="23"/>
        <v>1.131578947368421</v>
      </c>
      <c r="W28" s="87">
        <f t="shared" si="23"/>
        <v>0.33333333333333331</v>
      </c>
      <c r="X28" s="87">
        <f t="shared" si="23"/>
        <v>0.34146341463414637</v>
      </c>
      <c r="Y28" s="87">
        <f t="shared" si="23"/>
        <v>-8.0882352941176475E-2</v>
      </c>
      <c r="Z28" s="87">
        <f t="shared" si="23"/>
        <v>0.1111111111111111</v>
      </c>
      <c r="AA28" s="87">
        <f t="shared" si="23"/>
        <v>8.1395348837209308E-2</v>
      </c>
      <c r="AB28" s="87">
        <f t="shared" si="23"/>
        <v>-0.27272727272727271</v>
      </c>
      <c r="AC28" s="87">
        <f t="shared" si="23"/>
        <v>-0.04</v>
      </c>
      <c r="AD28" s="87">
        <f t="shared" si="23"/>
        <v>-0.2388888888888889</v>
      </c>
      <c r="AE28" s="87">
        <f t="shared" si="23"/>
        <v>-0.27419354838709675</v>
      </c>
      <c r="AF28" s="87">
        <f t="shared" si="23"/>
        <v>-8.7499999999999994E-2</v>
      </c>
      <c r="AG28" s="87">
        <f t="shared" si="23"/>
        <v>-0.16666666666666666</v>
      </c>
      <c r="AH28" s="87">
        <f t="shared" si="23"/>
        <v>-0.16788321167883211</v>
      </c>
      <c r="AI28" s="87">
        <f t="shared" si="23"/>
        <v>0.14814814814814814</v>
      </c>
      <c r="AJ28" s="87">
        <f t="shared" si="23"/>
        <v>-0.10273972602739725</v>
      </c>
      <c r="AK28" s="87">
        <f t="shared" si="23"/>
        <v>-0.16</v>
      </c>
      <c r="AL28" s="87">
        <f t="shared" si="23"/>
        <v>2.6315789473684209E-2</v>
      </c>
      <c r="AM28" s="87">
        <f t="shared" si="23"/>
        <v>-0.12258064516129032</v>
      </c>
      <c r="AN28" s="87">
        <f t="shared" si="23"/>
        <v>-0.11450381679389313</v>
      </c>
      <c r="AO28" s="87">
        <f t="shared" si="23"/>
        <v>-9.5238095238095233E-2</v>
      </c>
      <c r="AP28" s="87">
        <f t="shared" si="23"/>
        <v>0.29914529914529914</v>
      </c>
      <c r="AQ28" s="87">
        <f t="shared" si="23"/>
        <v>-0.41911764705882354</v>
      </c>
      <c r="AR28" s="87">
        <f t="shared" si="23"/>
        <v>-0.18965517241379309</v>
      </c>
      <c r="AS28" s="87">
        <f t="shared" si="23"/>
        <v>-0.18421052631578946</v>
      </c>
      <c r="AT28" s="87">
        <f t="shared" si="23"/>
        <v>-0.44078947368421051</v>
      </c>
      <c r="AU28" s="87">
        <f t="shared" si="23"/>
        <v>-0.20253164556962025</v>
      </c>
      <c r="AV28" s="87">
        <f t="shared" si="23"/>
        <v>-0.19148936170212766</v>
      </c>
      <c r="AW28" s="87">
        <f t="shared" si="23"/>
        <v>-3.2258064516129031E-2</v>
      </c>
      <c r="AX28" s="87">
        <f t="shared" si="23"/>
        <v>3.5294117647058823E-2</v>
      </c>
      <c r="AY28" s="87">
        <f t="shared" si="23"/>
        <v>0.49206349206349204</v>
      </c>
      <c r="AZ28" s="87">
        <f t="shared" si="23"/>
        <v>-0.38157894736842107</v>
      </c>
      <c r="BA28" s="87">
        <f t="shared" si="23"/>
        <v>6.6666666666666666E-2</v>
      </c>
      <c r="BB28" s="87">
        <f t="shared" si="23"/>
        <v>-4.5454545454545456E-2</v>
      </c>
      <c r="BC28" s="87">
        <f t="shared" si="23"/>
        <v>4.2553191489361701E-2</v>
      </c>
      <c r="BD28" s="87">
        <f t="shared" si="23"/>
        <v>1.1914893617021276</v>
      </c>
      <c r="BE28" s="87">
        <f t="shared" si="23"/>
        <v>0</v>
      </c>
      <c r="BF28" s="87">
        <f t="shared" si="23"/>
        <v>0.20238095238095238</v>
      </c>
      <c r="BG28" s="87">
        <f t="shared" si="23"/>
        <v>0.10204081632653061</v>
      </c>
      <c r="BH28" s="87">
        <f t="shared" si="23"/>
        <v>-6.7961165048543687E-2</v>
      </c>
      <c r="BI28" s="87">
        <f t="shared" si="23"/>
        <v>0.75</v>
      </c>
      <c r="BJ28" s="87">
        <f t="shared" si="23"/>
        <v>0.35643564356435642</v>
      </c>
      <c r="BK28" s="87">
        <f t="shared" si="23"/>
        <v>0.65740740740740744</v>
      </c>
      <c r="BL28" s="87">
        <f t="shared" si="23"/>
        <v>0.6875</v>
      </c>
      <c r="BM28" s="87">
        <f t="shared" si="23"/>
        <v>0.26785714285714285</v>
      </c>
      <c r="BN28" s="87">
        <f t="shared" si="23"/>
        <v>0</v>
      </c>
      <c r="BO28" s="87">
        <f t="shared" si="23"/>
        <v>-3.3519553072625698E-2</v>
      </c>
      <c r="BP28" s="87">
        <f t="shared" ref="BF28:BV43" si="24">+IF(BP6&gt;0,(BT6-BP6)/BP6,"-")</f>
        <v>0.46913580246913578</v>
      </c>
      <c r="BQ28" s="87">
        <f t="shared" si="24"/>
        <v>0.10563380281690141</v>
      </c>
      <c r="BR28" s="87">
        <f t="shared" si="24"/>
        <v>1.1459854014598541</v>
      </c>
      <c r="BS28" s="87">
        <f t="shared" si="24"/>
        <v>0.53757225433526012</v>
      </c>
      <c r="BT28" s="87">
        <f t="shared" si="24"/>
        <v>-7.1428571428571425E-2</v>
      </c>
      <c r="BU28" s="87">
        <f t="shared" si="24"/>
        <v>0.25477707006369427</v>
      </c>
      <c r="BV28" s="87">
        <f t="shared" si="24"/>
        <v>5.7823129251700682E-2</v>
      </c>
      <c r="BW28" s="87">
        <f t="shared" ref="BW28:BW45" si="25">+(CA6-U6)/U6</f>
        <v>-0.11363636363636363</v>
      </c>
      <c r="BX28" s="87">
        <f t="shared" ref="BX28:CN43" si="26">+(CC6-CB6)/CB6</f>
        <v>0.61904761904761907</v>
      </c>
      <c r="BY28" s="87">
        <f t="shared" si="26"/>
        <v>0.79411764705882348</v>
      </c>
      <c r="BZ28" s="87">
        <f t="shared" si="26"/>
        <v>0.33879781420765026</v>
      </c>
      <c r="CA28" s="87">
        <f t="shared" si="26"/>
        <v>1.4122448979591837</v>
      </c>
      <c r="CB28" s="87">
        <f t="shared" si="26"/>
        <v>0.17935702199661591</v>
      </c>
      <c r="CC28" s="87">
        <f t="shared" si="26"/>
        <v>-0.13486370157819225</v>
      </c>
      <c r="CD28" s="87">
        <f t="shared" si="26"/>
        <v>-0.17910447761194029</v>
      </c>
      <c r="CE28" s="87">
        <f t="shared" si="26"/>
        <v>-1.6161616161616162E-2</v>
      </c>
      <c r="CF28" s="87">
        <f t="shared" si="26"/>
        <v>-1.4373716632443531E-2</v>
      </c>
      <c r="CG28" s="87">
        <f t="shared" si="26"/>
        <v>-0.33333333333333331</v>
      </c>
      <c r="CH28" s="87">
        <f t="shared" si="26"/>
        <v>-0.10312499999999999</v>
      </c>
      <c r="CI28" s="87">
        <f t="shared" si="26"/>
        <v>6.9686411149825784E-3</v>
      </c>
      <c r="CJ28" s="87">
        <f t="shared" si="26"/>
        <v>0.26643598615916952</v>
      </c>
      <c r="CK28" s="87">
        <f t="shared" si="26"/>
        <v>0.23770491803278687</v>
      </c>
      <c r="CL28" s="87">
        <f t="shared" si="26"/>
        <v>0.36865342163355408</v>
      </c>
      <c r="CM28" s="87">
        <f t="shared" si="26"/>
        <v>0.39032258064516129</v>
      </c>
      <c r="CN28" s="87">
        <f t="shared" si="26"/>
        <v>0.154292343387471</v>
      </c>
    </row>
    <row r="29" spans="2:97" ht="17.100000000000001" customHeight="1" thickBot="1" x14ac:dyDescent="0.25">
      <c r="B29" s="79" t="s">
        <v>98</v>
      </c>
      <c r="C29" s="87">
        <f t="shared" ref="C29:R44" si="27">+IF(C7&gt;0,(G7-C7)/C7,"-")</f>
        <v>2</v>
      </c>
      <c r="D29" s="87" t="str">
        <f t="shared" si="23"/>
        <v>-</v>
      </c>
      <c r="E29" s="87">
        <f t="shared" si="23"/>
        <v>-0.42857142857142855</v>
      </c>
      <c r="F29" s="87">
        <f t="shared" si="23"/>
        <v>0.66666666666666663</v>
      </c>
      <c r="G29" s="87">
        <f t="shared" si="23"/>
        <v>3.6666666666666665</v>
      </c>
      <c r="H29" s="87">
        <f t="shared" si="23"/>
        <v>1.2</v>
      </c>
      <c r="I29" s="87">
        <f t="shared" si="23"/>
        <v>3.5</v>
      </c>
      <c r="J29" s="87">
        <f t="shared" si="23"/>
        <v>1.8</v>
      </c>
      <c r="K29" s="87">
        <f t="shared" si="23"/>
        <v>0.42857142857142855</v>
      </c>
      <c r="L29" s="87">
        <f t="shared" si="23"/>
        <v>0.54545454545454541</v>
      </c>
      <c r="M29" s="87">
        <f t="shared" si="23"/>
        <v>-0.88888888888888884</v>
      </c>
      <c r="N29" s="87">
        <f t="shared" si="23"/>
        <v>0.35714285714285715</v>
      </c>
      <c r="O29" s="87">
        <f t="shared" si="23"/>
        <v>0.1</v>
      </c>
      <c r="P29" s="87">
        <f t="shared" si="23"/>
        <v>0.17647058823529413</v>
      </c>
      <c r="Q29" s="87">
        <f t="shared" si="23"/>
        <v>10.5</v>
      </c>
      <c r="R29" s="87">
        <f t="shared" si="23"/>
        <v>1</v>
      </c>
      <c r="S29" s="87">
        <f t="shared" si="23"/>
        <v>0.45454545454545453</v>
      </c>
      <c r="T29" s="87">
        <f t="shared" si="23"/>
        <v>0.8</v>
      </c>
      <c r="U29" s="87">
        <f t="shared" si="23"/>
        <v>0.21739130434782608</v>
      </c>
      <c r="V29" s="87">
        <f t="shared" si="23"/>
        <v>0.71052631578947367</v>
      </c>
      <c r="W29" s="87">
        <f t="shared" si="23"/>
        <v>0.21875</v>
      </c>
      <c r="X29" s="87">
        <f t="shared" si="23"/>
        <v>0.88888888888888884</v>
      </c>
      <c r="Y29" s="87">
        <f t="shared" si="23"/>
        <v>0.39285714285714285</v>
      </c>
      <c r="Z29" s="87">
        <f t="shared" si="23"/>
        <v>-0.49230769230769234</v>
      </c>
      <c r="AA29" s="87">
        <f t="shared" si="23"/>
        <v>0.28205128205128205</v>
      </c>
      <c r="AB29" s="87">
        <f t="shared" si="23"/>
        <v>-0.35294117647058826</v>
      </c>
      <c r="AC29" s="87">
        <f t="shared" si="23"/>
        <v>-0.61538461538461542</v>
      </c>
      <c r="AD29" s="87">
        <f t="shared" si="23"/>
        <v>-0.87878787878787878</v>
      </c>
      <c r="AE29" s="87">
        <f t="shared" si="23"/>
        <v>-0.54</v>
      </c>
      <c r="AF29" s="87">
        <f t="shared" si="23"/>
        <v>-0.45454545454545453</v>
      </c>
      <c r="AG29" s="87">
        <f t="shared" si="23"/>
        <v>0.73333333333333328</v>
      </c>
      <c r="AH29" s="87">
        <f t="shared" si="23"/>
        <v>5</v>
      </c>
      <c r="AI29" s="87">
        <f t="shared" si="23"/>
        <v>8.6956521739130432E-2</v>
      </c>
      <c r="AJ29" s="87">
        <f t="shared" si="23"/>
        <v>-8.3333333333333329E-2</v>
      </c>
      <c r="AK29" s="87">
        <f t="shared" si="23"/>
        <v>-0.42307692307692307</v>
      </c>
      <c r="AL29" s="87">
        <f t="shared" si="23"/>
        <v>-0.33333333333333331</v>
      </c>
      <c r="AM29" s="87">
        <f t="shared" si="23"/>
        <v>-0.52</v>
      </c>
      <c r="AN29" s="87">
        <f t="shared" si="23"/>
        <v>-0.22727272727272727</v>
      </c>
      <c r="AO29" s="87">
        <f t="shared" si="23"/>
        <v>-0.8</v>
      </c>
      <c r="AP29" s="87">
        <f t="shared" si="23"/>
        <v>0.5</v>
      </c>
      <c r="AQ29" s="87">
        <f t="shared" si="23"/>
        <v>8.3333333333333329E-2</v>
      </c>
      <c r="AR29" s="87">
        <f t="shared" si="23"/>
        <v>-0.23529411764705882</v>
      </c>
      <c r="AS29" s="87">
        <f t="shared" si="23"/>
        <v>0.33333333333333331</v>
      </c>
      <c r="AT29" s="87">
        <f t="shared" si="23"/>
        <v>-0.625</v>
      </c>
      <c r="AU29" s="87">
        <f t="shared" si="23"/>
        <v>-0.38461538461538464</v>
      </c>
      <c r="AV29" s="87">
        <f t="shared" si="23"/>
        <v>0.76923076923076927</v>
      </c>
      <c r="AW29" s="87">
        <f t="shared" si="23"/>
        <v>3</v>
      </c>
      <c r="AX29" s="87">
        <f t="shared" si="23"/>
        <v>1.5555555555555556</v>
      </c>
      <c r="AY29" s="87">
        <f t="shared" si="23"/>
        <v>1.875</v>
      </c>
      <c r="AZ29" s="87">
        <f t="shared" si="23"/>
        <v>-0.56521739130434778</v>
      </c>
      <c r="BA29" s="87">
        <f t="shared" si="23"/>
        <v>1.125</v>
      </c>
      <c r="BB29" s="87">
        <f t="shared" si="23"/>
        <v>0.47826086956521741</v>
      </c>
      <c r="BC29" s="87">
        <f t="shared" si="23"/>
        <v>4.3478260869565216E-2</v>
      </c>
      <c r="BD29" s="87">
        <f t="shared" si="23"/>
        <v>1.1000000000000001</v>
      </c>
      <c r="BE29" s="87">
        <f t="shared" si="23"/>
        <v>-0.5</v>
      </c>
      <c r="BF29" s="87">
        <f t="shared" si="24"/>
        <v>-0.52941176470588236</v>
      </c>
      <c r="BG29" s="87">
        <f t="shared" si="24"/>
        <v>-8.3333333333333329E-2</v>
      </c>
      <c r="BH29" s="87">
        <f t="shared" si="24"/>
        <v>-9.5238095238095233E-2</v>
      </c>
      <c r="BI29" s="87">
        <f t="shared" si="24"/>
        <v>1.1764705882352942</v>
      </c>
      <c r="BJ29" s="87">
        <f t="shared" si="24"/>
        <v>0.5625</v>
      </c>
      <c r="BK29" s="87">
        <f t="shared" si="24"/>
        <v>0</v>
      </c>
      <c r="BL29" s="87">
        <f t="shared" si="24"/>
        <v>1.0526315789473684</v>
      </c>
      <c r="BM29" s="87">
        <f t="shared" si="24"/>
        <v>-0.35135135135135137</v>
      </c>
      <c r="BN29" s="87">
        <f t="shared" si="24"/>
        <v>-0.56000000000000005</v>
      </c>
      <c r="BO29" s="87">
        <f t="shared" si="24"/>
        <v>-9.0909090909090912E-2</v>
      </c>
      <c r="BP29" s="87">
        <f t="shared" si="24"/>
        <v>-0.66666666666666663</v>
      </c>
      <c r="BQ29" s="87">
        <f t="shared" si="24"/>
        <v>0.33333333333333331</v>
      </c>
      <c r="BR29" s="87">
        <f t="shared" si="24"/>
        <v>1.5454545454545454</v>
      </c>
      <c r="BS29" s="87">
        <f t="shared" si="24"/>
        <v>1.05</v>
      </c>
      <c r="BT29" s="87">
        <f t="shared" si="24"/>
        <v>0.61538461538461542</v>
      </c>
      <c r="BU29" s="87">
        <f t="shared" si="24"/>
        <v>-0.53125</v>
      </c>
      <c r="BV29" s="87">
        <f t="shared" si="24"/>
        <v>0.35714285714285715</v>
      </c>
      <c r="BW29" s="87">
        <f t="shared" si="25"/>
        <v>-0.52173913043478259</v>
      </c>
      <c r="BX29" s="87">
        <f t="shared" si="26"/>
        <v>2.3529411764705883</v>
      </c>
      <c r="BY29" s="87">
        <f>+(CD7-CC7)/CC7</f>
        <v>1.7543859649122806E-2</v>
      </c>
      <c r="BZ29" s="87">
        <f t="shared" si="26"/>
        <v>0.77586206896551724</v>
      </c>
      <c r="CA29" s="87">
        <f t="shared" si="26"/>
        <v>0.56310679611650483</v>
      </c>
      <c r="CB29" s="87">
        <f t="shared" si="26"/>
        <v>0.11180124223602485</v>
      </c>
      <c r="CC29" s="87">
        <f t="shared" si="26"/>
        <v>-0.36871508379888268</v>
      </c>
      <c r="CD29" s="87">
        <f t="shared" si="26"/>
        <v>-0.1415929203539823</v>
      </c>
      <c r="CE29" s="87">
        <f t="shared" si="26"/>
        <v>-0.19587628865979381</v>
      </c>
      <c r="CF29" s="87">
        <f t="shared" si="26"/>
        <v>-0.28205128205128205</v>
      </c>
      <c r="CG29" s="87">
        <f t="shared" si="26"/>
        <v>-0.30357142857142855</v>
      </c>
      <c r="CH29" s="87">
        <f t="shared" si="26"/>
        <v>0.79487179487179482</v>
      </c>
      <c r="CI29" s="87">
        <f t="shared" si="26"/>
        <v>0.44285714285714284</v>
      </c>
      <c r="CJ29" s="87">
        <f t="shared" si="26"/>
        <v>-0.22772277227722773</v>
      </c>
      <c r="CK29" s="87">
        <f t="shared" si="26"/>
        <v>0.32051282051282054</v>
      </c>
      <c r="CL29" s="87">
        <f t="shared" si="26"/>
        <v>-6.7961165048543687E-2</v>
      </c>
      <c r="CM29" s="87">
        <f t="shared" si="26"/>
        <v>-3.125E-2</v>
      </c>
      <c r="CN29" s="87">
        <f t="shared" si="26"/>
        <v>0.23655913978494625</v>
      </c>
    </row>
    <row r="30" spans="2:97" ht="17.100000000000001" customHeight="1" thickBot="1" x14ac:dyDescent="0.25">
      <c r="B30" s="79" t="s">
        <v>99</v>
      </c>
      <c r="C30" s="87" t="str">
        <f t="shared" si="27"/>
        <v>-</v>
      </c>
      <c r="D30" s="87" t="str">
        <f t="shared" si="23"/>
        <v>-</v>
      </c>
      <c r="E30" s="87">
        <f t="shared" si="23"/>
        <v>-1</v>
      </c>
      <c r="F30" s="87" t="str">
        <f t="shared" si="23"/>
        <v>-</v>
      </c>
      <c r="G30" s="87" t="str">
        <f t="shared" si="23"/>
        <v>-</v>
      </c>
      <c r="H30" s="87" t="str">
        <f t="shared" si="23"/>
        <v>-</v>
      </c>
      <c r="I30" s="87" t="str">
        <f t="shared" si="23"/>
        <v>-</v>
      </c>
      <c r="J30" s="87">
        <f t="shared" si="23"/>
        <v>1.3333333333333333</v>
      </c>
      <c r="K30" s="87">
        <f t="shared" si="23"/>
        <v>9</v>
      </c>
      <c r="L30" s="87">
        <f t="shared" si="23"/>
        <v>0.25</v>
      </c>
      <c r="M30" s="87">
        <f t="shared" si="23"/>
        <v>-0.25</v>
      </c>
      <c r="N30" s="87">
        <f t="shared" si="23"/>
        <v>-0.14285714285714285</v>
      </c>
      <c r="O30" s="87">
        <f t="shared" si="23"/>
        <v>-0.2</v>
      </c>
      <c r="P30" s="87">
        <f t="shared" si="23"/>
        <v>1</v>
      </c>
      <c r="Q30" s="87">
        <f t="shared" si="23"/>
        <v>1.3333333333333333</v>
      </c>
      <c r="R30" s="87">
        <f t="shared" si="23"/>
        <v>2.1666666666666665</v>
      </c>
      <c r="S30" s="87">
        <f t="shared" si="23"/>
        <v>0.5</v>
      </c>
      <c r="T30" s="87">
        <f t="shared" si="23"/>
        <v>0.8</v>
      </c>
      <c r="U30" s="87">
        <f t="shared" si="23"/>
        <v>0.14285714285714285</v>
      </c>
      <c r="V30" s="87">
        <f t="shared" si="23"/>
        <v>0.21052631578947367</v>
      </c>
      <c r="W30" s="87">
        <f t="shared" si="23"/>
        <v>0.83333333333333337</v>
      </c>
      <c r="X30" s="87">
        <f t="shared" si="23"/>
        <v>0.33333333333333331</v>
      </c>
      <c r="Y30" s="87">
        <f t="shared" si="23"/>
        <v>0.375</v>
      </c>
      <c r="Z30" s="87">
        <f t="shared" si="23"/>
        <v>0.43478260869565216</v>
      </c>
      <c r="AA30" s="87">
        <f t="shared" si="23"/>
        <v>0.77272727272727271</v>
      </c>
      <c r="AB30" s="87">
        <f t="shared" si="23"/>
        <v>-0.41666666666666669</v>
      </c>
      <c r="AC30" s="87">
        <f t="shared" si="23"/>
        <v>0.18181818181818182</v>
      </c>
      <c r="AD30" s="87">
        <f t="shared" si="23"/>
        <v>-0.18181818181818182</v>
      </c>
      <c r="AE30" s="87">
        <f t="shared" si="23"/>
        <v>-0.46153846153846156</v>
      </c>
      <c r="AF30" s="87">
        <f t="shared" si="23"/>
        <v>0.21428571428571427</v>
      </c>
      <c r="AG30" s="87">
        <f t="shared" si="23"/>
        <v>-0.15384615384615385</v>
      </c>
      <c r="AH30" s="87">
        <f t="shared" si="23"/>
        <v>-0.44444444444444442</v>
      </c>
      <c r="AI30" s="87">
        <f t="shared" si="23"/>
        <v>0.33333333333333331</v>
      </c>
      <c r="AJ30" s="87">
        <f t="shared" si="23"/>
        <v>0.11764705882352941</v>
      </c>
      <c r="AK30" s="87">
        <f t="shared" si="23"/>
        <v>0.18181818181818182</v>
      </c>
      <c r="AL30" s="87">
        <f t="shared" si="23"/>
        <v>-0.13333333333333333</v>
      </c>
      <c r="AM30" s="87">
        <f t="shared" si="23"/>
        <v>-0.42857142857142855</v>
      </c>
      <c r="AN30" s="87">
        <f t="shared" si="23"/>
        <v>-0.21052631578947367</v>
      </c>
      <c r="AO30" s="87">
        <f t="shared" si="23"/>
        <v>-0.53846153846153844</v>
      </c>
      <c r="AP30" s="87">
        <f t="shared" si="23"/>
        <v>0.84615384615384615</v>
      </c>
      <c r="AQ30" s="87">
        <f t="shared" si="23"/>
        <v>6.25E-2</v>
      </c>
      <c r="AR30" s="87">
        <f t="shared" si="23"/>
        <v>1.4</v>
      </c>
      <c r="AS30" s="87">
        <f t="shared" si="23"/>
        <v>1.8333333333333333</v>
      </c>
      <c r="AT30" s="87">
        <f t="shared" si="23"/>
        <v>-8.3333333333333329E-2</v>
      </c>
      <c r="AU30" s="87">
        <f t="shared" si="23"/>
        <v>0.23529411764705882</v>
      </c>
      <c r="AV30" s="87">
        <f t="shared" si="23"/>
        <v>-0.69444444444444442</v>
      </c>
      <c r="AW30" s="87">
        <f t="shared" si="23"/>
        <v>-0.47058823529411764</v>
      </c>
      <c r="AX30" s="87">
        <f t="shared" si="23"/>
        <v>-0.31818181818181818</v>
      </c>
      <c r="AY30" s="87">
        <f t="shared" si="23"/>
        <v>-0.33333333333333331</v>
      </c>
      <c r="AZ30" s="87">
        <f t="shared" si="23"/>
        <v>-0.63636363636363635</v>
      </c>
      <c r="BA30" s="87">
        <f t="shared" si="23"/>
        <v>-0.33333333333333331</v>
      </c>
      <c r="BB30" s="87">
        <f t="shared" si="23"/>
        <v>0.13333333333333333</v>
      </c>
      <c r="BC30" s="87">
        <f t="shared" si="23"/>
        <v>-0.14285714285714285</v>
      </c>
      <c r="BD30" s="87">
        <f t="shared" si="23"/>
        <v>2.75</v>
      </c>
      <c r="BE30" s="87">
        <f t="shared" si="23"/>
        <v>0</v>
      </c>
      <c r="BF30" s="87">
        <f t="shared" si="24"/>
        <v>-0.76470588235294112</v>
      </c>
      <c r="BG30" s="87">
        <f t="shared" si="24"/>
        <v>-0.25</v>
      </c>
      <c r="BH30" s="87">
        <f t="shared" si="24"/>
        <v>0.33333333333333331</v>
      </c>
      <c r="BI30" s="87">
        <f t="shared" si="24"/>
        <v>0</v>
      </c>
      <c r="BJ30" s="87">
        <f t="shared" si="24"/>
        <v>1.25</v>
      </c>
      <c r="BK30" s="87">
        <f t="shared" si="24"/>
        <v>0.88888888888888884</v>
      </c>
      <c r="BL30" s="87">
        <f t="shared" si="24"/>
        <v>-0.85</v>
      </c>
      <c r="BM30" s="87">
        <f t="shared" si="24"/>
        <v>-0.33333333333333331</v>
      </c>
      <c r="BN30" s="87">
        <f t="shared" si="24"/>
        <v>0.22222222222222221</v>
      </c>
      <c r="BO30" s="87">
        <f t="shared" si="24"/>
        <v>-0.47058823529411764</v>
      </c>
      <c r="BP30" s="87">
        <f t="shared" si="24"/>
        <v>2.3333333333333335</v>
      </c>
      <c r="BQ30" s="87">
        <f t="shared" si="24"/>
        <v>-0.5</v>
      </c>
      <c r="BR30" s="87">
        <f t="shared" si="24"/>
        <v>-9.0909090909090912E-2</v>
      </c>
      <c r="BS30" s="87">
        <f t="shared" si="24"/>
        <v>1.5555555555555556</v>
      </c>
      <c r="BT30" s="87">
        <f t="shared" si="24"/>
        <v>-0.1</v>
      </c>
      <c r="BU30" s="87">
        <f t="shared" si="24"/>
        <v>1.5</v>
      </c>
      <c r="BV30" s="87">
        <f t="shared" si="24"/>
        <v>0</v>
      </c>
      <c r="BW30" s="87">
        <f t="shared" si="25"/>
        <v>-0.42857142857142855</v>
      </c>
      <c r="BX30" s="87">
        <f t="shared" si="26"/>
        <v>4.333333333333333</v>
      </c>
      <c r="BY30" s="87">
        <f t="shared" si="26"/>
        <v>0.5</v>
      </c>
      <c r="BZ30" s="87">
        <f t="shared" si="26"/>
        <v>0.83333333333333337</v>
      </c>
      <c r="CA30" s="87">
        <f t="shared" si="26"/>
        <v>0.38636363636363635</v>
      </c>
      <c r="CB30" s="87">
        <f t="shared" si="26"/>
        <v>0.47540983606557374</v>
      </c>
      <c r="CC30" s="87">
        <f t="shared" si="26"/>
        <v>3.3333333333333333E-2</v>
      </c>
      <c r="CD30" s="87">
        <f t="shared" si="26"/>
        <v>-0.31182795698924731</v>
      </c>
      <c r="CE30" s="87">
        <f t="shared" si="26"/>
        <v>0.140625</v>
      </c>
      <c r="CF30" s="87">
        <f t="shared" si="26"/>
        <v>-0.16438356164383561</v>
      </c>
      <c r="CG30" s="87">
        <f t="shared" si="26"/>
        <v>0.50819672131147542</v>
      </c>
      <c r="CH30" s="87">
        <f t="shared" si="26"/>
        <v>-0.39130434782608697</v>
      </c>
      <c r="CI30" s="87">
        <f t="shared" si="26"/>
        <v>-0.26785714285714285</v>
      </c>
      <c r="CJ30" s="87">
        <f t="shared" si="26"/>
        <v>-9.7560975609756101E-2</v>
      </c>
      <c r="CK30" s="87">
        <f t="shared" si="26"/>
        <v>0.1891891891891892</v>
      </c>
      <c r="CL30" s="87">
        <f t="shared" si="26"/>
        <v>-0.20454545454545456</v>
      </c>
      <c r="CM30" s="87">
        <f t="shared" si="26"/>
        <v>-0.11428571428571428</v>
      </c>
      <c r="CN30" s="87">
        <f t="shared" ref="CN30:CN45" si="28">+(CS8-CR8)/CR8</f>
        <v>0.5161290322580645</v>
      </c>
    </row>
    <row r="31" spans="2:97" ht="17.100000000000001" customHeight="1" thickBot="1" x14ac:dyDescent="0.25">
      <c r="B31" s="79" t="s">
        <v>100</v>
      </c>
      <c r="C31" s="87" t="str">
        <f t="shared" si="27"/>
        <v>-</v>
      </c>
      <c r="D31" s="87">
        <f t="shared" si="23"/>
        <v>0</v>
      </c>
      <c r="E31" s="87">
        <f t="shared" si="23"/>
        <v>0.5</v>
      </c>
      <c r="F31" s="87">
        <f t="shared" si="23"/>
        <v>2</v>
      </c>
      <c r="G31" s="87">
        <f t="shared" si="23"/>
        <v>0.75</v>
      </c>
      <c r="H31" s="87">
        <f t="shared" si="23"/>
        <v>0.44444444444444442</v>
      </c>
      <c r="I31" s="87">
        <f t="shared" si="23"/>
        <v>2.6666666666666665</v>
      </c>
      <c r="J31" s="87">
        <f t="shared" si="23"/>
        <v>2</v>
      </c>
      <c r="K31" s="87">
        <f t="shared" si="23"/>
        <v>2.2857142857142856</v>
      </c>
      <c r="L31" s="87">
        <f t="shared" si="23"/>
        <v>0.76923076923076927</v>
      </c>
      <c r="M31" s="87">
        <f t="shared" si="23"/>
        <v>4.5454545454545456E-2</v>
      </c>
      <c r="N31" s="87">
        <f t="shared" si="23"/>
        <v>0.44444444444444442</v>
      </c>
      <c r="O31" s="87">
        <f t="shared" si="23"/>
        <v>-0.21739130434782608</v>
      </c>
      <c r="P31" s="87">
        <f t="shared" si="23"/>
        <v>0.39130434782608697</v>
      </c>
      <c r="Q31" s="87">
        <f t="shared" si="23"/>
        <v>-0.21739130434782608</v>
      </c>
      <c r="R31" s="87">
        <f t="shared" si="23"/>
        <v>0.5</v>
      </c>
      <c r="S31" s="87">
        <f t="shared" si="23"/>
        <v>2.3333333333333335</v>
      </c>
      <c r="T31" s="87">
        <f t="shared" si="23"/>
        <v>0.625</v>
      </c>
      <c r="U31" s="87">
        <f t="shared" si="23"/>
        <v>1.4444444444444444</v>
      </c>
      <c r="V31" s="87">
        <f t="shared" si="23"/>
        <v>0.4358974358974359</v>
      </c>
      <c r="W31" s="87">
        <f t="shared" si="23"/>
        <v>-8.3333333333333329E-2</v>
      </c>
      <c r="X31" s="87">
        <f t="shared" si="23"/>
        <v>0.17307692307692307</v>
      </c>
      <c r="Y31" s="87">
        <f t="shared" si="23"/>
        <v>-0.18181818181818182</v>
      </c>
      <c r="Z31" s="87">
        <f t="shared" si="23"/>
        <v>0.17857142857142858</v>
      </c>
      <c r="AA31" s="87">
        <f t="shared" si="23"/>
        <v>-0.10909090909090909</v>
      </c>
      <c r="AB31" s="87">
        <f t="shared" si="23"/>
        <v>-0.47540983606557374</v>
      </c>
      <c r="AC31" s="87">
        <f t="shared" si="23"/>
        <v>-8.3333333333333329E-2</v>
      </c>
      <c r="AD31" s="87">
        <f t="shared" si="23"/>
        <v>-0.36363636363636365</v>
      </c>
      <c r="AE31" s="87">
        <f t="shared" si="23"/>
        <v>-0.44897959183673469</v>
      </c>
      <c r="AF31" s="87">
        <f t="shared" si="23"/>
        <v>0</v>
      </c>
      <c r="AG31" s="87">
        <f t="shared" si="23"/>
        <v>-0.51515151515151514</v>
      </c>
      <c r="AH31" s="87">
        <f t="shared" si="23"/>
        <v>-0.26190476190476192</v>
      </c>
      <c r="AI31" s="87">
        <f t="shared" si="23"/>
        <v>0.22222222222222221</v>
      </c>
      <c r="AJ31" s="87">
        <f t="shared" si="23"/>
        <v>-0.53125</v>
      </c>
      <c r="AK31" s="87">
        <f t="shared" si="23"/>
        <v>0</v>
      </c>
      <c r="AL31" s="87">
        <f t="shared" si="23"/>
        <v>-0.29032258064516131</v>
      </c>
      <c r="AM31" s="87">
        <f t="shared" si="23"/>
        <v>-0.54545454545454541</v>
      </c>
      <c r="AN31" s="87">
        <f t="shared" si="23"/>
        <v>0.6</v>
      </c>
      <c r="AO31" s="87">
        <f t="shared" si="23"/>
        <v>0.4375</v>
      </c>
      <c r="AP31" s="87">
        <f t="shared" si="23"/>
        <v>4.5454545454545456E-2</v>
      </c>
      <c r="AQ31" s="87">
        <f t="shared" si="23"/>
        <v>0.4</v>
      </c>
      <c r="AR31" s="87">
        <f t="shared" si="23"/>
        <v>0.25</v>
      </c>
      <c r="AS31" s="87">
        <f t="shared" si="23"/>
        <v>-0.17391304347826086</v>
      </c>
      <c r="AT31" s="87">
        <f t="shared" si="23"/>
        <v>-0.34782608695652173</v>
      </c>
      <c r="AU31" s="87">
        <f t="shared" si="23"/>
        <v>-0.23809523809523808</v>
      </c>
      <c r="AV31" s="87">
        <f t="shared" si="23"/>
        <v>-0.33333333333333331</v>
      </c>
      <c r="AW31" s="87">
        <f t="shared" si="23"/>
        <v>-0.10526315789473684</v>
      </c>
      <c r="AX31" s="87">
        <f t="shared" si="23"/>
        <v>6.6666666666666666E-2</v>
      </c>
      <c r="AY31" s="87">
        <f t="shared" si="23"/>
        <v>0.8125</v>
      </c>
      <c r="AZ31" s="87">
        <f t="shared" si="23"/>
        <v>-0.35</v>
      </c>
      <c r="BA31" s="87">
        <f t="shared" si="23"/>
        <v>0.58823529411764708</v>
      </c>
      <c r="BB31" s="87">
        <f t="shared" si="23"/>
        <v>1.5</v>
      </c>
      <c r="BC31" s="87">
        <f t="shared" si="23"/>
        <v>0.13793103448275862</v>
      </c>
      <c r="BD31" s="87">
        <f t="shared" si="23"/>
        <v>0.84615384615384615</v>
      </c>
      <c r="BE31" s="87">
        <f t="shared" si="23"/>
        <v>-0.59259259259259256</v>
      </c>
      <c r="BF31" s="87">
        <f t="shared" si="24"/>
        <v>-0.7</v>
      </c>
      <c r="BG31" s="87">
        <f t="shared" si="24"/>
        <v>-6.0606060606060608E-2</v>
      </c>
      <c r="BH31" s="87">
        <f t="shared" si="24"/>
        <v>8.3333333333333329E-2</v>
      </c>
      <c r="BI31" s="87">
        <f t="shared" si="24"/>
        <v>2.9090909090909092</v>
      </c>
      <c r="BJ31" s="87">
        <f t="shared" si="24"/>
        <v>1.1666666666666667</v>
      </c>
      <c r="BK31" s="87">
        <f t="shared" si="24"/>
        <v>-0.38709677419354838</v>
      </c>
      <c r="BL31" s="87">
        <f t="shared" si="24"/>
        <v>-0.30769230769230771</v>
      </c>
      <c r="BM31" s="87">
        <f t="shared" si="24"/>
        <v>-0.32558139534883723</v>
      </c>
      <c r="BN31" s="87">
        <f t="shared" si="24"/>
        <v>0.38461538461538464</v>
      </c>
      <c r="BO31" s="87">
        <f t="shared" si="24"/>
        <v>0.21052631578947367</v>
      </c>
      <c r="BP31" s="87">
        <f t="shared" si="24"/>
        <v>0.16666666666666666</v>
      </c>
      <c r="BQ31" s="87">
        <f t="shared" si="24"/>
        <v>-0.55172413793103448</v>
      </c>
      <c r="BR31" s="87">
        <f t="shared" si="24"/>
        <v>-0.66666666666666663</v>
      </c>
      <c r="BS31" s="87">
        <f t="shared" si="24"/>
        <v>-0.30434782608695654</v>
      </c>
      <c r="BT31" s="87">
        <f t="shared" si="24"/>
        <v>9.5238095238095233E-2</v>
      </c>
      <c r="BU31" s="87">
        <f t="shared" si="24"/>
        <v>0.61538461538461542</v>
      </c>
      <c r="BV31" s="87">
        <f t="shared" si="24"/>
        <v>-0.41666666666666669</v>
      </c>
      <c r="BW31" s="87">
        <f t="shared" si="25"/>
        <v>-0.16666666666666666</v>
      </c>
      <c r="BX31" s="87">
        <f t="shared" si="26"/>
        <v>1.4</v>
      </c>
      <c r="BY31" s="87">
        <f t="shared" si="26"/>
        <v>0.58333333333333337</v>
      </c>
      <c r="BZ31" s="87">
        <f t="shared" si="26"/>
        <v>0.12631578947368421</v>
      </c>
      <c r="CA31" s="87">
        <f t="shared" si="26"/>
        <v>0.98130841121495327</v>
      </c>
      <c r="CB31" s="87">
        <f t="shared" si="26"/>
        <v>2.8301886792452831E-2</v>
      </c>
      <c r="CC31" s="87">
        <f t="shared" si="26"/>
        <v>-0.28440366972477066</v>
      </c>
      <c r="CD31" s="87">
        <f t="shared" si="26"/>
        <v>-0.32051282051282054</v>
      </c>
      <c r="CE31" s="87">
        <f>+(CJ9-CI9)/CI9</f>
        <v>-0.18867924528301888</v>
      </c>
      <c r="CF31" s="87">
        <f t="shared" si="26"/>
        <v>-1.1627906976744186E-2</v>
      </c>
      <c r="CG31" s="87">
        <f t="shared" si="26"/>
        <v>0</v>
      </c>
      <c r="CH31" s="87">
        <f t="shared" si="26"/>
        <v>-0.18823529411764706</v>
      </c>
      <c r="CI31" s="87">
        <f t="shared" si="26"/>
        <v>0.57971014492753625</v>
      </c>
      <c r="CJ31" s="87">
        <f t="shared" si="26"/>
        <v>-0.26605504587155965</v>
      </c>
      <c r="CK31" s="87">
        <f t="shared" si="26"/>
        <v>0.57499999999999996</v>
      </c>
      <c r="CL31" s="87">
        <f t="shared" si="26"/>
        <v>-0.19047619047619047</v>
      </c>
      <c r="CM31" s="87">
        <f t="shared" si="26"/>
        <v>-0.3235294117647059</v>
      </c>
      <c r="CN31" s="87">
        <f t="shared" si="28"/>
        <v>-2.8985507246376812E-2</v>
      </c>
    </row>
    <row r="32" spans="2:97" ht="17.100000000000001" customHeight="1" thickBot="1" x14ac:dyDescent="0.25">
      <c r="B32" s="79" t="s">
        <v>101</v>
      </c>
      <c r="C32" s="87" t="str">
        <f t="shared" si="27"/>
        <v>-</v>
      </c>
      <c r="D32" s="87">
        <f t="shared" si="23"/>
        <v>1.6666666666666667</v>
      </c>
      <c r="E32" s="87">
        <f t="shared" si="23"/>
        <v>-1</v>
      </c>
      <c r="F32" s="87">
        <f t="shared" si="23"/>
        <v>-1</v>
      </c>
      <c r="G32" s="87">
        <f t="shared" si="23"/>
        <v>1.5</v>
      </c>
      <c r="H32" s="87">
        <f t="shared" si="23"/>
        <v>0</v>
      </c>
      <c r="I32" s="87" t="str">
        <f t="shared" si="23"/>
        <v>-</v>
      </c>
      <c r="J32" s="87" t="str">
        <f t="shared" si="23"/>
        <v>-</v>
      </c>
      <c r="K32" s="87">
        <f t="shared" si="23"/>
        <v>-1</v>
      </c>
      <c r="L32" s="87">
        <f t="shared" si="23"/>
        <v>-0.625</v>
      </c>
      <c r="M32" s="87" t="str">
        <f t="shared" si="23"/>
        <v>-</v>
      </c>
      <c r="N32" s="87" t="str">
        <f t="shared" si="23"/>
        <v>-</v>
      </c>
      <c r="O32" s="87" t="str">
        <f t="shared" si="23"/>
        <v>-</v>
      </c>
      <c r="P32" s="87">
        <f t="shared" si="23"/>
        <v>0.33333333333333331</v>
      </c>
      <c r="Q32" s="87">
        <f t="shared" si="23"/>
        <v>1</v>
      </c>
      <c r="R32" s="87" t="str">
        <f t="shared" si="23"/>
        <v>-</v>
      </c>
      <c r="S32" s="87">
        <f t="shared" si="23"/>
        <v>3.5</v>
      </c>
      <c r="T32" s="87">
        <f t="shared" si="23"/>
        <v>3.25</v>
      </c>
      <c r="U32" s="87">
        <f t="shared" si="23"/>
        <v>1.8333333333333333</v>
      </c>
      <c r="V32" s="87">
        <f t="shared" si="23"/>
        <v>-0.6</v>
      </c>
      <c r="W32" s="87">
        <f t="shared" si="23"/>
        <v>0.66666666666666663</v>
      </c>
      <c r="X32" s="87">
        <f t="shared" si="23"/>
        <v>0.52941176470588236</v>
      </c>
      <c r="Y32" s="87">
        <f t="shared" si="23"/>
        <v>5.8823529411764705E-2</v>
      </c>
      <c r="Z32" s="87">
        <f t="shared" si="23"/>
        <v>4.5</v>
      </c>
      <c r="AA32" s="87">
        <f t="shared" si="23"/>
        <v>-0.3</v>
      </c>
      <c r="AB32" s="87">
        <f t="shared" si="23"/>
        <v>1.1538461538461537</v>
      </c>
      <c r="AC32" s="87">
        <f t="shared" si="23"/>
        <v>5.5555555555555552E-2</v>
      </c>
      <c r="AD32" s="87">
        <f t="shared" si="23"/>
        <v>-4.5454545454545456E-2</v>
      </c>
      <c r="AE32" s="87">
        <f t="shared" si="23"/>
        <v>1.1904761904761905</v>
      </c>
      <c r="AF32" s="87">
        <f t="shared" si="23"/>
        <v>-0.2857142857142857</v>
      </c>
      <c r="AG32" s="87">
        <f t="shared" ref="AG32:BE42" si="29">+IF(AG10&gt;0,(AK10-AG10)/AG10,"-")</f>
        <v>0.10526315789473684</v>
      </c>
      <c r="AH32" s="87">
        <f t="shared" si="29"/>
        <v>0.80952380952380953</v>
      </c>
      <c r="AI32" s="87">
        <f t="shared" si="29"/>
        <v>-0.17391304347826086</v>
      </c>
      <c r="AJ32" s="87">
        <f t="shared" si="29"/>
        <v>-0.25</v>
      </c>
      <c r="AK32" s="87">
        <f t="shared" si="29"/>
        <v>4.7619047619047616E-2</v>
      </c>
      <c r="AL32" s="87">
        <f t="shared" si="29"/>
        <v>-0.44736842105263158</v>
      </c>
      <c r="AM32" s="87">
        <f t="shared" si="29"/>
        <v>-0.47368421052631576</v>
      </c>
      <c r="AN32" s="87">
        <f t="shared" si="29"/>
        <v>-0.46666666666666667</v>
      </c>
      <c r="AO32" s="87">
        <f t="shared" si="29"/>
        <v>4.5454545454545456E-2</v>
      </c>
      <c r="AP32" s="87">
        <f t="shared" si="29"/>
        <v>-9.5238095238095233E-2</v>
      </c>
      <c r="AQ32" s="87">
        <f t="shared" si="29"/>
        <v>-0.2</v>
      </c>
      <c r="AR32" s="87">
        <f t="shared" si="29"/>
        <v>0.1875</v>
      </c>
      <c r="AS32" s="87">
        <f t="shared" si="29"/>
        <v>-0.2608695652173913</v>
      </c>
      <c r="AT32" s="87">
        <f t="shared" si="29"/>
        <v>0.47368421052631576</v>
      </c>
      <c r="AU32" s="87">
        <f t="shared" si="29"/>
        <v>0.125</v>
      </c>
      <c r="AV32" s="87">
        <f t="shared" si="29"/>
        <v>0.26315789473684209</v>
      </c>
      <c r="AW32" s="87">
        <f t="shared" si="29"/>
        <v>0.41176470588235292</v>
      </c>
      <c r="AX32" s="87">
        <f t="shared" si="29"/>
        <v>0</v>
      </c>
      <c r="AY32" s="87">
        <f t="shared" si="29"/>
        <v>0.33333333333333331</v>
      </c>
      <c r="AZ32" s="87">
        <f t="shared" si="29"/>
        <v>-0.41666666666666669</v>
      </c>
      <c r="BA32" s="87">
        <f t="shared" si="29"/>
        <v>0.875</v>
      </c>
      <c r="BB32" s="87">
        <f t="shared" si="29"/>
        <v>3.5714285714285712E-2</v>
      </c>
      <c r="BC32" s="87">
        <f t="shared" si="29"/>
        <v>0.70833333333333337</v>
      </c>
      <c r="BD32" s="87">
        <f t="shared" si="29"/>
        <v>0.7142857142857143</v>
      </c>
      <c r="BE32" s="87">
        <f t="shared" si="29"/>
        <v>-0.57777777777777772</v>
      </c>
      <c r="BF32" s="87">
        <f t="shared" si="24"/>
        <v>-0.75862068965517238</v>
      </c>
      <c r="BG32" s="87">
        <f t="shared" si="24"/>
        <v>-9.7560975609756101E-2</v>
      </c>
      <c r="BH32" s="87">
        <f t="shared" si="24"/>
        <v>0.375</v>
      </c>
      <c r="BI32" s="87">
        <f t="shared" si="24"/>
        <v>0.26315789473684209</v>
      </c>
      <c r="BJ32" s="87">
        <f t="shared" si="24"/>
        <v>1.7142857142857142</v>
      </c>
      <c r="BK32" s="87">
        <f t="shared" si="24"/>
        <v>-0.64864864864864868</v>
      </c>
      <c r="BL32" s="87">
        <f t="shared" si="24"/>
        <v>9.0909090909090912E-2</v>
      </c>
      <c r="BM32" s="87">
        <f t="shared" si="24"/>
        <v>-0.45833333333333331</v>
      </c>
      <c r="BN32" s="87">
        <f t="shared" si="24"/>
        <v>0.57894736842105265</v>
      </c>
      <c r="BO32" s="87">
        <f t="shared" si="24"/>
        <v>0.23076923076923078</v>
      </c>
      <c r="BP32" s="87">
        <f t="shared" si="24"/>
        <v>-0.61111111111111116</v>
      </c>
      <c r="BQ32" s="87">
        <f t="shared" si="24"/>
        <v>-0.53846153846153844</v>
      </c>
      <c r="BR32" s="87">
        <f t="shared" si="24"/>
        <v>-6.6666666666666666E-2</v>
      </c>
      <c r="BS32" s="87">
        <f t="shared" si="24"/>
        <v>0.4375</v>
      </c>
      <c r="BT32" s="87">
        <f t="shared" si="24"/>
        <v>0</v>
      </c>
      <c r="BU32" s="87">
        <f t="shared" si="24"/>
        <v>0</v>
      </c>
      <c r="BV32" s="87">
        <f t="shared" si="24"/>
        <v>-0.4642857142857143</v>
      </c>
      <c r="BW32" s="87">
        <f t="shared" si="25"/>
        <v>0.33333333333333331</v>
      </c>
      <c r="BX32" s="87">
        <f t="shared" si="26"/>
        <v>0.3</v>
      </c>
      <c r="BY32" s="87">
        <f t="shared" si="26"/>
        <v>-0.53846153846153844</v>
      </c>
      <c r="BZ32" s="87">
        <f t="shared" si="26"/>
        <v>3</v>
      </c>
      <c r="CA32" s="87">
        <f t="shared" si="26"/>
        <v>1.3333333333333333</v>
      </c>
      <c r="CB32" s="87">
        <f t="shared" si="26"/>
        <v>0.7142857142857143</v>
      </c>
      <c r="CC32" s="87">
        <f t="shared" si="26"/>
        <v>0.21875</v>
      </c>
      <c r="CD32" s="87">
        <f t="shared" si="26"/>
        <v>0.23931623931623933</v>
      </c>
      <c r="CE32" s="87">
        <f t="shared" si="26"/>
        <v>-0.23448275862068965</v>
      </c>
      <c r="CF32" s="87">
        <f t="shared" si="26"/>
        <v>-0.29729729729729731</v>
      </c>
      <c r="CG32" s="87">
        <f t="shared" si="26"/>
        <v>2.564102564102564E-2</v>
      </c>
      <c r="CH32" s="87">
        <f t="shared" si="26"/>
        <v>0.17499999999999999</v>
      </c>
      <c r="CI32" s="87">
        <f t="shared" si="26"/>
        <v>0.19148936170212766</v>
      </c>
      <c r="CJ32" s="87">
        <f t="shared" si="26"/>
        <v>-0.1875</v>
      </c>
      <c r="CK32" s="87">
        <f t="shared" si="26"/>
        <v>0.24175824175824176</v>
      </c>
      <c r="CL32" s="87">
        <f t="shared" si="26"/>
        <v>-0.18584070796460178</v>
      </c>
      <c r="CM32" s="87">
        <f t="shared" si="26"/>
        <v>-0.30434782608695654</v>
      </c>
      <c r="CN32" s="87">
        <f t="shared" si="28"/>
        <v>-9.375E-2</v>
      </c>
    </row>
    <row r="33" spans="2:92" ht="17.100000000000001" customHeight="1" thickBot="1" x14ac:dyDescent="0.25">
      <c r="B33" s="79" t="s">
        <v>102</v>
      </c>
      <c r="C33" s="87" t="str">
        <f t="shared" si="27"/>
        <v>-</v>
      </c>
      <c r="D33" s="87">
        <f t="shared" si="27"/>
        <v>-0.5</v>
      </c>
      <c r="E33" s="87">
        <f t="shared" si="27"/>
        <v>-1</v>
      </c>
      <c r="F33" s="87" t="str">
        <f t="shared" si="27"/>
        <v>-</v>
      </c>
      <c r="G33" s="87">
        <f t="shared" si="27"/>
        <v>7</v>
      </c>
      <c r="H33" s="87">
        <f t="shared" si="27"/>
        <v>0</v>
      </c>
      <c r="I33" s="87" t="str">
        <f t="shared" si="27"/>
        <v>-</v>
      </c>
      <c r="J33" s="87">
        <f t="shared" si="27"/>
        <v>0.5</v>
      </c>
      <c r="K33" s="87">
        <f t="shared" si="27"/>
        <v>0</v>
      </c>
      <c r="L33" s="87">
        <f t="shared" si="27"/>
        <v>15</v>
      </c>
      <c r="M33" s="87">
        <f t="shared" si="27"/>
        <v>0.1111111111111111</v>
      </c>
      <c r="N33" s="87">
        <f t="shared" si="27"/>
        <v>2.3333333333333335</v>
      </c>
      <c r="O33" s="87">
        <f t="shared" si="27"/>
        <v>0</v>
      </c>
      <c r="P33" s="87">
        <f t="shared" si="27"/>
        <v>-0.8125</v>
      </c>
      <c r="Q33" s="87">
        <f t="shared" si="27"/>
        <v>-0.4</v>
      </c>
      <c r="R33" s="87">
        <f t="shared" si="27"/>
        <v>-0.4</v>
      </c>
      <c r="S33" s="87">
        <f t="shared" ref="S33:AH45" si="30">+IF(S11&gt;0,(W11-S11)/S11,"-")</f>
        <v>1.25</v>
      </c>
      <c r="T33" s="87">
        <f t="shared" si="30"/>
        <v>9</v>
      </c>
      <c r="U33" s="87">
        <f t="shared" si="30"/>
        <v>0.66666666666666663</v>
      </c>
      <c r="V33" s="87">
        <f t="shared" si="30"/>
        <v>2.1666666666666665</v>
      </c>
      <c r="W33" s="87">
        <f t="shared" si="30"/>
        <v>0.66666666666666663</v>
      </c>
      <c r="X33" s="87">
        <f t="shared" si="30"/>
        <v>-0.23333333333333334</v>
      </c>
      <c r="Y33" s="87">
        <f t="shared" si="30"/>
        <v>2.2999999999999998</v>
      </c>
      <c r="Z33" s="87">
        <f t="shared" si="30"/>
        <v>-0.10526315789473684</v>
      </c>
      <c r="AA33" s="87">
        <f t="shared" si="30"/>
        <v>-0.2</v>
      </c>
      <c r="AB33" s="87">
        <f t="shared" si="30"/>
        <v>-8.6956521739130432E-2</v>
      </c>
      <c r="AC33" s="87">
        <f t="shared" si="30"/>
        <v>-0.90909090909090906</v>
      </c>
      <c r="AD33" s="87">
        <f t="shared" si="30"/>
        <v>5.8823529411764705E-2</v>
      </c>
      <c r="AE33" s="87">
        <f t="shared" si="30"/>
        <v>-0.54166666666666663</v>
      </c>
      <c r="AF33" s="87">
        <f t="shared" si="30"/>
        <v>-0.7142857142857143</v>
      </c>
      <c r="AG33" s="87">
        <f t="shared" si="29"/>
        <v>1.3333333333333333</v>
      </c>
      <c r="AH33" s="87">
        <f t="shared" si="29"/>
        <v>-0.5</v>
      </c>
      <c r="AI33" s="87">
        <f t="shared" si="29"/>
        <v>-0.45454545454545453</v>
      </c>
      <c r="AJ33" s="87">
        <f t="shared" si="29"/>
        <v>1.1666666666666667</v>
      </c>
      <c r="AK33" s="87">
        <f t="shared" si="29"/>
        <v>-0.14285714285714285</v>
      </c>
      <c r="AL33" s="87">
        <f t="shared" si="29"/>
        <v>-0.1111111111111111</v>
      </c>
      <c r="AM33" s="87">
        <f t="shared" si="29"/>
        <v>1.8333333333333333</v>
      </c>
      <c r="AN33" s="87">
        <f t="shared" si="29"/>
        <v>0</v>
      </c>
      <c r="AO33" s="87">
        <f t="shared" si="29"/>
        <v>0.66666666666666663</v>
      </c>
      <c r="AP33" s="87">
        <f t="shared" si="29"/>
        <v>0.875</v>
      </c>
      <c r="AQ33" s="87">
        <f t="shared" si="29"/>
        <v>-0.29411764705882354</v>
      </c>
      <c r="AR33" s="87">
        <f t="shared" si="29"/>
        <v>-0.30769230769230771</v>
      </c>
      <c r="AS33" s="87">
        <f t="shared" si="29"/>
        <v>-0.6</v>
      </c>
      <c r="AT33" s="87">
        <f t="shared" si="29"/>
        <v>-0.8</v>
      </c>
      <c r="AU33" s="87">
        <f t="shared" si="29"/>
        <v>-0.41666666666666669</v>
      </c>
      <c r="AV33" s="87">
        <f t="shared" si="29"/>
        <v>0.22222222222222221</v>
      </c>
      <c r="AW33" s="87">
        <f t="shared" si="29"/>
        <v>0</v>
      </c>
      <c r="AX33" s="87">
        <f t="shared" si="29"/>
        <v>3.6666666666666665</v>
      </c>
      <c r="AY33" s="87">
        <f t="shared" si="29"/>
        <v>0.42857142857142855</v>
      </c>
      <c r="AZ33" s="87">
        <f t="shared" si="29"/>
        <v>-0.54545454545454541</v>
      </c>
      <c r="BA33" s="87">
        <f t="shared" si="29"/>
        <v>0</v>
      </c>
      <c r="BB33" s="87">
        <f t="shared" si="29"/>
        <v>-0.21428571428571427</v>
      </c>
      <c r="BC33" s="87">
        <f t="shared" si="29"/>
        <v>-0.5</v>
      </c>
      <c r="BD33" s="87">
        <f t="shared" si="29"/>
        <v>0.8</v>
      </c>
      <c r="BE33" s="87">
        <f t="shared" si="29"/>
        <v>0.25</v>
      </c>
      <c r="BF33" s="87">
        <f t="shared" si="24"/>
        <v>-0.18181818181818182</v>
      </c>
      <c r="BG33" s="87">
        <f t="shared" si="24"/>
        <v>0.8</v>
      </c>
      <c r="BH33" s="87">
        <f t="shared" si="24"/>
        <v>-0.66666666666666663</v>
      </c>
      <c r="BI33" s="87">
        <f t="shared" si="24"/>
        <v>0.6</v>
      </c>
      <c r="BJ33" s="87">
        <f t="shared" si="24"/>
        <v>0.66666666666666663</v>
      </c>
      <c r="BK33" s="87">
        <f t="shared" si="24"/>
        <v>-0.33333333333333331</v>
      </c>
      <c r="BL33" s="87">
        <f t="shared" si="24"/>
        <v>0.66666666666666663</v>
      </c>
      <c r="BM33" s="87">
        <f t="shared" si="24"/>
        <v>-0.75</v>
      </c>
      <c r="BN33" s="87">
        <f t="shared" si="24"/>
        <v>-0.6</v>
      </c>
      <c r="BO33" s="87">
        <f t="shared" si="24"/>
        <v>0</v>
      </c>
      <c r="BP33" s="87">
        <f t="shared" si="24"/>
        <v>0.4</v>
      </c>
      <c r="BQ33" s="87">
        <f t="shared" si="24"/>
        <v>3</v>
      </c>
      <c r="BR33" s="87">
        <f t="shared" si="24"/>
        <v>1.5</v>
      </c>
      <c r="BS33" s="87">
        <f t="shared" si="24"/>
        <v>-0.16666666666666666</v>
      </c>
      <c r="BT33" s="87">
        <f t="shared" si="24"/>
        <v>-0.42857142857142855</v>
      </c>
      <c r="BU33" s="87">
        <f t="shared" si="24"/>
        <v>-0.75</v>
      </c>
      <c r="BV33" s="87">
        <f t="shared" si="24"/>
        <v>-0.33333333333333331</v>
      </c>
      <c r="BW33" s="87">
        <f t="shared" si="25"/>
        <v>-0.5</v>
      </c>
      <c r="BX33" s="87">
        <f t="shared" si="26"/>
        <v>4.25</v>
      </c>
      <c r="BY33" s="87">
        <f t="shared" si="26"/>
        <v>1.0952380952380953</v>
      </c>
      <c r="BZ33" s="87">
        <f t="shared" si="26"/>
        <v>-0.47727272727272729</v>
      </c>
      <c r="CA33" s="87">
        <f t="shared" si="26"/>
        <v>2.347826086956522</v>
      </c>
      <c r="CB33" s="87">
        <f t="shared" si="26"/>
        <v>0.33766233766233766</v>
      </c>
      <c r="CC33" s="87">
        <f t="shared" si="26"/>
        <v>-0.35922330097087379</v>
      </c>
      <c r="CD33" s="87">
        <f t="shared" si="26"/>
        <v>-0.5</v>
      </c>
      <c r="CE33" s="87">
        <f t="shared" si="26"/>
        <v>0</v>
      </c>
      <c r="CF33" s="87">
        <f t="shared" si="26"/>
        <v>0.66666666666666663</v>
      </c>
      <c r="CG33" s="87">
        <f t="shared" si="26"/>
        <v>-0.49090909090909091</v>
      </c>
      <c r="CH33" s="87">
        <f t="shared" si="26"/>
        <v>0.2857142857142857</v>
      </c>
      <c r="CI33" s="87">
        <f t="shared" si="26"/>
        <v>-0.16666666666666666</v>
      </c>
      <c r="CJ33" s="87">
        <f t="shared" si="26"/>
        <v>-6.6666666666666666E-2</v>
      </c>
      <c r="CK33" s="87">
        <f t="shared" si="26"/>
        <v>0.25</v>
      </c>
      <c r="CL33" s="87">
        <f t="shared" si="26"/>
        <v>-0.45714285714285713</v>
      </c>
      <c r="CM33" s="87">
        <f t="shared" si="26"/>
        <v>0.89473684210526316</v>
      </c>
      <c r="CN33" s="87">
        <f t="shared" si="28"/>
        <v>-0.41666666666666669</v>
      </c>
    </row>
    <row r="34" spans="2:92" ht="17.100000000000001" customHeight="1" thickBot="1" x14ac:dyDescent="0.25">
      <c r="B34" s="79" t="s">
        <v>103</v>
      </c>
      <c r="C34" s="87">
        <f t="shared" si="27"/>
        <v>-0.5</v>
      </c>
      <c r="D34" s="87">
        <f t="shared" si="27"/>
        <v>4</v>
      </c>
      <c r="E34" s="87">
        <f t="shared" si="27"/>
        <v>0</v>
      </c>
      <c r="F34" s="87">
        <f t="shared" si="27"/>
        <v>-9.0909090909090912E-2</v>
      </c>
      <c r="G34" s="87">
        <f t="shared" si="27"/>
        <v>2.6666666666666665</v>
      </c>
      <c r="H34" s="87">
        <f t="shared" si="27"/>
        <v>1.7</v>
      </c>
      <c r="I34" s="87">
        <f t="shared" si="27"/>
        <v>4.8</v>
      </c>
      <c r="J34" s="87">
        <f t="shared" si="27"/>
        <v>2.6</v>
      </c>
      <c r="K34" s="87">
        <f t="shared" si="27"/>
        <v>1.5454545454545454</v>
      </c>
      <c r="L34" s="87">
        <f t="shared" si="27"/>
        <v>0.70370370370370372</v>
      </c>
      <c r="M34" s="87">
        <f t="shared" si="27"/>
        <v>0.10344827586206896</v>
      </c>
      <c r="N34" s="87">
        <f t="shared" si="27"/>
        <v>0.1388888888888889</v>
      </c>
      <c r="O34" s="87">
        <f t="shared" si="27"/>
        <v>0.5</v>
      </c>
      <c r="P34" s="87">
        <f t="shared" si="27"/>
        <v>-4.3478260869565216E-2</v>
      </c>
      <c r="Q34" s="87">
        <f t="shared" si="27"/>
        <v>0.625</v>
      </c>
      <c r="R34" s="87">
        <f t="shared" si="27"/>
        <v>0.17073170731707318</v>
      </c>
      <c r="S34" s="87">
        <f t="shared" si="30"/>
        <v>0.73809523809523814</v>
      </c>
      <c r="T34" s="87">
        <f t="shared" si="30"/>
        <v>0.5</v>
      </c>
      <c r="U34" s="87">
        <f t="shared" si="30"/>
        <v>-0.25</v>
      </c>
      <c r="V34" s="87">
        <f t="shared" si="30"/>
        <v>0.5</v>
      </c>
      <c r="W34" s="87">
        <f t="shared" si="30"/>
        <v>-0.12328767123287671</v>
      </c>
      <c r="X34" s="87">
        <f t="shared" si="30"/>
        <v>0.13636363636363635</v>
      </c>
      <c r="Y34" s="87">
        <f t="shared" si="30"/>
        <v>0.4358974358974359</v>
      </c>
      <c r="Z34" s="87">
        <f t="shared" si="30"/>
        <v>-1.3888888888888888E-2</v>
      </c>
      <c r="AA34" s="87">
        <f t="shared" si="30"/>
        <v>-0.28125</v>
      </c>
      <c r="AB34" s="87">
        <f t="shared" si="30"/>
        <v>6.6666666666666666E-2</v>
      </c>
      <c r="AC34" s="87">
        <f t="shared" si="30"/>
        <v>-0.19642857142857142</v>
      </c>
      <c r="AD34" s="87">
        <f t="shared" si="30"/>
        <v>-0.23943661971830985</v>
      </c>
      <c r="AE34" s="87">
        <f t="shared" si="30"/>
        <v>0.17391304347826086</v>
      </c>
      <c r="AF34" s="87">
        <f t="shared" si="30"/>
        <v>-0.46250000000000002</v>
      </c>
      <c r="AG34" s="87">
        <f t="shared" si="29"/>
        <v>-6.6666666666666666E-2</v>
      </c>
      <c r="AH34" s="87">
        <f t="shared" si="29"/>
        <v>-0.44444444444444442</v>
      </c>
      <c r="AI34" s="87">
        <f t="shared" si="29"/>
        <v>-0.16666666666666666</v>
      </c>
      <c r="AJ34" s="87">
        <f t="shared" si="29"/>
        <v>-0.23255813953488372</v>
      </c>
      <c r="AK34" s="87">
        <f t="shared" si="29"/>
        <v>-0.45238095238095238</v>
      </c>
      <c r="AL34" s="87">
        <f t="shared" si="29"/>
        <v>0.56666666666666665</v>
      </c>
      <c r="AM34" s="87">
        <f t="shared" si="29"/>
        <v>-0.13333333333333333</v>
      </c>
      <c r="AN34" s="87">
        <f t="shared" si="29"/>
        <v>0.36363636363636365</v>
      </c>
      <c r="AO34" s="87">
        <f t="shared" si="29"/>
        <v>0.34782608695652173</v>
      </c>
      <c r="AP34" s="87">
        <f t="shared" si="29"/>
        <v>-0.19148936170212766</v>
      </c>
      <c r="AQ34" s="87">
        <f t="shared" si="29"/>
        <v>-0.28205128205128205</v>
      </c>
      <c r="AR34" s="87">
        <f t="shared" si="29"/>
        <v>-0.26666666666666666</v>
      </c>
      <c r="AS34" s="87">
        <f t="shared" si="29"/>
        <v>-0.32258064516129031</v>
      </c>
      <c r="AT34" s="87">
        <f t="shared" si="29"/>
        <v>-0.10526315789473684</v>
      </c>
      <c r="AU34" s="87">
        <f t="shared" si="29"/>
        <v>0.17857142857142858</v>
      </c>
      <c r="AV34" s="87">
        <f t="shared" si="29"/>
        <v>-0.18181818181818182</v>
      </c>
      <c r="AW34" s="87">
        <f t="shared" si="29"/>
        <v>-9.5238095238095233E-2</v>
      </c>
      <c r="AX34" s="87">
        <f t="shared" si="29"/>
        <v>-0.23529411764705882</v>
      </c>
      <c r="AY34" s="87">
        <f t="shared" si="29"/>
        <v>-0.36363636363636365</v>
      </c>
      <c r="AZ34" s="87">
        <f t="shared" si="29"/>
        <v>0.14814814814814814</v>
      </c>
      <c r="BA34" s="87">
        <f t="shared" si="29"/>
        <v>1.3157894736842106</v>
      </c>
      <c r="BB34" s="87">
        <f t="shared" si="29"/>
        <v>0.23076923076923078</v>
      </c>
      <c r="BC34" s="87">
        <f t="shared" si="29"/>
        <v>0.7142857142857143</v>
      </c>
      <c r="BD34" s="87">
        <f t="shared" si="29"/>
        <v>-0.12903225806451613</v>
      </c>
      <c r="BE34" s="87">
        <f t="shared" si="29"/>
        <v>-0.5</v>
      </c>
      <c r="BF34" s="87">
        <f t="shared" si="24"/>
        <v>-3.125E-2</v>
      </c>
      <c r="BG34" s="87">
        <f t="shared" si="24"/>
        <v>-5.5555555555555552E-2</v>
      </c>
      <c r="BH34" s="87">
        <f t="shared" si="24"/>
        <v>0.48148148148148145</v>
      </c>
      <c r="BI34" s="87">
        <f t="shared" si="24"/>
        <v>0.54545454545454541</v>
      </c>
      <c r="BJ34" s="87">
        <f t="shared" si="24"/>
        <v>0.67741935483870963</v>
      </c>
      <c r="BK34" s="87">
        <f t="shared" si="24"/>
        <v>-0.14705882352941177</v>
      </c>
      <c r="BL34" s="87">
        <f t="shared" si="24"/>
        <v>-0.2</v>
      </c>
      <c r="BM34" s="87">
        <f t="shared" si="24"/>
        <v>-0.11764705882352941</v>
      </c>
      <c r="BN34" s="87">
        <f t="shared" si="24"/>
        <v>-0.46153846153846156</v>
      </c>
      <c r="BO34" s="87">
        <f t="shared" si="24"/>
        <v>3.4482758620689655E-2</v>
      </c>
      <c r="BP34" s="87">
        <f t="shared" si="24"/>
        <v>-6.25E-2</v>
      </c>
      <c r="BQ34" s="87">
        <f t="shared" si="24"/>
        <v>-3.3333333333333333E-2</v>
      </c>
      <c r="BR34" s="87">
        <f t="shared" si="24"/>
        <v>-0.21428571428571427</v>
      </c>
      <c r="BS34" s="87">
        <f t="shared" si="24"/>
        <v>6.6666666666666666E-2</v>
      </c>
      <c r="BT34" s="87">
        <f t="shared" si="24"/>
        <v>-0.13333333333333333</v>
      </c>
      <c r="BU34" s="87">
        <f t="shared" si="24"/>
        <v>-0.55172413793103448</v>
      </c>
      <c r="BV34" s="87">
        <f t="shared" si="24"/>
        <v>-0.13636363636363635</v>
      </c>
      <c r="BW34" s="87">
        <f t="shared" si="25"/>
        <v>-0.53846153846153844</v>
      </c>
      <c r="BX34" s="87">
        <f t="shared" si="26"/>
        <v>2.6785714285714284</v>
      </c>
      <c r="BY34" s="87">
        <f t="shared" si="26"/>
        <v>0.42718446601941745</v>
      </c>
      <c r="BZ34" s="87">
        <f t="shared" si="26"/>
        <v>0.26530612244897961</v>
      </c>
      <c r="CA34" s="87">
        <f t="shared" si="26"/>
        <v>0.34408602150537637</v>
      </c>
      <c r="CB34" s="87">
        <f t="shared" si="26"/>
        <v>6.4000000000000001E-2</v>
      </c>
      <c r="CC34" s="87">
        <f t="shared" si="26"/>
        <v>-0.15413533834586465</v>
      </c>
      <c r="CD34" s="87">
        <f t="shared" si="26"/>
        <v>-0.24888888888888888</v>
      </c>
      <c r="CE34" s="87">
        <f t="shared" si="26"/>
        <v>-0.1242603550295858</v>
      </c>
      <c r="CF34" s="87">
        <f t="shared" si="26"/>
        <v>3.3783783783783786E-2</v>
      </c>
      <c r="CG34" s="87">
        <f t="shared" si="26"/>
        <v>-0.24183006535947713</v>
      </c>
      <c r="CH34" s="87">
        <f t="shared" si="26"/>
        <v>-9.4827586206896547E-2</v>
      </c>
      <c r="CI34" s="87">
        <f t="shared" si="26"/>
        <v>0.21904761904761905</v>
      </c>
      <c r="CJ34" s="87">
        <f t="shared" si="26"/>
        <v>-9.375E-2</v>
      </c>
      <c r="CK34" s="87">
        <f t="shared" si="26"/>
        <v>0.37931034482758619</v>
      </c>
      <c r="CL34" s="87">
        <f t="shared" si="26"/>
        <v>-0.25624999999999998</v>
      </c>
      <c r="CM34" s="87">
        <f t="shared" si="26"/>
        <v>-6.7226890756302518E-2</v>
      </c>
      <c r="CN34" s="87">
        <f t="shared" si="28"/>
        <v>-0.1891891891891892</v>
      </c>
    </row>
    <row r="35" spans="2:92" ht="17.100000000000001" customHeight="1" thickBot="1" x14ac:dyDescent="0.25">
      <c r="B35" s="79" t="s">
        <v>104</v>
      </c>
      <c r="C35" s="87">
        <f t="shared" si="27"/>
        <v>-0.5</v>
      </c>
      <c r="D35" s="87">
        <f t="shared" si="27"/>
        <v>0</v>
      </c>
      <c r="E35" s="87">
        <f t="shared" si="27"/>
        <v>-0.5</v>
      </c>
      <c r="F35" s="87">
        <f t="shared" si="27"/>
        <v>0</v>
      </c>
      <c r="G35" s="87">
        <f t="shared" si="27"/>
        <v>12</v>
      </c>
      <c r="H35" s="87">
        <f t="shared" si="27"/>
        <v>1.25</v>
      </c>
      <c r="I35" s="87">
        <f t="shared" si="27"/>
        <v>3</v>
      </c>
      <c r="J35" s="87">
        <f t="shared" si="27"/>
        <v>5.333333333333333</v>
      </c>
      <c r="K35" s="87">
        <f t="shared" si="27"/>
        <v>0.84615384615384615</v>
      </c>
      <c r="L35" s="87">
        <f t="shared" si="27"/>
        <v>0.44444444444444442</v>
      </c>
      <c r="M35" s="87">
        <f t="shared" si="27"/>
        <v>0.75</v>
      </c>
      <c r="N35" s="87">
        <f t="shared" si="27"/>
        <v>-5.2631578947368418E-2</v>
      </c>
      <c r="O35" s="87">
        <f t="shared" si="27"/>
        <v>0.25</v>
      </c>
      <c r="P35" s="87">
        <f t="shared" si="27"/>
        <v>7.6923076923076927E-2</v>
      </c>
      <c r="Q35" s="87">
        <f t="shared" si="27"/>
        <v>7.1428571428571425E-2</v>
      </c>
      <c r="R35" s="87">
        <f t="shared" si="27"/>
        <v>0.27777777777777779</v>
      </c>
      <c r="S35" s="87">
        <f t="shared" si="30"/>
        <v>0.83333333333333337</v>
      </c>
      <c r="T35" s="87">
        <f t="shared" si="30"/>
        <v>2.5714285714285716</v>
      </c>
      <c r="U35" s="87">
        <f t="shared" si="30"/>
        <v>1.2</v>
      </c>
      <c r="V35" s="87">
        <f t="shared" si="30"/>
        <v>0.95652173913043481</v>
      </c>
      <c r="W35" s="87">
        <f t="shared" si="30"/>
        <v>-0.16363636363636364</v>
      </c>
      <c r="X35" s="87">
        <f t="shared" si="30"/>
        <v>0.32</v>
      </c>
      <c r="Y35" s="87">
        <f t="shared" si="30"/>
        <v>1.4242424242424243</v>
      </c>
      <c r="Z35" s="87">
        <f t="shared" si="30"/>
        <v>0.24444444444444444</v>
      </c>
      <c r="AA35" s="87">
        <f t="shared" si="30"/>
        <v>0.56521739130434778</v>
      </c>
      <c r="AB35" s="87">
        <f t="shared" si="30"/>
        <v>6.0606060606060608E-2</v>
      </c>
      <c r="AC35" s="87">
        <f t="shared" si="30"/>
        <v>-0.33750000000000002</v>
      </c>
      <c r="AD35" s="87">
        <f t="shared" si="30"/>
        <v>0.125</v>
      </c>
      <c r="AE35" s="87">
        <f t="shared" si="30"/>
        <v>-0.40277777777777779</v>
      </c>
      <c r="AF35" s="87">
        <f t="shared" si="30"/>
        <v>-0.18571428571428572</v>
      </c>
      <c r="AG35" s="87">
        <f t="shared" si="29"/>
        <v>-0.54716981132075471</v>
      </c>
      <c r="AH35" s="87">
        <f t="shared" si="29"/>
        <v>-0.19047619047619047</v>
      </c>
      <c r="AI35" s="87">
        <f t="shared" si="29"/>
        <v>0.13953488372093023</v>
      </c>
      <c r="AJ35" s="87">
        <f t="shared" si="29"/>
        <v>-0.22807017543859648</v>
      </c>
      <c r="AK35" s="87">
        <f t="shared" si="29"/>
        <v>0.125</v>
      </c>
      <c r="AL35" s="87">
        <f t="shared" si="29"/>
        <v>-7.8431372549019607E-2</v>
      </c>
      <c r="AM35" s="87">
        <f t="shared" si="29"/>
        <v>-0.26530612244897961</v>
      </c>
      <c r="AN35" s="87">
        <f t="shared" si="29"/>
        <v>0.15909090909090909</v>
      </c>
      <c r="AO35" s="87">
        <f t="shared" si="29"/>
        <v>-0.22222222222222221</v>
      </c>
      <c r="AP35" s="87">
        <f t="shared" si="29"/>
        <v>1.0851063829787233</v>
      </c>
      <c r="AQ35" s="87">
        <f t="shared" si="29"/>
        <v>-2.7777777777777776E-2</v>
      </c>
      <c r="AR35" s="87">
        <f t="shared" si="29"/>
        <v>-0.60784313725490191</v>
      </c>
      <c r="AS35" s="87">
        <f t="shared" si="29"/>
        <v>-0.42857142857142855</v>
      </c>
      <c r="AT35" s="87">
        <f t="shared" si="29"/>
        <v>-0.68367346938775508</v>
      </c>
      <c r="AU35" s="87">
        <f t="shared" si="29"/>
        <v>-0.25714285714285712</v>
      </c>
      <c r="AV35" s="87">
        <f t="shared" si="29"/>
        <v>-0.1</v>
      </c>
      <c r="AW35" s="87">
        <f t="shared" si="29"/>
        <v>0.16666666666666666</v>
      </c>
      <c r="AX35" s="87">
        <f t="shared" si="29"/>
        <v>-0.12903225806451613</v>
      </c>
      <c r="AY35" s="87">
        <f t="shared" si="29"/>
        <v>7.6923076923076927E-2</v>
      </c>
      <c r="AZ35" s="87">
        <f t="shared" si="29"/>
        <v>-0.27777777777777779</v>
      </c>
      <c r="BA35" s="87">
        <f t="shared" si="29"/>
        <v>7.1428571428571425E-2</v>
      </c>
      <c r="BB35" s="87">
        <f t="shared" si="29"/>
        <v>-0.40740740740740738</v>
      </c>
      <c r="BC35" s="87">
        <f t="shared" si="29"/>
        <v>-0.6428571428571429</v>
      </c>
      <c r="BD35" s="87">
        <f t="shared" si="29"/>
        <v>-7.6923076923076927E-2</v>
      </c>
      <c r="BE35" s="87">
        <f t="shared" si="29"/>
        <v>-0.46666666666666667</v>
      </c>
      <c r="BF35" s="87">
        <f t="shared" si="24"/>
        <v>-0.25</v>
      </c>
      <c r="BG35" s="87">
        <f t="shared" si="24"/>
        <v>-0.5</v>
      </c>
      <c r="BH35" s="87">
        <f t="shared" si="24"/>
        <v>-0.41666666666666669</v>
      </c>
      <c r="BI35" s="87">
        <f t="shared" si="24"/>
        <v>0.375</v>
      </c>
      <c r="BJ35" s="87">
        <f t="shared" si="24"/>
        <v>1.0833333333333333</v>
      </c>
      <c r="BK35" s="87">
        <f t="shared" si="24"/>
        <v>1</v>
      </c>
      <c r="BL35" s="87">
        <f t="shared" si="24"/>
        <v>0.7142857142857143</v>
      </c>
      <c r="BM35" s="87">
        <f t="shared" si="24"/>
        <v>9.0909090909090912E-2</v>
      </c>
      <c r="BN35" s="87">
        <f t="shared" si="24"/>
        <v>-0.44</v>
      </c>
      <c r="BO35" s="87">
        <f t="shared" si="24"/>
        <v>0.5</v>
      </c>
      <c r="BP35" s="87">
        <f t="shared" si="24"/>
        <v>0.33333333333333331</v>
      </c>
      <c r="BQ35" s="87">
        <f t="shared" si="24"/>
        <v>-0.16666666666666666</v>
      </c>
      <c r="BR35" s="87">
        <f t="shared" si="24"/>
        <v>0.2857142857142857</v>
      </c>
      <c r="BS35" s="87">
        <f t="shared" si="24"/>
        <v>0.26666666666666666</v>
      </c>
      <c r="BT35" s="87">
        <f t="shared" si="24"/>
        <v>-0.25</v>
      </c>
      <c r="BU35" s="87">
        <f t="shared" si="24"/>
        <v>0.8</v>
      </c>
      <c r="BV35" s="87">
        <f t="shared" si="24"/>
        <v>-5.5555555555555552E-2</v>
      </c>
      <c r="BW35" s="87">
        <f t="shared" si="25"/>
        <v>-0.13333333333333333</v>
      </c>
      <c r="BX35" s="87">
        <f t="shared" si="26"/>
        <v>3.9</v>
      </c>
      <c r="BY35" s="87">
        <f t="shared" si="26"/>
        <v>0.40816326530612246</v>
      </c>
      <c r="BZ35" s="87">
        <f t="shared" si="26"/>
        <v>0.18840579710144928</v>
      </c>
      <c r="CA35" s="87">
        <f t="shared" si="26"/>
        <v>1.2317073170731707</v>
      </c>
      <c r="CB35" s="87">
        <f t="shared" si="26"/>
        <v>0.3551912568306011</v>
      </c>
      <c r="CC35" s="87">
        <f t="shared" si="26"/>
        <v>4.0322580645161289E-2</v>
      </c>
      <c r="CD35" s="87">
        <f t="shared" si="26"/>
        <v>-0.32170542635658916</v>
      </c>
      <c r="CE35" s="87">
        <f t="shared" si="26"/>
        <v>-4.5714285714285714E-2</v>
      </c>
      <c r="CF35" s="87">
        <f t="shared" si="26"/>
        <v>0.23353293413173654</v>
      </c>
      <c r="CG35" s="87">
        <f t="shared" si="26"/>
        <v>-0.52427184466019416</v>
      </c>
      <c r="CH35" s="87">
        <f t="shared" si="26"/>
        <v>-0.1326530612244898</v>
      </c>
      <c r="CI35" s="87">
        <f t="shared" si="26"/>
        <v>-0.15294117647058825</v>
      </c>
      <c r="CJ35" s="87">
        <f t="shared" si="26"/>
        <v>-0.41666666666666669</v>
      </c>
      <c r="CK35" s="87">
        <f t="shared" si="26"/>
        <v>0.14285714285714285</v>
      </c>
      <c r="CL35" s="87">
        <f t="shared" si="26"/>
        <v>0</v>
      </c>
      <c r="CM35" s="87">
        <f t="shared" si="26"/>
        <v>0.22916666666666666</v>
      </c>
      <c r="CN35" s="87">
        <f t="shared" si="28"/>
        <v>0.11864406779661017</v>
      </c>
    </row>
    <row r="36" spans="2:92" ht="17.100000000000001" customHeight="1" thickBot="1" x14ac:dyDescent="0.25">
      <c r="B36" s="79" t="s">
        <v>105</v>
      </c>
      <c r="C36" s="87">
        <f t="shared" si="27"/>
        <v>4.4545454545454541</v>
      </c>
      <c r="D36" s="87">
        <f t="shared" si="27"/>
        <v>1.0769230769230769</v>
      </c>
      <c r="E36" s="87">
        <f t="shared" si="27"/>
        <v>3.3333333333333333E-2</v>
      </c>
      <c r="F36" s="87">
        <f t="shared" si="27"/>
        <v>0.52500000000000002</v>
      </c>
      <c r="G36" s="87">
        <f t="shared" si="27"/>
        <v>0.56666666666666665</v>
      </c>
      <c r="H36" s="87">
        <f t="shared" si="27"/>
        <v>1.3518518518518519</v>
      </c>
      <c r="I36" s="87">
        <f t="shared" si="27"/>
        <v>2.5483870967741935</v>
      </c>
      <c r="J36" s="87">
        <f t="shared" si="27"/>
        <v>1.7049180327868851</v>
      </c>
      <c r="K36" s="87">
        <f t="shared" si="27"/>
        <v>0.27659574468085107</v>
      </c>
      <c r="L36" s="87">
        <f t="shared" si="27"/>
        <v>7.0866141732283464E-2</v>
      </c>
      <c r="M36" s="87">
        <f t="shared" si="27"/>
        <v>-5.4545454545454543E-2</v>
      </c>
      <c r="N36" s="87">
        <f t="shared" si="27"/>
        <v>-0.13333333333333333</v>
      </c>
      <c r="O36" s="87">
        <f t="shared" si="27"/>
        <v>0.26666666666666666</v>
      </c>
      <c r="P36" s="87">
        <f t="shared" si="27"/>
        <v>0.69852941176470584</v>
      </c>
      <c r="Q36" s="87">
        <f t="shared" si="27"/>
        <v>1.1538461538461537</v>
      </c>
      <c r="R36" s="87">
        <f t="shared" si="27"/>
        <v>0.48951048951048953</v>
      </c>
      <c r="S36" s="87">
        <f t="shared" si="30"/>
        <v>1.3421052631578947</v>
      </c>
      <c r="T36" s="87">
        <f t="shared" si="30"/>
        <v>0.73160173160173159</v>
      </c>
      <c r="U36" s="87">
        <f t="shared" si="30"/>
        <v>0.11607142857142858</v>
      </c>
      <c r="V36" s="87">
        <f t="shared" si="30"/>
        <v>0.69953051643192488</v>
      </c>
      <c r="W36" s="87">
        <f t="shared" si="30"/>
        <v>-6.4606741573033713E-2</v>
      </c>
      <c r="X36" s="87">
        <f t="shared" si="30"/>
        <v>5.0000000000000001E-3</v>
      </c>
      <c r="Y36" s="87">
        <f t="shared" si="30"/>
        <v>5.1999999999999998E-2</v>
      </c>
      <c r="Z36" s="87">
        <f t="shared" si="30"/>
        <v>-0.24585635359116023</v>
      </c>
      <c r="AA36" s="87">
        <f t="shared" si="30"/>
        <v>-2.4024024024024024E-2</v>
      </c>
      <c r="AB36" s="87">
        <f t="shared" si="30"/>
        <v>-0.28855721393034828</v>
      </c>
      <c r="AC36" s="87">
        <f t="shared" si="30"/>
        <v>-0.26996197718631176</v>
      </c>
      <c r="AD36" s="87">
        <f t="shared" si="30"/>
        <v>-0.16483516483516483</v>
      </c>
      <c r="AE36" s="87">
        <f t="shared" si="30"/>
        <v>-0.15384615384615385</v>
      </c>
      <c r="AF36" s="87">
        <f t="shared" si="30"/>
        <v>-0.14335664335664336</v>
      </c>
      <c r="AG36" s="87">
        <f t="shared" si="29"/>
        <v>-0.296875</v>
      </c>
      <c r="AH36" s="87">
        <f t="shared" si="29"/>
        <v>0.23684210526315788</v>
      </c>
      <c r="AI36" s="87">
        <f t="shared" si="29"/>
        <v>-9.0909090909090912E-2</v>
      </c>
      <c r="AJ36" s="87">
        <f t="shared" si="29"/>
        <v>0.10204081632653061</v>
      </c>
      <c r="AK36" s="87">
        <f t="shared" si="29"/>
        <v>0.11851851851851852</v>
      </c>
      <c r="AL36" s="87">
        <f t="shared" si="29"/>
        <v>-0.52482269503546097</v>
      </c>
      <c r="AM36" s="87">
        <f t="shared" si="29"/>
        <v>-0.22800000000000001</v>
      </c>
      <c r="AN36" s="87">
        <f t="shared" si="29"/>
        <v>-0.4</v>
      </c>
      <c r="AO36" s="87">
        <f t="shared" si="29"/>
        <v>1.3245033112582781E-2</v>
      </c>
      <c r="AP36" s="87">
        <f t="shared" si="29"/>
        <v>0.23134328358208955</v>
      </c>
      <c r="AQ36" s="87">
        <f t="shared" si="29"/>
        <v>-0.18652849740932642</v>
      </c>
      <c r="AR36" s="87">
        <f t="shared" si="29"/>
        <v>-6.7901234567901231E-2</v>
      </c>
      <c r="AS36" s="87">
        <f t="shared" si="29"/>
        <v>-0.38562091503267976</v>
      </c>
      <c r="AT36" s="87">
        <f t="shared" si="29"/>
        <v>-0.23030303030303031</v>
      </c>
      <c r="AU36" s="87">
        <f t="shared" si="29"/>
        <v>0.18471337579617833</v>
      </c>
      <c r="AV36" s="87">
        <f t="shared" si="29"/>
        <v>0.45033112582781459</v>
      </c>
      <c r="AW36" s="87">
        <f t="shared" si="29"/>
        <v>0.86170212765957444</v>
      </c>
      <c r="AX36" s="87">
        <f t="shared" si="29"/>
        <v>0.60629921259842523</v>
      </c>
      <c r="AY36" s="87">
        <f t="shared" si="29"/>
        <v>0.16129032258064516</v>
      </c>
      <c r="AZ36" s="87">
        <f t="shared" si="29"/>
        <v>-0.46575342465753422</v>
      </c>
      <c r="BA36" s="87">
        <f t="shared" si="29"/>
        <v>0.26857142857142857</v>
      </c>
      <c r="BB36" s="87">
        <f t="shared" si="29"/>
        <v>-6.8627450980392163E-2</v>
      </c>
      <c r="BC36" s="87">
        <f t="shared" si="29"/>
        <v>0.2361111111111111</v>
      </c>
      <c r="BD36" s="87">
        <f t="shared" si="29"/>
        <v>1.0940170940170941</v>
      </c>
      <c r="BE36" s="87">
        <f t="shared" si="29"/>
        <v>0.14864864864864866</v>
      </c>
      <c r="BF36" s="87">
        <f t="shared" si="24"/>
        <v>0.49473684210526314</v>
      </c>
      <c r="BG36" s="87">
        <f t="shared" si="24"/>
        <v>0.31835205992509363</v>
      </c>
      <c r="BH36" s="87">
        <f t="shared" si="24"/>
        <v>0.24489795918367346</v>
      </c>
      <c r="BI36" s="87">
        <f t="shared" si="24"/>
        <v>0.55686274509803924</v>
      </c>
      <c r="BJ36" s="87">
        <f t="shared" si="24"/>
        <v>-3.5211267605633804E-3</v>
      </c>
      <c r="BK36" s="87">
        <f t="shared" si="24"/>
        <v>-0.38920454545454547</v>
      </c>
      <c r="BL36" s="87">
        <f t="shared" si="24"/>
        <v>1.2754098360655737</v>
      </c>
      <c r="BM36" s="87">
        <f t="shared" si="24"/>
        <v>-0.62972292191435764</v>
      </c>
      <c r="BN36" s="87">
        <f t="shared" si="24"/>
        <v>-0.59010600706713778</v>
      </c>
      <c r="BO36" s="87">
        <f t="shared" si="24"/>
        <v>-0.32093023255813952</v>
      </c>
      <c r="BP36" s="87">
        <f t="shared" si="24"/>
        <v>-0.81556195965417866</v>
      </c>
      <c r="BQ36" s="87">
        <f t="shared" si="24"/>
        <v>-0.35374149659863946</v>
      </c>
      <c r="BR36" s="87">
        <f t="shared" si="24"/>
        <v>6.0344827586206899E-2</v>
      </c>
      <c r="BS36" s="87">
        <f t="shared" si="24"/>
        <v>-0.35616438356164382</v>
      </c>
      <c r="BT36" s="87">
        <f t="shared" si="24"/>
        <v>0.5234375</v>
      </c>
      <c r="BU36" s="87">
        <f t="shared" si="24"/>
        <v>0.10526315789473684</v>
      </c>
      <c r="BV36" s="87">
        <f t="shared" si="24"/>
        <v>-0.12195121951219512</v>
      </c>
      <c r="BW36" s="87">
        <f t="shared" si="25"/>
        <v>-0.5223214285714286</v>
      </c>
      <c r="BX36" s="87">
        <f t="shared" si="26"/>
        <v>1.4077669902912622</v>
      </c>
      <c r="BY36" s="87">
        <f t="shared" si="26"/>
        <v>1.4112903225806451E-2</v>
      </c>
      <c r="BZ36" s="87">
        <f t="shared" si="26"/>
        <v>0.63021868787276347</v>
      </c>
      <c r="CA36" s="87">
        <f t="shared" si="26"/>
        <v>0.66829268292682931</v>
      </c>
      <c r="CB36" s="87">
        <f t="shared" si="26"/>
        <v>-7.0906432748538015E-2</v>
      </c>
      <c r="CC36" s="87">
        <f t="shared" si="26"/>
        <v>-0.1888276947285602</v>
      </c>
      <c r="CD36" s="87">
        <f t="shared" si="26"/>
        <v>-9.1173617846750724E-2</v>
      </c>
      <c r="CE36" s="87">
        <f t="shared" si="26"/>
        <v>-0.14087513340448238</v>
      </c>
      <c r="CF36" s="87">
        <f t="shared" si="26"/>
        <v>-0.1639751552795031</v>
      </c>
      <c r="CG36" s="87">
        <f t="shared" si="26"/>
        <v>-0.21396731054977711</v>
      </c>
      <c r="CH36" s="87">
        <f t="shared" si="26"/>
        <v>0.48204158790170132</v>
      </c>
      <c r="CI36" s="87">
        <f t="shared" si="26"/>
        <v>-4.9744897959183673E-2</v>
      </c>
      <c r="CJ36" s="87">
        <f t="shared" si="26"/>
        <v>0.41073825503355704</v>
      </c>
      <c r="CK36" s="87">
        <f t="shared" si="26"/>
        <v>0.27212178877259752</v>
      </c>
      <c r="CL36" s="87">
        <f t="shared" si="26"/>
        <v>-0.12341062079281974</v>
      </c>
      <c r="CM36" s="87">
        <f t="shared" si="26"/>
        <v>-0.58020477815699656</v>
      </c>
      <c r="CN36" s="87">
        <f t="shared" si="28"/>
        <v>2.032520325203252E-2</v>
      </c>
    </row>
    <row r="37" spans="2:92" ht="17.100000000000001" customHeight="1" thickBot="1" x14ac:dyDescent="0.25">
      <c r="B37" s="79" t="s">
        <v>106</v>
      </c>
      <c r="C37" s="87">
        <f t="shared" si="27"/>
        <v>0</v>
      </c>
      <c r="D37" s="87">
        <f t="shared" si="27"/>
        <v>0.13043478260869565</v>
      </c>
      <c r="E37" s="87">
        <f t="shared" si="27"/>
        <v>-0.16</v>
      </c>
      <c r="F37" s="87">
        <f t="shared" si="27"/>
        <v>0.45</v>
      </c>
      <c r="G37" s="87">
        <f t="shared" si="27"/>
        <v>0.7</v>
      </c>
      <c r="H37" s="87">
        <f t="shared" si="27"/>
        <v>1.1153846153846154</v>
      </c>
      <c r="I37" s="87">
        <f t="shared" si="27"/>
        <v>0.80952380952380953</v>
      </c>
      <c r="J37" s="87">
        <f t="shared" si="27"/>
        <v>2.5172413793103448</v>
      </c>
      <c r="K37" s="87">
        <f t="shared" si="27"/>
        <v>2.5588235294117645</v>
      </c>
      <c r="L37" s="87">
        <f t="shared" si="27"/>
        <v>1.6</v>
      </c>
      <c r="M37" s="87">
        <f t="shared" si="27"/>
        <v>1.1842105263157894</v>
      </c>
      <c r="N37" s="87">
        <f t="shared" si="27"/>
        <v>1.9607843137254902E-2</v>
      </c>
      <c r="O37" s="87">
        <f t="shared" si="27"/>
        <v>0.26446280991735538</v>
      </c>
      <c r="P37" s="87">
        <f t="shared" si="27"/>
        <v>3.4965034965034968E-2</v>
      </c>
      <c r="Q37" s="87">
        <f t="shared" si="27"/>
        <v>1.2048192771084338E-2</v>
      </c>
      <c r="R37" s="87">
        <f t="shared" si="27"/>
        <v>0.19230769230769232</v>
      </c>
      <c r="S37" s="87">
        <f t="shared" si="30"/>
        <v>7.8431372549019607E-2</v>
      </c>
      <c r="T37" s="87">
        <f t="shared" si="30"/>
        <v>0.39189189189189189</v>
      </c>
      <c r="U37" s="87">
        <f t="shared" si="30"/>
        <v>0.84523809523809523</v>
      </c>
      <c r="V37" s="87">
        <f t="shared" si="30"/>
        <v>0.89516129032258063</v>
      </c>
      <c r="W37" s="87">
        <f t="shared" si="30"/>
        <v>0.24242424242424243</v>
      </c>
      <c r="X37" s="87">
        <f t="shared" si="30"/>
        <v>-4.8543689320388345E-3</v>
      </c>
      <c r="Y37" s="87">
        <f t="shared" si="30"/>
        <v>9.6774193548387094E-2</v>
      </c>
      <c r="Z37" s="87">
        <f t="shared" si="30"/>
        <v>-8.5106382978723402E-2</v>
      </c>
      <c r="AA37" s="87">
        <f t="shared" si="30"/>
        <v>-0.1024390243902439</v>
      </c>
      <c r="AB37" s="87">
        <f t="shared" si="30"/>
        <v>-5.8536585365853662E-2</v>
      </c>
      <c r="AC37" s="87">
        <f t="shared" si="30"/>
        <v>-0.20588235294117646</v>
      </c>
      <c r="AD37" s="87">
        <f t="shared" si="30"/>
        <v>-0.40465116279069768</v>
      </c>
      <c r="AE37" s="87">
        <f t="shared" si="30"/>
        <v>-8.6956521739130432E-2</v>
      </c>
      <c r="AF37" s="87">
        <f t="shared" si="30"/>
        <v>-0.16580310880829016</v>
      </c>
      <c r="AG37" s="87">
        <f t="shared" si="29"/>
        <v>-0.23703703703703705</v>
      </c>
      <c r="AH37" s="87">
        <f t="shared" si="29"/>
        <v>0.1953125</v>
      </c>
      <c r="AI37" s="87">
        <f t="shared" si="29"/>
        <v>-9.5238095238095233E-2</v>
      </c>
      <c r="AJ37" s="87">
        <f t="shared" si="29"/>
        <v>-0.24223602484472051</v>
      </c>
      <c r="AK37" s="87">
        <f t="shared" si="29"/>
        <v>-0.13592233009708737</v>
      </c>
      <c r="AL37" s="87">
        <f t="shared" si="29"/>
        <v>-0.28104575163398693</v>
      </c>
      <c r="AM37" s="87">
        <f t="shared" si="29"/>
        <v>-0.34868421052631576</v>
      </c>
      <c r="AN37" s="87">
        <f t="shared" si="29"/>
        <v>-0.27868852459016391</v>
      </c>
      <c r="AO37" s="87">
        <f t="shared" si="29"/>
        <v>-0.3258426966292135</v>
      </c>
      <c r="AP37" s="87">
        <f t="shared" si="29"/>
        <v>1.8181818181818181E-2</v>
      </c>
      <c r="AQ37" s="87">
        <f t="shared" si="29"/>
        <v>-0.18181818181818182</v>
      </c>
      <c r="AR37" s="87">
        <f t="shared" si="29"/>
        <v>0.21590909090909091</v>
      </c>
      <c r="AS37" s="87">
        <f t="shared" si="29"/>
        <v>1.6666666666666666E-2</v>
      </c>
      <c r="AT37" s="87">
        <f t="shared" si="29"/>
        <v>-0.2857142857142857</v>
      </c>
      <c r="AU37" s="87">
        <f t="shared" si="29"/>
        <v>-0.12345679012345678</v>
      </c>
      <c r="AV37" s="87">
        <f t="shared" si="29"/>
        <v>-0.16822429906542055</v>
      </c>
      <c r="AW37" s="87">
        <f t="shared" si="29"/>
        <v>-4.9180327868852458E-2</v>
      </c>
      <c r="AX37" s="87">
        <f t="shared" si="29"/>
        <v>0.05</v>
      </c>
      <c r="AY37" s="87">
        <f t="shared" si="29"/>
        <v>0.14084507042253522</v>
      </c>
      <c r="AZ37" s="87">
        <f t="shared" si="29"/>
        <v>-0.4606741573033708</v>
      </c>
      <c r="BA37" s="87">
        <f t="shared" si="29"/>
        <v>-0.10344827586206896</v>
      </c>
      <c r="BB37" s="87">
        <f t="shared" si="29"/>
        <v>-0.14285714285714285</v>
      </c>
      <c r="BC37" s="87">
        <f t="shared" si="29"/>
        <v>0.29629629629629628</v>
      </c>
      <c r="BD37" s="87">
        <f t="shared" si="29"/>
        <v>0.39583333333333331</v>
      </c>
      <c r="BE37" s="87">
        <f t="shared" si="29"/>
        <v>-5.7692307692307696E-2</v>
      </c>
      <c r="BF37" s="87">
        <f t="shared" si="24"/>
        <v>-0.22222222222222221</v>
      </c>
      <c r="BG37" s="87">
        <f t="shared" si="24"/>
        <v>-0.4</v>
      </c>
      <c r="BH37" s="87">
        <f t="shared" si="24"/>
        <v>-7.4626865671641784E-2</v>
      </c>
      <c r="BI37" s="87">
        <f t="shared" si="24"/>
        <v>0</v>
      </c>
      <c r="BJ37" s="87">
        <f t="shared" si="24"/>
        <v>0.5178571428571429</v>
      </c>
      <c r="BK37" s="87">
        <f t="shared" si="24"/>
        <v>0.15873015873015872</v>
      </c>
      <c r="BL37" s="87">
        <f t="shared" si="24"/>
        <v>6.4516129032258063E-2</v>
      </c>
      <c r="BM37" s="87">
        <f t="shared" si="24"/>
        <v>0</v>
      </c>
      <c r="BN37" s="87">
        <f t="shared" si="24"/>
        <v>0.18823529411764706</v>
      </c>
      <c r="BO37" s="87">
        <f t="shared" si="24"/>
        <v>0.12328767123287671</v>
      </c>
      <c r="BP37" s="87">
        <f t="shared" si="24"/>
        <v>-0.22727272727272727</v>
      </c>
      <c r="BQ37" s="87">
        <f t="shared" si="24"/>
        <v>-0.2857142857142857</v>
      </c>
      <c r="BR37" s="87">
        <f t="shared" si="24"/>
        <v>-0.5643564356435643</v>
      </c>
      <c r="BS37" s="87">
        <f t="shared" si="24"/>
        <v>-0.26829268292682928</v>
      </c>
      <c r="BT37" s="87">
        <f t="shared" si="24"/>
        <v>-1.9607843137254902E-2</v>
      </c>
      <c r="BU37" s="87">
        <f t="shared" si="24"/>
        <v>-5.7142857142857141E-2</v>
      </c>
      <c r="BV37" s="87">
        <f t="shared" ref="BV37:BV45" si="31">+IF(BV15&gt;0,(BZ15-BV15)/BV15,"-")</f>
        <v>6.8181818181818177E-2</v>
      </c>
      <c r="BW37" s="87">
        <f t="shared" si="25"/>
        <v>4.7619047619047616E-2</v>
      </c>
      <c r="BX37" s="87">
        <f t="shared" si="26"/>
        <v>1.3854166666666667</v>
      </c>
      <c r="BY37" s="87">
        <f t="shared" si="26"/>
        <v>0.96943231441048039</v>
      </c>
      <c r="BZ37" s="87">
        <f t="shared" si="26"/>
        <v>0.12860310421286031</v>
      </c>
      <c r="CA37" s="87">
        <f t="shared" si="26"/>
        <v>0.49508840864440079</v>
      </c>
      <c r="CB37" s="87">
        <f t="shared" si="26"/>
        <v>4.4678055190538767E-2</v>
      </c>
      <c r="CC37" s="87">
        <f t="shared" si="26"/>
        <v>-0.19496855345911951</v>
      </c>
      <c r="CD37" s="87">
        <f t="shared" si="26"/>
        <v>-8.59375E-2</v>
      </c>
      <c r="CE37" s="87">
        <f t="shared" si="26"/>
        <v>-0.19145299145299147</v>
      </c>
      <c r="CF37" s="87">
        <f t="shared" si="26"/>
        <v>-0.24101479915433405</v>
      </c>
      <c r="CG37" s="87">
        <f t="shared" si="26"/>
        <v>-8.3565459610027856E-2</v>
      </c>
      <c r="CH37" s="87">
        <f t="shared" si="26"/>
        <v>-8.2066869300911852E-2</v>
      </c>
      <c r="CI37" s="87">
        <f t="shared" si="26"/>
        <v>-0.16225165562913907</v>
      </c>
      <c r="CJ37" s="87">
        <f t="shared" si="26"/>
        <v>9.4861660079051377E-2</v>
      </c>
      <c r="CK37" s="87">
        <f t="shared" si="26"/>
        <v>-6.4981949458483748E-2</v>
      </c>
      <c r="CL37" s="87">
        <f t="shared" si="26"/>
        <v>0.11583011583011583</v>
      </c>
      <c r="CM37" s="87">
        <f t="shared" si="26"/>
        <v>-0.26643598615916952</v>
      </c>
      <c r="CN37" s="87">
        <f t="shared" si="28"/>
        <v>-0.10377358490566038</v>
      </c>
    </row>
    <row r="38" spans="2:92" ht="17.100000000000001" customHeight="1" thickBot="1" x14ac:dyDescent="0.25">
      <c r="B38" s="79" t="s">
        <v>107</v>
      </c>
      <c r="C38" s="87">
        <f t="shared" si="27"/>
        <v>0</v>
      </c>
      <c r="D38" s="87">
        <f t="shared" si="27"/>
        <v>-1</v>
      </c>
      <c r="E38" s="87">
        <f t="shared" si="27"/>
        <v>2</v>
      </c>
      <c r="F38" s="87">
        <f t="shared" si="27"/>
        <v>0</v>
      </c>
      <c r="G38" s="87">
        <f t="shared" si="27"/>
        <v>1</v>
      </c>
      <c r="H38" s="87" t="str">
        <f t="shared" si="27"/>
        <v>-</v>
      </c>
      <c r="I38" s="87">
        <f t="shared" si="27"/>
        <v>-0.33333333333333331</v>
      </c>
      <c r="J38" s="87">
        <f t="shared" si="27"/>
        <v>1.3333333333333333</v>
      </c>
      <c r="K38" s="87">
        <f t="shared" si="27"/>
        <v>7</v>
      </c>
      <c r="L38" s="87">
        <f t="shared" si="27"/>
        <v>-0.42857142857142855</v>
      </c>
      <c r="M38" s="87">
        <f t="shared" si="27"/>
        <v>0.5</v>
      </c>
      <c r="N38" s="87">
        <f t="shared" si="27"/>
        <v>0</v>
      </c>
      <c r="O38" s="87">
        <f t="shared" si="27"/>
        <v>-0.6875</v>
      </c>
      <c r="P38" s="87">
        <f t="shared" si="27"/>
        <v>1.75</v>
      </c>
      <c r="Q38" s="87">
        <f t="shared" si="27"/>
        <v>0</v>
      </c>
      <c r="R38" s="87">
        <f t="shared" si="27"/>
        <v>0.5714285714285714</v>
      </c>
      <c r="S38" s="87">
        <f t="shared" si="30"/>
        <v>2.2000000000000002</v>
      </c>
      <c r="T38" s="87">
        <f t="shared" si="30"/>
        <v>1.0909090909090908</v>
      </c>
      <c r="U38" s="87">
        <f t="shared" si="30"/>
        <v>4.333333333333333</v>
      </c>
      <c r="V38" s="87">
        <f t="shared" si="30"/>
        <v>0.63636363636363635</v>
      </c>
      <c r="W38" s="87">
        <f t="shared" si="30"/>
        <v>0.25</v>
      </c>
      <c r="X38" s="87">
        <f t="shared" si="30"/>
        <v>0.34782608695652173</v>
      </c>
      <c r="Y38" s="87">
        <f t="shared" si="30"/>
        <v>0.4375</v>
      </c>
      <c r="Z38" s="87">
        <f t="shared" si="30"/>
        <v>0.55555555555555558</v>
      </c>
      <c r="AA38" s="87">
        <f t="shared" si="30"/>
        <v>0.45</v>
      </c>
      <c r="AB38" s="87">
        <f t="shared" si="30"/>
        <v>-0.32258064516129031</v>
      </c>
      <c r="AC38" s="87">
        <f t="shared" si="30"/>
        <v>-0.47826086956521741</v>
      </c>
      <c r="AD38" s="87">
        <f t="shared" si="30"/>
        <v>-0.14285714285714285</v>
      </c>
      <c r="AE38" s="87">
        <f t="shared" si="30"/>
        <v>-0.2413793103448276</v>
      </c>
      <c r="AF38" s="87">
        <f t="shared" si="30"/>
        <v>0.80952380952380953</v>
      </c>
      <c r="AG38" s="87">
        <f t="shared" si="29"/>
        <v>0</v>
      </c>
      <c r="AH38" s="87">
        <f t="shared" si="29"/>
        <v>-0.58333333333333337</v>
      </c>
      <c r="AI38" s="87">
        <f t="shared" si="29"/>
        <v>-0.45454545454545453</v>
      </c>
      <c r="AJ38" s="87">
        <f t="shared" si="29"/>
        <v>-0.73684210526315785</v>
      </c>
      <c r="AK38" s="87">
        <f t="shared" si="29"/>
        <v>-0.41666666666666669</v>
      </c>
      <c r="AL38" s="87">
        <f t="shared" si="29"/>
        <v>0.8</v>
      </c>
      <c r="AM38" s="87">
        <f t="shared" si="29"/>
        <v>1.0833333333333333</v>
      </c>
      <c r="AN38" s="87">
        <f t="shared" si="29"/>
        <v>0.9</v>
      </c>
      <c r="AO38" s="87">
        <f t="shared" si="29"/>
        <v>0.14285714285714285</v>
      </c>
      <c r="AP38" s="87">
        <f t="shared" si="29"/>
        <v>-0.44444444444444442</v>
      </c>
      <c r="AQ38" s="87">
        <f t="shared" si="29"/>
        <v>-0.36</v>
      </c>
      <c r="AR38" s="87">
        <f t="shared" si="29"/>
        <v>0.21052631578947367</v>
      </c>
      <c r="AS38" s="87">
        <f t="shared" si="29"/>
        <v>0.125</v>
      </c>
      <c r="AT38" s="87">
        <f t="shared" si="29"/>
        <v>0.2</v>
      </c>
      <c r="AU38" s="87">
        <f t="shared" si="29"/>
        <v>-0.5625</v>
      </c>
      <c r="AV38" s="87">
        <f t="shared" si="29"/>
        <v>-0.2608695652173913</v>
      </c>
      <c r="AW38" s="87">
        <f t="shared" si="29"/>
        <v>-0.1111111111111111</v>
      </c>
      <c r="AX38" s="87">
        <f t="shared" si="29"/>
        <v>-0.41666666666666669</v>
      </c>
      <c r="AY38" s="87">
        <f t="shared" si="29"/>
        <v>0.2857142857142857</v>
      </c>
      <c r="AZ38" s="87">
        <f t="shared" si="29"/>
        <v>-0.88235294117647056</v>
      </c>
      <c r="BA38" s="87">
        <f t="shared" si="29"/>
        <v>-0.375</v>
      </c>
      <c r="BB38" s="87">
        <f t="shared" si="29"/>
        <v>0.7142857142857143</v>
      </c>
      <c r="BC38" s="87">
        <f t="shared" si="29"/>
        <v>0.44444444444444442</v>
      </c>
      <c r="BD38" s="87">
        <f t="shared" si="29"/>
        <v>7</v>
      </c>
      <c r="BE38" s="87">
        <f t="shared" si="29"/>
        <v>0.2</v>
      </c>
      <c r="BF38" s="87">
        <f t="shared" si="24"/>
        <v>0.58333333333333337</v>
      </c>
      <c r="BG38" s="87">
        <f t="shared" si="24"/>
        <v>-0.38461538461538464</v>
      </c>
      <c r="BH38" s="87">
        <f t="shared" si="24"/>
        <v>-0.5</v>
      </c>
      <c r="BI38" s="87">
        <f t="shared" si="24"/>
        <v>0.16666666666666666</v>
      </c>
      <c r="BJ38" s="87">
        <f t="shared" si="24"/>
        <v>-0.52631578947368418</v>
      </c>
      <c r="BK38" s="87">
        <f t="shared" si="24"/>
        <v>0.5</v>
      </c>
      <c r="BL38" s="87">
        <f t="shared" si="24"/>
        <v>-0.625</v>
      </c>
      <c r="BM38" s="87">
        <f t="shared" si="24"/>
        <v>0</v>
      </c>
      <c r="BN38" s="87">
        <f t="shared" si="24"/>
        <v>0.44444444444444442</v>
      </c>
      <c r="BO38" s="87">
        <f t="shared" si="24"/>
        <v>0.83333333333333337</v>
      </c>
      <c r="BP38" s="87">
        <f t="shared" si="24"/>
        <v>8</v>
      </c>
      <c r="BQ38" s="87">
        <f t="shared" si="24"/>
        <v>0.2857142857142857</v>
      </c>
      <c r="BR38" s="87">
        <f t="shared" si="24"/>
        <v>0</v>
      </c>
      <c r="BS38" s="87">
        <f t="shared" si="24"/>
        <v>0.68181818181818177</v>
      </c>
      <c r="BT38" s="87">
        <f t="shared" si="24"/>
        <v>-0.29629629629629628</v>
      </c>
      <c r="BU38" s="87">
        <f t="shared" si="24"/>
        <v>0.22222222222222221</v>
      </c>
      <c r="BV38" s="87">
        <f t="shared" si="31"/>
        <v>-0.46153846153846156</v>
      </c>
      <c r="BW38" s="87">
        <f t="shared" si="25"/>
        <v>1.3333333333333333</v>
      </c>
      <c r="BX38" s="87">
        <f t="shared" si="26"/>
        <v>1.5714285714285714</v>
      </c>
      <c r="BY38" s="87">
        <f t="shared" si="26"/>
        <v>0.66666666666666663</v>
      </c>
      <c r="BZ38" s="87">
        <f t="shared" si="26"/>
        <v>0</v>
      </c>
      <c r="CA38" s="87">
        <f t="shared" si="26"/>
        <v>1.4333333333333333</v>
      </c>
      <c r="CB38" s="87">
        <f t="shared" si="26"/>
        <v>0.39726027397260272</v>
      </c>
      <c r="CC38" s="87">
        <f t="shared" si="26"/>
        <v>-0.15686274509803921</v>
      </c>
      <c r="CD38" s="87">
        <f t="shared" si="26"/>
        <v>-4.6511627906976744E-2</v>
      </c>
      <c r="CE38" s="87">
        <f t="shared" si="26"/>
        <v>-0.42682926829268292</v>
      </c>
      <c r="CF38" s="87">
        <f t="shared" si="26"/>
        <v>0.31914893617021278</v>
      </c>
      <c r="CG38" s="87">
        <f t="shared" si="26"/>
        <v>-3.2258064516129031E-2</v>
      </c>
      <c r="CH38" s="87">
        <f t="shared" si="26"/>
        <v>-0.35</v>
      </c>
      <c r="CI38" s="87">
        <f t="shared" si="26"/>
        <v>-0.28205128205128205</v>
      </c>
      <c r="CJ38" s="87">
        <f t="shared" si="26"/>
        <v>0.9285714285714286</v>
      </c>
      <c r="CK38" s="87">
        <f t="shared" si="26"/>
        <v>-0.40740740740740738</v>
      </c>
      <c r="CL38" s="87">
        <f t="shared" si="26"/>
        <v>9.375E-2</v>
      </c>
      <c r="CM38" s="87">
        <f t="shared" si="26"/>
        <v>1.0285714285714285</v>
      </c>
      <c r="CN38" s="87">
        <f t="shared" si="28"/>
        <v>4.2253521126760563E-2</v>
      </c>
    </row>
    <row r="39" spans="2:92" ht="17.100000000000001" customHeight="1" thickBot="1" x14ac:dyDescent="0.25">
      <c r="B39" s="79" t="s">
        <v>108</v>
      </c>
      <c r="C39" s="87">
        <f t="shared" si="27"/>
        <v>2.8</v>
      </c>
      <c r="D39" s="87">
        <f t="shared" si="27"/>
        <v>1.4</v>
      </c>
      <c r="E39" s="87">
        <f t="shared" si="27"/>
        <v>6.6666666666666666E-2</v>
      </c>
      <c r="F39" s="87">
        <f t="shared" si="27"/>
        <v>-0.23529411764705882</v>
      </c>
      <c r="G39" s="87">
        <f t="shared" si="27"/>
        <v>0.47368421052631576</v>
      </c>
      <c r="H39" s="87">
        <f t="shared" si="27"/>
        <v>1.5</v>
      </c>
      <c r="I39" s="87">
        <f t="shared" si="27"/>
        <v>1.4375</v>
      </c>
      <c r="J39" s="87">
        <f t="shared" si="27"/>
        <v>3.1538461538461537</v>
      </c>
      <c r="K39" s="87">
        <f t="shared" si="27"/>
        <v>1.5</v>
      </c>
      <c r="L39" s="87">
        <f t="shared" si="27"/>
        <v>0.9</v>
      </c>
      <c r="M39" s="87">
        <f t="shared" si="27"/>
        <v>0.30769230769230771</v>
      </c>
      <c r="N39" s="87">
        <f t="shared" si="27"/>
        <v>0.16666666666666666</v>
      </c>
      <c r="O39" s="87">
        <f t="shared" si="27"/>
        <v>-0.2</v>
      </c>
      <c r="P39" s="87">
        <f t="shared" si="27"/>
        <v>-0.17543859649122806</v>
      </c>
      <c r="Q39" s="87">
        <f t="shared" si="27"/>
        <v>1.9607843137254902E-2</v>
      </c>
      <c r="R39" s="87">
        <f t="shared" si="27"/>
        <v>-7.9365079365079361E-2</v>
      </c>
      <c r="S39" s="87">
        <f t="shared" si="30"/>
        <v>0.7857142857142857</v>
      </c>
      <c r="T39" s="87">
        <f t="shared" si="30"/>
        <v>1.3404255319148937</v>
      </c>
      <c r="U39" s="87">
        <f t="shared" si="30"/>
        <v>0.34615384615384615</v>
      </c>
      <c r="V39" s="87">
        <f t="shared" si="30"/>
        <v>0.89655172413793105</v>
      </c>
      <c r="W39" s="87">
        <f t="shared" si="30"/>
        <v>0.25</v>
      </c>
      <c r="X39" s="87">
        <f t="shared" si="30"/>
        <v>8.1818181818181818E-2</v>
      </c>
      <c r="Y39" s="87">
        <f t="shared" si="30"/>
        <v>0.65714285714285714</v>
      </c>
      <c r="Z39" s="87">
        <f t="shared" si="30"/>
        <v>-6.363636363636363E-2</v>
      </c>
      <c r="AA39" s="87">
        <f t="shared" si="30"/>
        <v>-0.26400000000000001</v>
      </c>
      <c r="AB39" s="87">
        <f t="shared" si="30"/>
        <v>-0.14285714285714285</v>
      </c>
      <c r="AC39" s="87">
        <f t="shared" si="30"/>
        <v>-0.56034482758620685</v>
      </c>
      <c r="AD39" s="87">
        <f t="shared" si="30"/>
        <v>-0.27184466019417475</v>
      </c>
      <c r="AE39" s="87">
        <f t="shared" si="30"/>
        <v>-0.17391304347826086</v>
      </c>
      <c r="AF39" s="87">
        <f t="shared" si="30"/>
        <v>-0.30392156862745096</v>
      </c>
      <c r="AG39" s="87">
        <f t="shared" si="29"/>
        <v>-0.13725490196078433</v>
      </c>
      <c r="AH39" s="87">
        <f t="shared" si="29"/>
        <v>5.3333333333333337E-2</v>
      </c>
      <c r="AI39" s="87">
        <f t="shared" si="29"/>
        <v>-0.22368421052631579</v>
      </c>
      <c r="AJ39" s="87">
        <f t="shared" si="29"/>
        <v>4.2253521126760563E-2</v>
      </c>
      <c r="AK39" s="87">
        <f t="shared" si="29"/>
        <v>0.27272727272727271</v>
      </c>
      <c r="AL39" s="87">
        <f t="shared" si="29"/>
        <v>-0.46835443037974683</v>
      </c>
      <c r="AM39" s="87">
        <f t="shared" si="29"/>
        <v>3.3898305084745763E-2</v>
      </c>
      <c r="AN39" s="87">
        <f t="shared" si="29"/>
        <v>-0.32432432432432434</v>
      </c>
      <c r="AO39" s="87">
        <f t="shared" si="29"/>
        <v>-0.26785714285714285</v>
      </c>
      <c r="AP39" s="87">
        <f t="shared" si="29"/>
        <v>-0.11904761904761904</v>
      </c>
      <c r="AQ39" s="87">
        <f t="shared" si="29"/>
        <v>-0.50819672131147542</v>
      </c>
      <c r="AR39" s="87">
        <f t="shared" si="29"/>
        <v>0.12</v>
      </c>
      <c r="AS39" s="87">
        <f t="shared" si="29"/>
        <v>0.41463414634146339</v>
      </c>
      <c r="AT39" s="87">
        <f t="shared" si="29"/>
        <v>0.27027027027027029</v>
      </c>
      <c r="AU39" s="87">
        <f t="shared" si="29"/>
        <v>0.93333333333333335</v>
      </c>
      <c r="AV39" s="87">
        <f t="shared" si="29"/>
        <v>-0.3392857142857143</v>
      </c>
      <c r="AW39" s="87">
        <f t="shared" si="29"/>
        <v>-0.20689655172413793</v>
      </c>
      <c r="AX39" s="87">
        <f t="shared" si="29"/>
        <v>0</v>
      </c>
      <c r="AY39" s="87">
        <f t="shared" si="29"/>
        <v>-0.10344827586206896</v>
      </c>
      <c r="AZ39" s="87">
        <f t="shared" si="29"/>
        <v>0.10810810810810811</v>
      </c>
      <c r="BA39" s="87">
        <f t="shared" si="29"/>
        <v>0.28260869565217389</v>
      </c>
      <c r="BB39" s="87">
        <f t="shared" si="29"/>
        <v>0.1702127659574468</v>
      </c>
      <c r="BC39" s="87">
        <f t="shared" si="29"/>
        <v>0.30769230769230771</v>
      </c>
      <c r="BD39" s="87">
        <f t="shared" si="29"/>
        <v>0.29268292682926828</v>
      </c>
      <c r="BE39" s="87">
        <f t="shared" si="29"/>
        <v>-0.30508474576271188</v>
      </c>
      <c r="BF39" s="87">
        <f t="shared" si="24"/>
        <v>3.6363636363636362E-2</v>
      </c>
      <c r="BG39" s="87">
        <f t="shared" si="24"/>
        <v>0</v>
      </c>
      <c r="BH39" s="87">
        <f t="shared" si="24"/>
        <v>0.22641509433962265</v>
      </c>
      <c r="BI39" s="87">
        <f t="shared" si="24"/>
        <v>0.34146341463414637</v>
      </c>
      <c r="BJ39" s="87">
        <f t="shared" si="24"/>
        <v>0.2982456140350877</v>
      </c>
      <c r="BK39" s="87">
        <f t="shared" si="24"/>
        <v>-0.41176470588235292</v>
      </c>
      <c r="BL39" s="87">
        <f t="shared" si="24"/>
        <v>3.0769230769230771E-2</v>
      </c>
      <c r="BM39" s="87">
        <f t="shared" si="24"/>
        <v>0.16363636363636364</v>
      </c>
      <c r="BN39" s="87">
        <f t="shared" si="24"/>
        <v>-1.3513513513513514E-2</v>
      </c>
      <c r="BO39" s="87">
        <f t="shared" si="24"/>
        <v>0.875</v>
      </c>
      <c r="BP39" s="87">
        <f t="shared" si="24"/>
        <v>0.2537313432835821</v>
      </c>
      <c r="BQ39" s="87">
        <f t="shared" si="24"/>
        <v>-0.109375</v>
      </c>
      <c r="BR39" s="87">
        <f t="shared" si="24"/>
        <v>-0.1095890410958904</v>
      </c>
      <c r="BS39" s="87">
        <f t="shared" si="24"/>
        <v>-1.3333333333333334E-2</v>
      </c>
      <c r="BT39" s="87">
        <f t="shared" si="24"/>
        <v>-0.11904761904761904</v>
      </c>
      <c r="BU39" s="87">
        <f t="shared" si="24"/>
        <v>0.12280701754385964</v>
      </c>
      <c r="BV39" s="87">
        <f t="shared" si="31"/>
        <v>-0.12307692307692308</v>
      </c>
      <c r="BW39" s="87">
        <f t="shared" si="25"/>
        <v>-0.19230769230769232</v>
      </c>
      <c r="BX39" s="87">
        <f t="shared" si="26"/>
        <v>1.5166666666666666</v>
      </c>
      <c r="BY39" s="87">
        <f t="shared" si="26"/>
        <v>0.59602649006622521</v>
      </c>
      <c r="BZ39" s="87">
        <f t="shared" si="26"/>
        <v>-0.11618257261410789</v>
      </c>
      <c r="CA39" s="87">
        <f t="shared" si="26"/>
        <v>0.83098591549295775</v>
      </c>
      <c r="CB39" s="87">
        <f t="shared" si="26"/>
        <v>0.18717948717948718</v>
      </c>
      <c r="CC39" s="87">
        <f t="shared" si="26"/>
        <v>-0.30885529157667385</v>
      </c>
      <c r="CD39" s="87">
        <f t="shared" si="26"/>
        <v>-0.15625</v>
      </c>
      <c r="CE39" s="87">
        <f t="shared" si="26"/>
        <v>-0.14444444444444443</v>
      </c>
      <c r="CF39" s="87">
        <f t="shared" si="26"/>
        <v>-0.18181818181818182</v>
      </c>
      <c r="CG39" s="87">
        <f t="shared" si="26"/>
        <v>1.0582010582010581E-2</v>
      </c>
      <c r="CH39" s="87">
        <f t="shared" si="26"/>
        <v>-1.5706806282722512E-2</v>
      </c>
      <c r="CI39" s="87">
        <f t="shared" si="26"/>
        <v>0.10106382978723404</v>
      </c>
      <c r="CJ39" s="87">
        <f t="shared" si="26"/>
        <v>5.7971014492753624E-2</v>
      </c>
      <c r="CK39" s="87">
        <f t="shared" si="26"/>
        <v>0.19634703196347031</v>
      </c>
      <c r="CL39" s="87">
        <f t="shared" si="26"/>
        <v>-6.8702290076335881E-2</v>
      </c>
      <c r="CM39" s="87">
        <f t="shared" si="26"/>
        <v>0.15163934426229508</v>
      </c>
      <c r="CN39" s="87">
        <f t="shared" si="28"/>
        <v>-4.2704626334519574E-2</v>
      </c>
    </row>
    <row r="40" spans="2:92" ht="17.100000000000001" customHeight="1" thickBot="1" x14ac:dyDescent="0.25">
      <c r="B40" s="79" t="s">
        <v>109</v>
      </c>
      <c r="C40" s="87">
        <f t="shared" si="27"/>
        <v>4.2</v>
      </c>
      <c r="D40" s="87">
        <f t="shared" si="27"/>
        <v>-0.625</v>
      </c>
      <c r="E40" s="87">
        <f t="shared" si="27"/>
        <v>0</v>
      </c>
      <c r="F40" s="87">
        <f t="shared" si="27"/>
        <v>-0.3</v>
      </c>
      <c r="G40" s="87">
        <f t="shared" si="27"/>
        <v>-0.65384615384615385</v>
      </c>
      <c r="H40" s="87">
        <f t="shared" si="27"/>
        <v>2.1666666666666665</v>
      </c>
      <c r="I40" s="87">
        <f t="shared" si="27"/>
        <v>1.5</v>
      </c>
      <c r="J40" s="87">
        <f t="shared" si="27"/>
        <v>1.5714285714285714</v>
      </c>
      <c r="K40" s="87">
        <f t="shared" si="27"/>
        <v>2.3333333333333335</v>
      </c>
      <c r="L40" s="87">
        <f t="shared" si="27"/>
        <v>3.8947368421052633</v>
      </c>
      <c r="M40" s="87">
        <f t="shared" si="27"/>
        <v>1.32</v>
      </c>
      <c r="N40" s="87">
        <f t="shared" si="27"/>
        <v>1.2222222222222223</v>
      </c>
      <c r="O40" s="87">
        <f t="shared" si="27"/>
        <v>2.9</v>
      </c>
      <c r="P40" s="87">
        <f t="shared" si="27"/>
        <v>0.29032258064516131</v>
      </c>
      <c r="Q40" s="87">
        <f t="shared" si="27"/>
        <v>0.7068965517241379</v>
      </c>
      <c r="R40" s="87">
        <f t="shared" si="27"/>
        <v>0.13750000000000001</v>
      </c>
      <c r="S40" s="87">
        <f t="shared" si="30"/>
        <v>0.14529914529914531</v>
      </c>
      <c r="T40" s="87">
        <f t="shared" si="30"/>
        <v>0.48333333333333334</v>
      </c>
      <c r="U40" s="87">
        <f t="shared" si="30"/>
        <v>0.22222222222222221</v>
      </c>
      <c r="V40" s="87">
        <f t="shared" si="30"/>
        <v>1.0109890109890109</v>
      </c>
      <c r="W40" s="87">
        <f t="shared" si="30"/>
        <v>0.38059701492537312</v>
      </c>
      <c r="X40" s="87">
        <f t="shared" si="30"/>
        <v>0.16853932584269662</v>
      </c>
      <c r="Y40" s="87">
        <f t="shared" si="30"/>
        <v>0.12396694214876033</v>
      </c>
      <c r="Z40" s="87">
        <f t="shared" si="30"/>
        <v>5.4644808743169399E-3</v>
      </c>
      <c r="AA40" s="87">
        <f t="shared" si="30"/>
        <v>-3.2432432432432434E-2</v>
      </c>
      <c r="AB40" s="87">
        <f t="shared" si="30"/>
        <v>-0.26923076923076922</v>
      </c>
      <c r="AC40" s="87">
        <f t="shared" si="30"/>
        <v>-7.3529411764705885E-2</v>
      </c>
      <c r="AD40" s="87">
        <f t="shared" si="30"/>
        <v>-0.23369565217391305</v>
      </c>
      <c r="AE40" s="87">
        <f t="shared" si="30"/>
        <v>-0.13966480446927373</v>
      </c>
      <c r="AF40" s="87">
        <f t="shared" si="30"/>
        <v>-0.1118421052631579</v>
      </c>
      <c r="AG40" s="87">
        <f t="shared" si="29"/>
        <v>-0.24603174603174602</v>
      </c>
      <c r="AH40" s="87">
        <f t="shared" si="29"/>
        <v>-0.14184397163120568</v>
      </c>
      <c r="AI40" s="87">
        <f t="shared" si="29"/>
        <v>-0.31168831168831168</v>
      </c>
      <c r="AJ40" s="87">
        <f t="shared" si="29"/>
        <v>-2.2222222222222223E-2</v>
      </c>
      <c r="AK40" s="87">
        <f t="shared" si="29"/>
        <v>0.32631578947368423</v>
      </c>
      <c r="AL40" s="87">
        <f t="shared" si="29"/>
        <v>6.6115702479338845E-2</v>
      </c>
      <c r="AM40" s="87">
        <f t="shared" si="29"/>
        <v>-0.30188679245283018</v>
      </c>
      <c r="AN40" s="87">
        <f t="shared" si="29"/>
        <v>-0.29545454545454547</v>
      </c>
      <c r="AO40" s="87">
        <f t="shared" si="29"/>
        <v>-0.30158730158730157</v>
      </c>
      <c r="AP40" s="87">
        <f t="shared" si="29"/>
        <v>-0.30232558139534882</v>
      </c>
      <c r="AQ40" s="87">
        <f t="shared" si="29"/>
        <v>0.85135135135135132</v>
      </c>
      <c r="AR40" s="87">
        <f t="shared" si="29"/>
        <v>0.56989247311827962</v>
      </c>
      <c r="AS40" s="87">
        <f t="shared" si="29"/>
        <v>0.98863636363636365</v>
      </c>
      <c r="AT40" s="87">
        <f t="shared" si="29"/>
        <v>0.96666666666666667</v>
      </c>
      <c r="AU40" s="87">
        <f t="shared" si="29"/>
        <v>-0.30656934306569344</v>
      </c>
      <c r="AV40" s="87">
        <f t="shared" si="29"/>
        <v>-0.32876712328767121</v>
      </c>
      <c r="AW40" s="87">
        <f t="shared" si="29"/>
        <v>-0.42285714285714288</v>
      </c>
      <c r="AX40" s="87">
        <f t="shared" si="29"/>
        <v>-0.22033898305084745</v>
      </c>
      <c r="AY40" s="87">
        <f t="shared" si="29"/>
        <v>-5.2631578947368418E-2</v>
      </c>
      <c r="AZ40" s="87">
        <f t="shared" si="29"/>
        <v>-0.52040816326530615</v>
      </c>
      <c r="BA40" s="87">
        <f t="shared" si="29"/>
        <v>-0.22772277227722773</v>
      </c>
      <c r="BB40" s="87">
        <f t="shared" si="29"/>
        <v>0.20289855072463769</v>
      </c>
      <c r="BC40" s="87">
        <f t="shared" si="29"/>
        <v>0.73333333333333328</v>
      </c>
      <c r="BD40" s="87">
        <f t="shared" si="29"/>
        <v>1.5957446808510638</v>
      </c>
      <c r="BE40" s="87">
        <f t="shared" si="29"/>
        <v>-0.25641025641025639</v>
      </c>
      <c r="BF40" s="87">
        <f t="shared" si="24"/>
        <v>-0.30120481927710846</v>
      </c>
      <c r="BG40" s="87">
        <f t="shared" si="24"/>
        <v>-3.2051282051282048E-2</v>
      </c>
      <c r="BH40" s="87">
        <f t="shared" si="24"/>
        <v>-4.9180327868852458E-2</v>
      </c>
      <c r="BI40" s="87">
        <f t="shared" si="24"/>
        <v>1.5689655172413792</v>
      </c>
      <c r="BJ40" s="87">
        <f t="shared" si="24"/>
        <v>-4.3103448275862072E-2</v>
      </c>
      <c r="BK40" s="87">
        <f t="shared" si="24"/>
        <v>-0.5629139072847682</v>
      </c>
      <c r="BL40" s="87">
        <f t="shared" si="24"/>
        <v>-0.43965517241379309</v>
      </c>
      <c r="BM40" s="87">
        <f t="shared" si="24"/>
        <v>-0.53020134228187921</v>
      </c>
      <c r="BN40" s="87">
        <f t="shared" si="24"/>
        <v>-0.21621621621621623</v>
      </c>
      <c r="BO40" s="87">
        <f t="shared" si="24"/>
        <v>4.5454545454545456E-2</v>
      </c>
      <c r="BP40" s="87">
        <f t="shared" si="24"/>
        <v>1.0307692307692307</v>
      </c>
      <c r="BQ40" s="87">
        <f t="shared" si="24"/>
        <v>-4.2857142857142858E-2</v>
      </c>
      <c r="BR40" s="87">
        <f t="shared" si="24"/>
        <v>-9.1954022988505746E-2</v>
      </c>
      <c r="BS40" s="87">
        <f t="shared" si="24"/>
        <v>0.10144927536231885</v>
      </c>
      <c r="BT40" s="87">
        <f t="shared" si="24"/>
        <v>-0.74242424242424243</v>
      </c>
      <c r="BU40" s="87">
        <f t="shared" si="24"/>
        <v>4.4328358208955221</v>
      </c>
      <c r="BV40" s="87">
        <f t="shared" si="31"/>
        <v>4.2531645569620249</v>
      </c>
      <c r="BW40" s="87">
        <f t="shared" si="25"/>
        <v>-0.48484848484848486</v>
      </c>
      <c r="BX40" s="87">
        <f t="shared" si="26"/>
        <v>0.5892857142857143</v>
      </c>
      <c r="BY40" s="87">
        <f t="shared" si="26"/>
        <v>1.9325842696629214</v>
      </c>
      <c r="BZ40" s="87">
        <f t="shared" si="26"/>
        <v>0.63601532567049812</v>
      </c>
      <c r="CA40" s="87">
        <f t="shared" si="26"/>
        <v>0.44262295081967212</v>
      </c>
      <c r="CB40" s="87">
        <f t="shared" si="26"/>
        <v>0.15746753246753248</v>
      </c>
      <c r="CC40" s="87">
        <f t="shared" si="26"/>
        <v>-0.16129032258064516</v>
      </c>
      <c r="CD40" s="87">
        <f t="shared" si="26"/>
        <v>-0.15551839464882944</v>
      </c>
      <c r="CE40" s="87">
        <f t="shared" si="26"/>
        <v>-2.3762376237623763E-2</v>
      </c>
      <c r="CF40" s="87">
        <f t="shared" si="26"/>
        <v>-0.30020283975659229</v>
      </c>
      <c r="CG40" s="87">
        <f t="shared" si="26"/>
        <v>0.84057971014492749</v>
      </c>
      <c r="CH40" s="87">
        <f t="shared" si="26"/>
        <v>-0.31968503937007875</v>
      </c>
      <c r="CI40" s="87">
        <f t="shared" si="26"/>
        <v>-0.11805555555555555</v>
      </c>
      <c r="CJ40" s="87">
        <f t="shared" si="26"/>
        <v>0.18635170603674542</v>
      </c>
      <c r="CK40" s="87">
        <f t="shared" si="26"/>
        <v>0.16592920353982302</v>
      </c>
      <c r="CL40" s="87">
        <f t="shared" si="26"/>
        <v>-0.45351043643263755</v>
      </c>
      <c r="CM40" s="87">
        <f t="shared" si="26"/>
        <v>0.2048611111111111</v>
      </c>
      <c r="CN40" s="87">
        <f t="shared" si="28"/>
        <v>1.5619596541786744</v>
      </c>
    </row>
    <row r="41" spans="2:92" ht="17.100000000000001" customHeight="1" thickBot="1" x14ac:dyDescent="0.25">
      <c r="B41" s="79" t="s">
        <v>110</v>
      </c>
      <c r="C41" s="87">
        <f t="shared" si="27"/>
        <v>-1</v>
      </c>
      <c r="D41" s="87">
        <f t="shared" si="27"/>
        <v>-1</v>
      </c>
      <c r="E41" s="87">
        <f t="shared" si="27"/>
        <v>-1</v>
      </c>
      <c r="F41" s="87">
        <f t="shared" si="27"/>
        <v>-1</v>
      </c>
      <c r="G41" s="87" t="str">
        <f t="shared" si="27"/>
        <v>-</v>
      </c>
      <c r="H41" s="87" t="str">
        <f t="shared" si="27"/>
        <v>-</v>
      </c>
      <c r="I41" s="87" t="str">
        <f t="shared" si="27"/>
        <v>-</v>
      </c>
      <c r="J41" s="87" t="str">
        <f t="shared" si="27"/>
        <v>-</v>
      </c>
      <c r="K41" s="87">
        <f t="shared" si="27"/>
        <v>0.66666666666666663</v>
      </c>
      <c r="L41" s="87">
        <f t="shared" si="27"/>
        <v>1.1666666666666667</v>
      </c>
      <c r="M41" s="87" t="str">
        <f t="shared" si="27"/>
        <v>-</v>
      </c>
      <c r="N41" s="87" t="str">
        <f t="shared" si="27"/>
        <v>-</v>
      </c>
      <c r="O41" s="87">
        <f t="shared" si="27"/>
        <v>-0.2</v>
      </c>
      <c r="P41" s="87">
        <f t="shared" si="27"/>
        <v>0.53846153846153844</v>
      </c>
      <c r="Q41" s="87">
        <f t="shared" si="27"/>
        <v>1.8181818181818181</v>
      </c>
      <c r="R41" s="87">
        <f t="shared" si="27"/>
        <v>1.0909090909090908</v>
      </c>
      <c r="S41" s="87">
        <f t="shared" si="30"/>
        <v>3.75</v>
      </c>
      <c r="T41" s="87">
        <f t="shared" si="30"/>
        <v>2.4</v>
      </c>
      <c r="U41" s="87">
        <f t="shared" si="30"/>
        <v>3.2258064516129031E-2</v>
      </c>
      <c r="V41" s="87">
        <f t="shared" si="30"/>
        <v>-0.60869565217391308</v>
      </c>
      <c r="W41" s="87">
        <f t="shared" si="30"/>
        <v>0.44736842105263158</v>
      </c>
      <c r="X41" s="87">
        <f t="shared" si="30"/>
        <v>0.41176470588235292</v>
      </c>
      <c r="Y41" s="87">
        <f t="shared" si="30"/>
        <v>1.15625</v>
      </c>
      <c r="Z41" s="87">
        <f t="shared" si="30"/>
        <v>5.4444444444444446</v>
      </c>
      <c r="AA41" s="87">
        <f t="shared" si="30"/>
        <v>0.32727272727272727</v>
      </c>
      <c r="AB41" s="87">
        <f t="shared" si="30"/>
        <v>2.0833333333333332E-2</v>
      </c>
      <c r="AC41" s="87">
        <f t="shared" si="30"/>
        <v>0.30434782608695654</v>
      </c>
      <c r="AD41" s="87">
        <f t="shared" si="30"/>
        <v>-0.52586206896551724</v>
      </c>
      <c r="AE41" s="87">
        <f t="shared" si="30"/>
        <v>-0.47945205479452052</v>
      </c>
      <c r="AF41" s="87">
        <f t="shared" si="30"/>
        <v>-0.61224489795918369</v>
      </c>
      <c r="AG41" s="87">
        <f t="shared" si="29"/>
        <v>-0.72222222222222221</v>
      </c>
      <c r="AH41" s="87">
        <f t="shared" si="29"/>
        <v>-0.58181818181818179</v>
      </c>
      <c r="AI41" s="87">
        <f t="shared" si="29"/>
        <v>-0.55263157894736847</v>
      </c>
      <c r="AJ41" s="87">
        <f t="shared" si="29"/>
        <v>-0.34210526315789475</v>
      </c>
      <c r="AK41" s="87">
        <f t="shared" si="29"/>
        <v>-0.32</v>
      </c>
      <c r="AL41" s="87">
        <f t="shared" si="29"/>
        <v>0.43478260869565216</v>
      </c>
      <c r="AM41" s="87">
        <f t="shared" si="29"/>
        <v>-0.58823529411764708</v>
      </c>
      <c r="AN41" s="87">
        <f t="shared" si="29"/>
        <v>-0.52</v>
      </c>
      <c r="AO41" s="87">
        <f t="shared" si="29"/>
        <v>0</v>
      </c>
      <c r="AP41" s="87">
        <f t="shared" si="29"/>
        <v>-0.27272727272727271</v>
      </c>
      <c r="AQ41" s="87">
        <f t="shared" si="29"/>
        <v>3</v>
      </c>
      <c r="AR41" s="87">
        <f t="shared" si="29"/>
        <v>1.1666666666666667</v>
      </c>
      <c r="AS41" s="87">
        <f t="shared" si="29"/>
        <v>-0.52941176470588236</v>
      </c>
      <c r="AT41" s="87">
        <f t="shared" si="29"/>
        <v>-0.125</v>
      </c>
      <c r="AU41" s="87">
        <f t="shared" si="29"/>
        <v>-0.14285714285714285</v>
      </c>
      <c r="AV41" s="87">
        <f t="shared" si="29"/>
        <v>7.6923076923076927E-2</v>
      </c>
      <c r="AW41" s="87">
        <f t="shared" si="29"/>
        <v>1.375</v>
      </c>
      <c r="AX41" s="87">
        <f t="shared" si="29"/>
        <v>1</v>
      </c>
      <c r="AY41" s="87">
        <f t="shared" si="29"/>
        <v>0.58333333333333337</v>
      </c>
      <c r="AZ41" s="87">
        <f t="shared" si="29"/>
        <v>-0.42857142857142855</v>
      </c>
      <c r="BA41" s="87">
        <f t="shared" si="29"/>
        <v>0</v>
      </c>
      <c r="BB41" s="87">
        <f t="shared" si="29"/>
        <v>-4.7619047619047616E-2</v>
      </c>
      <c r="BC41" s="87">
        <f t="shared" si="29"/>
        <v>-0.26315789473684209</v>
      </c>
      <c r="BD41" s="87">
        <f t="shared" si="29"/>
        <v>0.625</v>
      </c>
      <c r="BE41" s="87">
        <f t="shared" si="29"/>
        <v>0</v>
      </c>
      <c r="BF41" s="87">
        <f t="shared" si="24"/>
        <v>-0.52500000000000002</v>
      </c>
      <c r="BG41" s="87">
        <f t="shared" si="24"/>
        <v>7.1428571428571425E-2</v>
      </c>
      <c r="BH41" s="87">
        <f t="shared" si="24"/>
        <v>0.61538461538461542</v>
      </c>
      <c r="BI41" s="87">
        <f t="shared" si="24"/>
        <v>1.2105263157894737</v>
      </c>
      <c r="BJ41" s="87">
        <f t="shared" si="24"/>
        <v>2.263157894736842</v>
      </c>
      <c r="BK41" s="87">
        <f t="shared" si="24"/>
        <v>0.2</v>
      </c>
      <c r="BL41" s="87">
        <f t="shared" si="24"/>
        <v>-0.16666666666666666</v>
      </c>
      <c r="BM41" s="87">
        <f t="shared" si="24"/>
        <v>-0.33333333333333331</v>
      </c>
      <c r="BN41" s="87">
        <f t="shared" si="24"/>
        <v>-0.33870967741935482</v>
      </c>
      <c r="BO41" s="87">
        <f t="shared" si="24"/>
        <v>0.30555555555555558</v>
      </c>
      <c r="BP41" s="87">
        <f t="shared" si="24"/>
        <v>0.4</v>
      </c>
      <c r="BQ41" s="87">
        <f t="shared" si="24"/>
        <v>7.1428571428571425E-2</v>
      </c>
      <c r="BR41" s="87">
        <f t="shared" si="24"/>
        <v>-0.26829268292682928</v>
      </c>
      <c r="BS41" s="87">
        <f t="shared" si="24"/>
        <v>-0.55319148936170215</v>
      </c>
      <c r="BT41" s="87">
        <f t="shared" si="24"/>
        <v>-0.36734693877551022</v>
      </c>
      <c r="BU41" s="87">
        <f t="shared" si="24"/>
        <v>-0.43333333333333335</v>
      </c>
      <c r="BV41" s="87">
        <f t="shared" si="31"/>
        <v>-0.36666666666666664</v>
      </c>
      <c r="BW41" s="87">
        <f t="shared" si="25"/>
        <v>-0.5161290322580645</v>
      </c>
      <c r="BX41" s="87"/>
      <c r="BY41" s="87">
        <f t="shared" si="26"/>
        <v>3.6666666666666665</v>
      </c>
      <c r="BZ41" s="87">
        <f t="shared" si="26"/>
        <v>0.875</v>
      </c>
      <c r="CA41" s="87">
        <f t="shared" si="26"/>
        <v>0.48571428571428571</v>
      </c>
      <c r="CB41" s="87">
        <f t="shared" si="26"/>
        <v>1.1538461538461537</v>
      </c>
      <c r="CC41" s="87">
        <f t="shared" si="26"/>
        <v>-5.9523809523809521E-2</v>
      </c>
      <c r="CD41" s="87">
        <f t="shared" si="26"/>
        <v>-0.60759493670886078</v>
      </c>
      <c r="CE41" s="87">
        <f t="shared" si="26"/>
        <v>-0.25806451612903225</v>
      </c>
      <c r="CF41" s="87">
        <f t="shared" si="26"/>
        <v>-0.34782608695652173</v>
      </c>
      <c r="CG41" s="87">
        <f t="shared" si="26"/>
        <v>0.38333333333333336</v>
      </c>
      <c r="CH41" s="87">
        <f t="shared" si="26"/>
        <v>0.36144578313253012</v>
      </c>
      <c r="CI41" s="87">
        <f t="shared" si="26"/>
        <v>0</v>
      </c>
      <c r="CJ41" s="87">
        <f t="shared" si="26"/>
        <v>-0.18584070796460178</v>
      </c>
      <c r="CK41" s="87">
        <f t="shared" si="26"/>
        <v>0.91304347826086951</v>
      </c>
      <c r="CL41" s="87">
        <f t="shared" si="26"/>
        <v>-0.20454545454545456</v>
      </c>
      <c r="CM41" s="87">
        <f t="shared" si="26"/>
        <v>0.11428571428571428</v>
      </c>
      <c r="CN41" s="87">
        <f t="shared" si="28"/>
        <v>-0.4358974358974359</v>
      </c>
    </row>
    <row r="42" spans="2:92" ht="17.100000000000001" customHeight="1" thickBot="1" x14ac:dyDescent="0.25">
      <c r="B42" s="79" t="s">
        <v>111</v>
      </c>
      <c r="C42" s="87">
        <f t="shared" si="27"/>
        <v>0</v>
      </c>
      <c r="D42" s="87" t="str">
        <f t="shared" si="27"/>
        <v>-</v>
      </c>
      <c r="E42" s="87">
        <f t="shared" si="27"/>
        <v>1.3333333333333333</v>
      </c>
      <c r="F42" s="87">
        <f t="shared" si="27"/>
        <v>3</v>
      </c>
      <c r="G42" s="87">
        <f t="shared" si="27"/>
        <v>5.5</v>
      </c>
      <c r="H42" s="87" t="str">
        <f t="shared" si="27"/>
        <v>-</v>
      </c>
      <c r="I42" s="87">
        <f t="shared" si="27"/>
        <v>-0.2857142857142857</v>
      </c>
      <c r="J42" s="87">
        <f t="shared" si="27"/>
        <v>4</v>
      </c>
      <c r="K42" s="87">
        <f t="shared" si="27"/>
        <v>0.76923076923076927</v>
      </c>
      <c r="L42" s="87">
        <f t="shared" si="27"/>
        <v>5</v>
      </c>
      <c r="M42" s="87">
        <f t="shared" si="27"/>
        <v>2.6</v>
      </c>
      <c r="N42" s="87">
        <f t="shared" si="27"/>
        <v>-0.3</v>
      </c>
      <c r="O42" s="87">
        <f t="shared" si="27"/>
        <v>-0.47826086956521741</v>
      </c>
      <c r="P42" s="87">
        <f t="shared" si="27"/>
        <v>-0.30555555555555558</v>
      </c>
      <c r="Q42" s="87">
        <f t="shared" si="27"/>
        <v>-0.44444444444444442</v>
      </c>
      <c r="R42" s="87">
        <f t="shared" si="27"/>
        <v>0.21428571428571427</v>
      </c>
      <c r="S42" s="87">
        <f t="shared" si="30"/>
        <v>0.83333333333333337</v>
      </c>
      <c r="T42" s="87">
        <f t="shared" si="30"/>
        <v>1.64</v>
      </c>
      <c r="U42" s="87">
        <f t="shared" si="30"/>
        <v>0.6</v>
      </c>
      <c r="V42" s="87">
        <f t="shared" si="30"/>
        <v>1.411764705882353</v>
      </c>
      <c r="W42" s="87">
        <f t="shared" si="30"/>
        <v>0.22727272727272727</v>
      </c>
      <c r="X42" s="87">
        <f t="shared" si="30"/>
        <v>-0.45454545454545453</v>
      </c>
      <c r="Y42" s="87">
        <f t="shared" si="30"/>
        <v>1</v>
      </c>
      <c r="Z42" s="87">
        <f t="shared" si="30"/>
        <v>-0.12195121951219512</v>
      </c>
      <c r="AA42" s="87">
        <f t="shared" si="30"/>
        <v>-0.44444444444444442</v>
      </c>
      <c r="AB42" s="87">
        <f t="shared" si="30"/>
        <v>-0.52777777777777779</v>
      </c>
      <c r="AC42" s="87">
        <f t="shared" si="30"/>
        <v>-0.59375</v>
      </c>
      <c r="AD42" s="87">
        <f t="shared" si="30"/>
        <v>-0.63888888888888884</v>
      </c>
      <c r="AE42" s="87">
        <f t="shared" si="30"/>
        <v>-0.13333333333333333</v>
      </c>
      <c r="AF42" s="87">
        <f t="shared" si="30"/>
        <v>0.23529411764705882</v>
      </c>
      <c r="AG42" s="87">
        <f t="shared" si="29"/>
        <v>1.5384615384615385</v>
      </c>
      <c r="AH42" s="87">
        <f t="shared" si="29"/>
        <v>0.69230769230769229</v>
      </c>
      <c r="AI42" s="87">
        <f t="shared" si="29"/>
        <v>7.6923076923076927E-2</v>
      </c>
      <c r="AJ42" s="87">
        <f t="shared" si="29"/>
        <v>-4.7619047619047616E-2</v>
      </c>
      <c r="AK42" s="87">
        <f t="shared" si="29"/>
        <v>-0.63636363636363635</v>
      </c>
      <c r="AL42" s="87">
        <f t="shared" ref="AL42:BE45" si="32">+IF(AL20&gt;0,(AP20-AL20)/AL20,"-")</f>
        <v>-0.40909090909090912</v>
      </c>
      <c r="AM42" s="87">
        <f t="shared" si="32"/>
        <v>-0.7142857142857143</v>
      </c>
      <c r="AN42" s="87">
        <f t="shared" si="32"/>
        <v>1.5</v>
      </c>
      <c r="AO42" s="87">
        <f t="shared" si="32"/>
        <v>0.5</v>
      </c>
      <c r="AP42" s="87">
        <f t="shared" si="32"/>
        <v>1.1538461538461537</v>
      </c>
      <c r="AQ42" s="87">
        <f t="shared" si="32"/>
        <v>2.25</v>
      </c>
      <c r="AR42" s="87">
        <f t="shared" si="32"/>
        <v>-0.78</v>
      </c>
      <c r="AS42" s="87">
        <f t="shared" si="32"/>
        <v>-0.72222222222222221</v>
      </c>
      <c r="AT42" s="87">
        <f t="shared" si="32"/>
        <v>-0.35714285714285715</v>
      </c>
      <c r="AU42" s="87">
        <f t="shared" si="32"/>
        <v>-0.23076923076923078</v>
      </c>
      <c r="AV42" s="87">
        <f t="shared" si="32"/>
        <v>-0.27272727272727271</v>
      </c>
      <c r="AW42" s="87">
        <f t="shared" si="32"/>
        <v>2.2000000000000002</v>
      </c>
      <c r="AX42" s="87">
        <f t="shared" si="32"/>
        <v>-0.22222222222222221</v>
      </c>
      <c r="AY42" s="87">
        <f t="shared" si="32"/>
        <v>0.3</v>
      </c>
      <c r="AZ42" s="87">
        <f t="shared" si="32"/>
        <v>0.25</v>
      </c>
      <c r="BA42" s="87">
        <f t="shared" si="32"/>
        <v>-0.5625</v>
      </c>
      <c r="BB42" s="87">
        <f t="shared" si="32"/>
        <v>-0.5</v>
      </c>
      <c r="BC42" s="87">
        <f t="shared" si="32"/>
        <v>-0.15384615384615385</v>
      </c>
      <c r="BD42" s="87">
        <f t="shared" si="32"/>
        <v>-0.1</v>
      </c>
      <c r="BE42" s="87">
        <f t="shared" si="32"/>
        <v>0.2857142857142857</v>
      </c>
      <c r="BF42" s="87">
        <f t="shared" si="24"/>
        <v>0</v>
      </c>
      <c r="BG42" s="87">
        <f t="shared" si="24"/>
        <v>-0.36363636363636365</v>
      </c>
      <c r="BH42" s="87">
        <f t="shared" si="24"/>
        <v>0.33333333333333331</v>
      </c>
      <c r="BI42" s="87">
        <f t="shared" si="24"/>
        <v>-0.22222222222222221</v>
      </c>
      <c r="BJ42" s="87">
        <f t="shared" si="24"/>
        <v>-0.14285714285714285</v>
      </c>
      <c r="BK42" s="87">
        <f t="shared" si="24"/>
        <v>0</v>
      </c>
      <c r="BL42" s="87">
        <f t="shared" si="24"/>
        <v>-0.75</v>
      </c>
      <c r="BM42" s="87">
        <f t="shared" si="24"/>
        <v>0.5714285714285714</v>
      </c>
      <c r="BN42" s="87">
        <f t="shared" si="24"/>
        <v>2.6666666666666665</v>
      </c>
      <c r="BO42" s="87">
        <f t="shared" si="24"/>
        <v>0.42857142857142855</v>
      </c>
      <c r="BP42" s="87">
        <f t="shared" si="24"/>
        <v>4.666666666666667</v>
      </c>
      <c r="BQ42" s="87">
        <f t="shared" si="24"/>
        <v>0.36363636363636365</v>
      </c>
      <c r="BR42" s="87">
        <f t="shared" si="24"/>
        <v>-0.63636363636363635</v>
      </c>
      <c r="BS42" s="87">
        <f t="shared" si="24"/>
        <v>0.5</v>
      </c>
      <c r="BT42" s="87">
        <f t="shared" si="24"/>
        <v>0</v>
      </c>
      <c r="BU42" s="87">
        <f t="shared" si="24"/>
        <v>-0.33333333333333331</v>
      </c>
      <c r="BV42" s="87">
        <f t="shared" si="31"/>
        <v>3.375</v>
      </c>
      <c r="BW42" s="87">
        <f t="shared" si="25"/>
        <v>-0.4</v>
      </c>
      <c r="BX42" s="87">
        <f t="shared" si="26"/>
        <v>2.3846153846153846</v>
      </c>
      <c r="BY42" s="87">
        <f t="shared" si="26"/>
        <v>1.0681818181818181</v>
      </c>
      <c r="BZ42" s="87">
        <f t="shared" si="26"/>
        <v>-0.2967032967032967</v>
      </c>
      <c r="CA42" s="87">
        <f t="shared" si="26"/>
        <v>1.265625</v>
      </c>
      <c r="CB42" s="87">
        <f t="shared" si="26"/>
        <v>-9.6551724137931033E-2</v>
      </c>
      <c r="CC42" s="87">
        <f t="shared" si="26"/>
        <v>-0.5572519083969466</v>
      </c>
      <c r="CD42" s="87">
        <f t="shared" si="26"/>
        <v>0.53448275862068961</v>
      </c>
      <c r="CE42" s="87">
        <f t="shared" si="26"/>
        <v>-0.33707865168539325</v>
      </c>
      <c r="CF42" s="87">
        <f t="shared" si="26"/>
        <v>0.69491525423728817</v>
      </c>
      <c r="CG42" s="87">
        <f t="shared" si="26"/>
        <v>-0.53</v>
      </c>
      <c r="CH42" s="87">
        <f t="shared" si="26"/>
        <v>2.1276595744680851E-2</v>
      </c>
      <c r="CI42" s="87">
        <f t="shared" si="26"/>
        <v>-0.22916666666666666</v>
      </c>
      <c r="CJ42" s="87">
        <f t="shared" si="26"/>
        <v>-2.7027027027027029E-2</v>
      </c>
      <c r="CK42" s="87">
        <f t="shared" si="26"/>
        <v>-0.1111111111111111</v>
      </c>
      <c r="CL42" s="87">
        <f t="shared" si="26"/>
        <v>0.34375</v>
      </c>
      <c r="CM42" s="87">
        <f t="shared" si="26"/>
        <v>0.16279069767441862</v>
      </c>
      <c r="CN42" s="87">
        <f t="shared" si="28"/>
        <v>0.54</v>
      </c>
    </row>
    <row r="43" spans="2:92" ht="17.100000000000001" customHeight="1" thickBot="1" x14ac:dyDescent="0.25">
      <c r="B43" s="79" t="s">
        <v>112</v>
      </c>
      <c r="C43" s="87">
        <f t="shared" si="27"/>
        <v>10.333333333333334</v>
      </c>
      <c r="D43" s="87" t="str">
        <f t="shared" si="27"/>
        <v>-</v>
      </c>
      <c r="E43" s="87">
        <f t="shared" si="27"/>
        <v>-0.29411764705882354</v>
      </c>
      <c r="F43" s="87">
        <f t="shared" si="27"/>
        <v>0</v>
      </c>
      <c r="G43" s="87">
        <f t="shared" si="27"/>
        <v>-0.14705882352941177</v>
      </c>
      <c r="H43" s="87">
        <f t="shared" si="27"/>
        <v>0.13793103448275862</v>
      </c>
      <c r="I43" s="87">
        <f t="shared" si="27"/>
        <v>2.75</v>
      </c>
      <c r="J43" s="87">
        <f t="shared" si="27"/>
        <v>3.7647058823529411</v>
      </c>
      <c r="K43" s="87">
        <f t="shared" si="27"/>
        <v>0.58620689655172409</v>
      </c>
      <c r="L43" s="87">
        <f t="shared" si="27"/>
        <v>0.84848484848484851</v>
      </c>
      <c r="M43" s="87">
        <f t="shared" si="27"/>
        <v>-0.37777777777777777</v>
      </c>
      <c r="N43" s="87">
        <f t="shared" si="27"/>
        <v>-0.2839506172839506</v>
      </c>
      <c r="O43" s="87">
        <f t="shared" si="27"/>
        <v>1.5217391304347827</v>
      </c>
      <c r="P43" s="87">
        <f t="shared" si="27"/>
        <v>0.42622950819672129</v>
      </c>
      <c r="Q43" s="87">
        <f t="shared" si="27"/>
        <v>0.32142857142857145</v>
      </c>
      <c r="R43" s="87">
        <f t="shared" si="27"/>
        <v>6.8965517241379309E-2</v>
      </c>
      <c r="S43" s="87">
        <f t="shared" si="30"/>
        <v>0.17241379310344829</v>
      </c>
      <c r="T43" s="87">
        <f t="shared" si="30"/>
        <v>0.32183908045977011</v>
      </c>
      <c r="U43" s="87">
        <f t="shared" si="30"/>
        <v>1.1081081081081081</v>
      </c>
      <c r="V43" s="87">
        <f t="shared" si="30"/>
        <v>0</v>
      </c>
      <c r="W43" s="87">
        <f t="shared" si="30"/>
        <v>-0.16911764705882354</v>
      </c>
      <c r="X43" s="87">
        <f t="shared" si="30"/>
        <v>-0.26956521739130435</v>
      </c>
      <c r="Y43" s="87">
        <f t="shared" si="30"/>
        <v>-0.10256410256410256</v>
      </c>
      <c r="Z43" s="87">
        <f t="shared" si="30"/>
        <v>0.14516129032258066</v>
      </c>
      <c r="AA43" s="87">
        <f t="shared" si="30"/>
        <v>-0.17699115044247787</v>
      </c>
      <c r="AB43" s="87">
        <f t="shared" si="30"/>
        <v>-0.22619047619047619</v>
      </c>
      <c r="AC43" s="87">
        <f t="shared" si="30"/>
        <v>-0.5</v>
      </c>
      <c r="AD43" s="87">
        <f t="shared" si="30"/>
        <v>-0.26760563380281688</v>
      </c>
      <c r="AE43" s="87">
        <f t="shared" si="30"/>
        <v>-0.34408602150537637</v>
      </c>
      <c r="AF43" s="87">
        <f t="shared" si="30"/>
        <v>-7.6923076923076927E-2</v>
      </c>
      <c r="AG43" s="87">
        <f t="shared" si="30"/>
        <v>-0.14285714285714285</v>
      </c>
      <c r="AH43" s="87">
        <f t="shared" si="30"/>
        <v>-0.42307692307692307</v>
      </c>
      <c r="AI43" s="87">
        <f t="shared" ref="AI43:AK45" si="33">+IF(AI21&gt;0,(AM21-AI21)/AI21,"-")</f>
        <v>-0.62295081967213117</v>
      </c>
      <c r="AJ43" s="87">
        <f t="shared" si="33"/>
        <v>-0.36666666666666664</v>
      </c>
      <c r="AK43" s="87">
        <f t="shared" si="33"/>
        <v>0.33333333333333331</v>
      </c>
      <c r="AL43" s="87">
        <f t="shared" si="32"/>
        <v>0.4</v>
      </c>
      <c r="AM43" s="87">
        <f t="shared" si="32"/>
        <v>0.73913043478260865</v>
      </c>
      <c r="AN43" s="87">
        <f t="shared" si="32"/>
        <v>-0.26315789473684209</v>
      </c>
      <c r="AO43" s="87">
        <f t="shared" si="32"/>
        <v>-0.625</v>
      </c>
      <c r="AP43" s="87">
        <f t="shared" si="32"/>
        <v>-0.33333333333333331</v>
      </c>
      <c r="AQ43" s="87">
        <f t="shared" si="32"/>
        <v>-0.375</v>
      </c>
      <c r="AR43" s="87">
        <f t="shared" si="32"/>
        <v>1.25</v>
      </c>
      <c r="AS43" s="87">
        <f t="shared" si="32"/>
        <v>-0.13333333333333333</v>
      </c>
      <c r="AT43" s="87">
        <f t="shared" si="32"/>
        <v>3.5714285714285712E-2</v>
      </c>
      <c r="AU43" s="87">
        <f t="shared" si="32"/>
        <v>0.28000000000000003</v>
      </c>
      <c r="AV43" s="87">
        <f t="shared" si="32"/>
        <v>-0.42857142857142855</v>
      </c>
      <c r="AW43" s="87">
        <f t="shared" si="32"/>
        <v>0.38461538461538464</v>
      </c>
      <c r="AX43" s="87">
        <f t="shared" si="32"/>
        <v>0</v>
      </c>
      <c r="AY43" s="87">
        <f t="shared" si="32"/>
        <v>0.21875</v>
      </c>
      <c r="AZ43" s="87">
        <f t="shared" si="32"/>
        <v>-0.55555555555555558</v>
      </c>
      <c r="BA43" s="87">
        <f t="shared" si="32"/>
        <v>0</v>
      </c>
      <c r="BB43" s="87">
        <f t="shared" si="32"/>
        <v>-0.13793103448275862</v>
      </c>
      <c r="BC43" s="87">
        <f t="shared" si="32"/>
        <v>-0.58974358974358976</v>
      </c>
      <c r="BD43" s="87">
        <f t="shared" si="32"/>
        <v>-0.25</v>
      </c>
      <c r="BE43" s="87">
        <f t="shared" si="32"/>
        <v>0.44444444444444442</v>
      </c>
      <c r="BF43" s="87">
        <f t="shared" si="24"/>
        <v>-0.64</v>
      </c>
      <c r="BG43" s="87">
        <f t="shared" si="24"/>
        <v>2.375</v>
      </c>
      <c r="BH43" s="87">
        <f t="shared" si="24"/>
        <v>2.0833333333333335</v>
      </c>
      <c r="BI43" s="87">
        <f t="shared" si="24"/>
        <v>0.15384615384615385</v>
      </c>
      <c r="BJ43" s="87">
        <f t="shared" si="24"/>
        <v>4.2222222222222223</v>
      </c>
      <c r="BK43" s="87">
        <f t="shared" si="24"/>
        <v>-0.5</v>
      </c>
      <c r="BL43" s="87">
        <f t="shared" si="24"/>
        <v>0.1891891891891892</v>
      </c>
      <c r="BM43" s="87">
        <f t="shared" si="24"/>
        <v>-0.6333333333333333</v>
      </c>
      <c r="BN43" s="87">
        <f t="shared" si="24"/>
        <v>-0.72340425531914898</v>
      </c>
      <c r="BO43" s="87">
        <f t="shared" si="24"/>
        <v>1.5185185185185186</v>
      </c>
      <c r="BP43" s="87">
        <f t="shared" si="24"/>
        <v>0.13636363636363635</v>
      </c>
      <c r="BQ43" s="87">
        <f t="shared" si="24"/>
        <v>2.0909090909090908</v>
      </c>
      <c r="BR43" s="87">
        <f t="shared" si="24"/>
        <v>0.92307692307692313</v>
      </c>
      <c r="BS43" s="87">
        <f t="shared" si="24"/>
        <v>-0.73529411764705888</v>
      </c>
      <c r="BT43" s="87">
        <f t="shared" si="24"/>
        <v>-0.8</v>
      </c>
      <c r="BU43" s="87">
        <f t="shared" si="24"/>
        <v>-0.41176470588235292</v>
      </c>
      <c r="BV43" s="87">
        <f t="shared" si="31"/>
        <v>0.68</v>
      </c>
      <c r="BW43" s="87">
        <f t="shared" si="25"/>
        <v>0</v>
      </c>
      <c r="BX43" s="87">
        <f t="shared" si="26"/>
        <v>1.0434782608695652</v>
      </c>
      <c r="BY43" s="87">
        <f t="shared" si="26"/>
        <v>2.6595744680851064E-2</v>
      </c>
      <c r="BZ43" s="87">
        <f t="shared" si="26"/>
        <v>0.56476683937823835</v>
      </c>
      <c r="CA43" s="87">
        <f t="shared" si="26"/>
        <v>0.29470198675496689</v>
      </c>
      <c r="CB43" s="87">
        <f t="shared" si="26"/>
        <v>-0.13554987212276215</v>
      </c>
      <c r="CC43" s="87">
        <f t="shared" si="26"/>
        <v>-0.27514792899408286</v>
      </c>
      <c r="CD43" s="87">
        <f t="shared" si="26"/>
        <v>-0.26122448979591839</v>
      </c>
      <c r="CE43" s="87">
        <f t="shared" si="26"/>
        <v>-0.20994475138121546</v>
      </c>
      <c r="CF43" s="87">
        <f t="shared" si="26"/>
        <v>-0.22377622377622378</v>
      </c>
      <c r="CG43" s="87">
        <f t="shared" si="26"/>
        <v>0.17117117117117117</v>
      </c>
      <c r="CH43" s="87">
        <f t="shared" si="26"/>
        <v>-0.11538461538461539</v>
      </c>
      <c r="CI43" s="87">
        <f t="shared" si="26"/>
        <v>-0.14782608695652175</v>
      </c>
      <c r="CJ43" s="87">
        <f t="shared" si="26"/>
        <v>-0.35714285714285715</v>
      </c>
      <c r="CK43" s="87">
        <f t="shared" si="26"/>
        <v>1.6666666666666667</v>
      </c>
      <c r="CL43" s="87">
        <f t="shared" si="26"/>
        <v>-0.43452380952380953</v>
      </c>
      <c r="CM43" s="87">
        <f t="shared" si="26"/>
        <v>0.86315789473684212</v>
      </c>
      <c r="CN43" s="87">
        <f t="shared" si="28"/>
        <v>-0.49152542372881358</v>
      </c>
    </row>
    <row r="44" spans="2:92" ht="17.100000000000001" customHeight="1" thickBot="1" x14ac:dyDescent="0.25">
      <c r="B44" s="79" t="s">
        <v>113</v>
      </c>
      <c r="C44" s="87">
        <f t="shared" si="27"/>
        <v>0</v>
      </c>
      <c r="D44" s="87">
        <f t="shared" si="27"/>
        <v>1</v>
      </c>
      <c r="E44" s="87">
        <f t="shared" si="27"/>
        <v>-1</v>
      </c>
      <c r="F44" s="87">
        <f t="shared" si="27"/>
        <v>-1</v>
      </c>
      <c r="G44" s="87">
        <f t="shared" si="27"/>
        <v>1</v>
      </c>
      <c r="H44" s="87">
        <f t="shared" si="27"/>
        <v>3.5</v>
      </c>
      <c r="I44" s="87" t="str">
        <f t="shared" si="27"/>
        <v>-</v>
      </c>
      <c r="J44" s="87" t="str">
        <f t="shared" si="27"/>
        <v>-</v>
      </c>
      <c r="K44" s="87">
        <f t="shared" si="27"/>
        <v>1</v>
      </c>
      <c r="L44" s="87">
        <f t="shared" si="27"/>
        <v>0.55555555555555558</v>
      </c>
      <c r="M44" s="87">
        <f t="shared" si="27"/>
        <v>0.16666666666666666</v>
      </c>
      <c r="N44" s="87">
        <f t="shared" si="27"/>
        <v>0.625</v>
      </c>
      <c r="O44" s="87">
        <f t="shared" si="27"/>
        <v>0.75</v>
      </c>
      <c r="P44" s="87">
        <f t="shared" si="27"/>
        <v>-0.5714285714285714</v>
      </c>
      <c r="Q44" s="87">
        <f t="shared" si="27"/>
        <v>-0.7142857142857143</v>
      </c>
      <c r="R44" s="87">
        <f t="shared" si="27"/>
        <v>-0.30769230769230771</v>
      </c>
      <c r="S44" s="87">
        <f t="shared" si="30"/>
        <v>0</v>
      </c>
      <c r="T44" s="87">
        <f t="shared" si="30"/>
        <v>0.16666666666666666</v>
      </c>
      <c r="U44" s="87">
        <f t="shared" si="30"/>
        <v>3.5</v>
      </c>
      <c r="V44" s="87">
        <f t="shared" si="30"/>
        <v>0.77777777777777779</v>
      </c>
      <c r="W44" s="87">
        <f t="shared" si="30"/>
        <v>0.8571428571428571</v>
      </c>
      <c r="X44" s="87">
        <f t="shared" si="30"/>
        <v>1.8571428571428572</v>
      </c>
      <c r="Y44" s="87">
        <f t="shared" si="30"/>
        <v>0.66666666666666663</v>
      </c>
      <c r="Z44" s="87">
        <f t="shared" si="30"/>
        <v>0.125</v>
      </c>
      <c r="AA44" s="87">
        <f t="shared" si="30"/>
        <v>1.0769230769230769</v>
      </c>
      <c r="AB44" s="87">
        <f t="shared" si="30"/>
        <v>-0.3</v>
      </c>
      <c r="AC44" s="87">
        <f t="shared" si="30"/>
        <v>-0.53333333333333333</v>
      </c>
      <c r="AD44" s="87">
        <f t="shared" si="30"/>
        <v>0</v>
      </c>
      <c r="AE44" s="87">
        <f t="shared" si="30"/>
        <v>-0.44444444444444442</v>
      </c>
      <c r="AF44" s="87">
        <f t="shared" si="30"/>
        <v>-0.21428571428571427</v>
      </c>
      <c r="AG44" s="87">
        <f t="shared" si="30"/>
        <v>-0.5714285714285714</v>
      </c>
      <c r="AH44" s="87">
        <f t="shared" si="30"/>
        <v>-0.66666666666666663</v>
      </c>
      <c r="AI44" s="87">
        <f t="shared" si="33"/>
        <v>-0.66666666666666663</v>
      </c>
      <c r="AJ44" s="87">
        <f t="shared" si="33"/>
        <v>-0.81818181818181823</v>
      </c>
      <c r="AK44" s="87">
        <f t="shared" si="33"/>
        <v>0</v>
      </c>
      <c r="AL44" s="87">
        <f t="shared" si="32"/>
        <v>-0.66666666666666663</v>
      </c>
      <c r="AM44" s="87">
        <f t="shared" si="32"/>
        <v>0.2</v>
      </c>
      <c r="AN44" s="87">
        <f t="shared" si="32"/>
        <v>0.5</v>
      </c>
      <c r="AO44" s="87">
        <f t="shared" si="32"/>
        <v>-0.66666666666666663</v>
      </c>
      <c r="AP44" s="87">
        <f t="shared" si="32"/>
        <v>0.5</v>
      </c>
      <c r="AQ44" s="87">
        <f t="shared" si="32"/>
        <v>-0.83333333333333337</v>
      </c>
      <c r="AR44" s="87">
        <f t="shared" si="32"/>
        <v>0</v>
      </c>
      <c r="AS44" s="87">
        <f t="shared" si="32"/>
        <v>1</v>
      </c>
      <c r="AT44" s="87">
        <f t="shared" si="32"/>
        <v>-1</v>
      </c>
      <c r="AU44" s="87">
        <f t="shared" si="32"/>
        <v>2</v>
      </c>
      <c r="AV44" s="87">
        <f t="shared" si="32"/>
        <v>0</v>
      </c>
      <c r="AW44" s="87">
        <f t="shared" si="32"/>
        <v>1</v>
      </c>
      <c r="AX44" s="87" t="str">
        <f t="shared" si="32"/>
        <v>-</v>
      </c>
      <c r="AY44" s="87">
        <f t="shared" si="32"/>
        <v>0.33333333333333331</v>
      </c>
      <c r="AZ44" s="87">
        <f t="shared" si="32"/>
        <v>-0.66666666666666663</v>
      </c>
      <c r="BA44" s="87">
        <f t="shared" si="32"/>
        <v>0</v>
      </c>
      <c r="BB44" s="87">
        <f t="shared" si="32"/>
        <v>0.66666666666666663</v>
      </c>
      <c r="BC44" s="87">
        <f t="shared" si="32"/>
        <v>1.25</v>
      </c>
      <c r="BD44" s="87">
        <f t="shared" si="32"/>
        <v>2</v>
      </c>
      <c r="BE44" s="87">
        <f t="shared" si="32"/>
        <v>0</v>
      </c>
      <c r="BF44" s="87">
        <f t="shared" ref="BE44:BT45" si="34">+IF(BF22&gt;0,(BJ22-BF22)/BF22,"-")</f>
        <v>-0.4</v>
      </c>
      <c r="BG44" s="87">
        <f t="shared" si="34"/>
        <v>-0.33333333333333331</v>
      </c>
      <c r="BH44" s="87">
        <f t="shared" si="34"/>
        <v>1.6666666666666667</v>
      </c>
      <c r="BI44" s="87">
        <f t="shared" si="34"/>
        <v>0.25</v>
      </c>
      <c r="BJ44" s="87">
        <f t="shared" si="34"/>
        <v>1</v>
      </c>
      <c r="BK44" s="87">
        <f t="shared" si="34"/>
        <v>-0.66666666666666663</v>
      </c>
      <c r="BL44" s="87">
        <f t="shared" si="34"/>
        <v>0</v>
      </c>
      <c r="BM44" s="87">
        <f t="shared" si="34"/>
        <v>-0.4</v>
      </c>
      <c r="BN44" s="87">
        <f t="shared" si="34"/>
        <v>-0.16666666666666666</v>
      </c>
      <c r="BO44" s="87">
        <f t="shared" si="34"/>
        <v>0.5</v>
      </c>
      <c r="BP44" s="87">
        <f t="shared" si="34"/>
        <v>-0.25</v>
      </c>
      <c r="BQ44" s="87">
        <f t="shared" si="34"/>
        <v>0.33333333333333331</v>
      </c>
      <c r="BR44" s="87">
        <f t="shared" si="34"/>
        <v>-0.4</v>
      </c>
      <c r="BS44" s="87">
        <f t="shared" si="34"/>
        <v>0</v>
      </c>
      <c r="BT44" s="87">
        <f t="shared" si="34"/>
        <v>-0.83333333333333337</v>
      </c>
      <c r="BU44" s="87">
        <f t="shared" ref="BU44:BU45" si="35">+IF(BU22&gt;0,(BY22-BU22)/BU22,"-")</f>
        <v>-1</v>
      </c>
      <c r="BV44" s="87">
        <f t="shared" si="31"/>
        <v>1</v>
      </c>
      <c r="BW44" s="87">
        <f t="shared" si="25"/>
        <v>2.5</v>
      </c>
      <c r="BX44" s="87">
        <f t="shared" ref="BX44:CC45" si="36">+(CC22-CB22)/CB22</f>
        <v>7.333333333333333</v>
      </c>
      <c r="BY44" s="87">
        <f t="shared" si="36"/>
        <v>0.52</v>
      </c>
      <c r="BZ44" s="87">
        <f t="shared" si="36"/>
        <v>-0.36842105263157893</v>
      </c>
      <c r="CA44" s="87">
        <f t="shared" si="36"/>
        <v>0.625</v>
      </c>
      <c r="CB44" s="87">
        <f t="shared" si="36"/>
        <v>0.69230769230769229</v>
      </c>
      <c r="CC44" s="87">
        <f t="shared" si="36"/>
        <v>0</v>
      </c>
      <c r="CD44" s="87">
        <f>+(CI22-CH22)/CH22</f>
        <v>-0.46969696969696972</v>
      </c>
      <c r="CE44" s="87">
        <f t="shared" ref="CE44:CM45" si="37">+(CJ22-CI22)/CI22</f>
        <v>-0.65714285714285714</v>
      </c>
      <c r="CF44" s="87">
        <f t="shared" si="37"/>
        <v>8.3333333333333329E-2</v>
      </c>
      <c r="CG44" s="87">
        <f t="shared" si="37"/>
        <v>-0.53846153846153844</v>
      </c>
      <c r="CH44" s="87">
        <f t="shared" si="37"/>
        <v>1.1666666666666667</v>
      </c>
      <c r="CI44" s="87">
        <f t="shared" si="37"/>
        <v>7.6923076923076927E-2</v>
      </c>
      <c r="CJ44" s="87">
        <f t="shared" si="37"/>
        <v>0.35714285714285715</v>
      </c>
      <c r="CK44" s="87">
        <f t="shared" si="37"/>
        <v>0.31578947368421051</v>
      </c>
      <c r="CL44" s="87">
        <f t="shared" si="37"/>
        <v>-0.28000000000000003</v>
      </c>
      <c r="CM44" s="87">
        <f t="shared" si="37"/>
        <v>-0.1111111111111111</v>
      </c>
      <c r="CN44" s="87">
        <f t="shared" si="28"/>
        <v>-0.375</v>
      </c>
    </row>
    <row r="45" spans="2:92" ht="17.100000000000001" customHeight="1" thickBot="1" x14ac:dyDescent="0.25">
      <c r="B45" s="81" t="s">
        <v>114</v>
      </c>
      <c r="C45" s="88">
        <f t="shared" ref="C45:R45" si="38">+IF(C23&gt;0,(G23-C23)/C23,"-")</f>
        <v>1.4615384615384615</v>
      </c>
      <c r="D45" s="88">
        <f t="shared" si="38"/>
        <v>0.84158415841584155</v>
      </c>
      <c r="E45" s="88">
        <f t="shared" si="38"/>
        <v>-8.7248322147651006E-2</v>
      </c>
      <c r="F45" s="88">
        <f t="shared" si="38"/>
        <v>0.20134228187919462</v>
      </c>
      <c r="G45" s="88">
        <f t="shared" si="38"/>
        <v>0.58854166666666663</v>
      </c>
      <c r="H45" s="88">
        <f t="shared" si="38"/>
        <v>1.064516129032258</v>
      </c>
      <c r="I45" s="88">
        <f t="shared" si="38"/>
        <v>1.786764705882353</v>
      </c>
      <c r="J45" s="88">
        <f t="shared" si="38"/>
        <v>2.3798882681564244</v>
      </c>
      <c r="K45" s="88">
        <f t="shared" si="38"/>
        <v>0.95409836065573772</v>
      </c>
      <c r="L45" s="88">
        <f t="shared" si="38"/>
        <v>0.90625</v>
      </c>
      <c r="M45" s="88">
        <f t="shared" si="38"/>
        <v>0.30606860158311344</v>
      </c>
      <c r="N45" s="88">
        <f t="shared" si="38"/>
        <v>0.10247933884297521</v>
      </c>
      <c r="O45" s="88">
        <f t="shared" si="38"/>
        <v>0.37248322147651008</v>
      </c>
      <c r="P45" s="88">
        <f t="shared" si="38"/>
        <v>0.21174863387978143</v>
      </c>
      <c r="Q45" s="88">
        <f t="shared" si="38"/>
        <v>0.44040404040404041</v>
      </c>
      <c r="R45" s="88">
        <f t="shared" si="38"/>
        <v>0.33433283358320842</v>
      </c>
      <c r="S45" s="88">
        <f t="shared" si="30"/>
        <v>0.67603911980440101</v>
      </c>
      <c r="T45" s="88">
        <f t="shared" si="30"/>
        <v>0.81059751972942506</v>
      </c>
      <c r="U45" s="88">
        <f t="shared" si="30"/>
        <v>0.48948106591865359</v>
      </c>
      <c r="V45" s="88">
        <f t="shared" si="30"/>
        <v>0.67528089887640452</v>
      </c>
      <c r="W45" s="88">
        <f t="shared" si="30"/>
        <v>0.11889132020423049</v>
      </c>
      <c r="X45" s="88">
        <f t="shared" si="30"/>
        <v>9.8381070983810714E-2</v>
      </c>
      <c r="Y45" s="88">
        <f t="shared" si="30"/>
        <v>0.21657250470809794</v>
      </c>
      <c r="Z45" s="88">
        <f t="shared" si="30"/>
        <v>2.079141515761234E-2</v>
      </c>
      <c r="AA45" s="88">
        <f t="shared" si="30"/>
        <v>-1.955671447196871E-2</v>
      </c>
      <c r="AB45" s="88">
        <f t="shared" si="30"/>
        <v>-0.19217687074829931</v>
      </c>
      <c r="AC45" s="88">
        <f t="shared" si="30"/>
        <v>-0.25541795665634676</v>
      </c>
      <c r="AD45" s="88">
        <f t="shared" si="30"/>
        <v>-0.27726675427069647</v>
      </c>
      <c r="AE45" s="88">
        <f t="shared" si="30"/>
        <v>-0.21409574468085107</v>
      </c>
      <c r="AF45" s="88">
        <f t="shared" si="30"/>
        <v>-0.19649122807017544</v>
      </c>
      <c r="AG45" s="88">
        <f t="shared" si="30"/>
        <v>-0.2442827442827443</v>
      </c>
      <c r="AH45" s="88">
        <f t="shared" si="30"/>
        <v>-5.6363636363636366E-2</v>
      </c>
      <c r="AI45" s="88">
        <f t="shared" si="33"/>
        <v>-0.13959390862944163</v>
      </c>
      <c r="AJ45" s="88">
        <f t="shared" si="33"/>
        <v>-0.12663755458515283</v>
      </c>
      <c r="AK45" s="88">
        <f t="shared" si="33"/>
        <v>-2.7510316368638238E-2</v>
      </c>
      <c r="AL45" s="88">
        <f t="shared" si="32"/>
        <v>-0.21579961464354527</v>
      </c>
      <c r="AM45" s="88">
        <f t="shared" si="32"/>
        <v>-0.21337266470009833</v>
      </c>
      <c r="AN45" s="88">
        <f t="shared" si="32"/>
        <v>-0.19800000000000001</v>
      </c>
      <c r="AO45" s="88">
        <f t="shared" si="32"/>
        <v>-0.15983026874115983</v>
      </c>
      <c r="AP45" s="88">
        <f t="shared" si="32"/>
        <v>9.3366093366093361E-2</v>
      </c>
      <c r="AQ45" s="88">
        <f t="shared" si="32"/>
        <v>-0.11375</v>
      </c>
      <c r="AR45" s="88">
        <f t="shared" si="32"/>
        <v>4.738154613466334E-2</v>
      </c>
      <c r="AS45" s="88">
        <f t="shared" si="32"/>
        <v>-2.1885521885521887E-2</v>
      </c>
      <c r="AT45" s="88">
        <f t="shared" si="32"/>
        <v>-0.17078651685393259</v>
      </c>
      <c r="AU45" s="88">
        <f t="shared" si="32"/>
        <v>-4.372355430183357E-2</v>
      </c>
      <c r="AV45" s="88">
        <f t="shared" si="32"/>
        <v>-0.1130952380952381</v>
      </c>
      <c r="AW45" s="88">
        <f t="shared" si="32"/>
        <v>4.6471600688468159E-2</v>
      </c>
      <c r="AX45" s="88">
        <f t="shared" si="32"/>
        <v>9.0785907859078585E-2</v>
      </c>
      <c r="AY45" s="88">
        <f t="shared" si="32"/>
        <v>0.15781710914454278</v>
      </c>
      <c r="AZ45" s="88">
        <f t="shared" si="32"/>
        <v>-0.41610738255033558</v>
      </c>
      <c r="BA45" s="88">
        <f t="shared" si="32"/>
        <v>0.15625</v>
      </c>
      <c r="BB45" s="88">
        <f t="shared" si="32"/>
        <v>3.7267080745341616E-2</v>
      </c>
      <c r="BC45" s="88">
        <f t="shared" si="32"/>
        <v>0.18726114649681527</v>
      </c>
      <c r="BD45" s="88">
        <f t="shared" si="32"/>
        <v>0.81149425287356325</v>
      </c>
      <c r="BE45" s="88">
        <f t="shared" si="34"/>
        <v>-0.11948790896159317</v>
      </c>
      <c r="BF45" s="88">
        <f t="shared" si="34"/>
        <v>-8.7425149700598809E-2</v>
      </c>
      <c r="BG45" s="88">
        <f t="shared" si="34"/>
        <v>6.652360515021459E-2</v>
      </c>
      <c r="BH45" s="88">
        <f t="shared" si="34"/>
        <v>0.14086294416243655</v>
      </c>
      <c r="BI45" s="88">
        <f t="shared" si="34"/>
        <v>0.64135702746365109</v>
      </c>
      <c r="BJ45" s="88">
        <f t="shared" si="34"/>
        <v>0.3005249343832021</v>
      </c>
      <c r="BK45" s="88">
        <f t="shared" si="34"/>
        <v>-0.22233400402414488</v>
      </c>
      <c r="BL45" s="88">
        <f t="shared" si="34"/>
        <v>0.43715239154616242</v>
      </c>
      <c r="BM45" s="88">
        <f t="shared" si="34"/>
        <v>-0.36417322834645671</v>
      </c>
      <c r="BN45" s="88">
        <f t="shared" si="34"/>
        <v>-0.24924318869828457</v>
      </c>
      <c r="BO45" s="88">
        <f t="shared" si="34"/>
        <v>5.3040103492884863E-2</v>
      </c>
      <c r="BP45" s="88">
        <f t="shared" si="34"/>
        <v>-0.30882352941176472</v>
      </c>
      <c r="BQ45" s="88">
        <f t="shared" si="34"/>
        <v>-6.6563467492260067E-2</v>
      </c>
      <c r="BR45" s="88">
        <f t="shared" si="34"/>
        <v>9.8118279569892469E-2</v>
      </c>
      <c r="BS45" s="88">
        <f t="shared" si="34"/>
        <v>1.1056511056511056E-2</v>
      </c>
      <c r="BT45" s="88">
        <f t="shared" si="34"/>
        <v>-0.14781634938409854</v>
      </c>
      <c r="BU45" s="88">
        <f t="shared" si="35"/>
        <v>0.494195688225539</v>
      </c>
      <c r="BV45" s="88">
        <f t="shared" si="31"/>
        <v>0.42350061199510403</v>
      </c>
      <c r="BW45" s="88">
        <f t="shared" si="25"/>
        <v>-0.33099579242636745</v>
      </c>
      <c r="BX45" s="88">
        <f>+(CC23-CB23)/CB23</f>
        <v>1.4141414141414141</v>
      </c>
      <c r="BY45" s="88">
        <f>+(CD23-CC23)/CC23</f>
        <v>0.48834429169157201</v>
      </c>
      <c r="BZ45" s="88">
        <f t="shared" si="36"/>
        <v>0.3285140562248996</v>
      </c>
      <c r="CA45" s="88">
        <f t="shared" si="36"/>
        <v>0.67170495767835547</v>
      </c>
      <c r="CB45" s="88">
        <f t="shared" si="36"/>
        <v>0.10524412296564195</v>
      </c>
      <c r="CC45" s="88">
        <f t="shared" si="36"/>
        <v>-0.18340968586387435</v>
      </c>
      <c r="CD45" s="88">
        <f>+(CI23-CH23)/CH23</f>
        <v>-0.18012422360248448</v>
      </c>
      <c r="CE45" s="88">
        <f t="shared" si="37"/>
        <v>-0.13538611925708699</v>
      </c>
      <c r="CF45" s="88">
        <f t="shared" si="37"/>
        <v>-0.12775579423403052</v>
      </c>
      <c r="CG45" s="88">
        <f t="shared" si="37"/>
        <v>-7.0641607258587175E-2</v>
      </c>
      <c r="CH45" s="88">
        <f t="shared" si="37"/>
        <v>-1.1157601115760111E-2</v>
      </c>
      <c r="CI45" s="88">
        <f t="shared" si="37"/>
        <v>-2.7503526093088856E-2</v>
      </c>
      <c r="CJ45" s="88">
        <f t="shared" si="37"/>
        <v>0.12436548223350254</v>
      </c>
      <c r="CK45" s="88">
        <f t="shared" si="37"/>
        <v>0.25765881973556914</v>
      </c>
      <c r="CL45" s="88">
        <f t="shared" si="37"/>
        <v>-0.1141025641025641</v>
      </c>
      <c r="CM45" s="88">
        <f t="shared" si="37"/>
        <v>-9.4934876989869757E-2</v>
      </c>
      <c r="CN45" s="88">
        <f t="shared" si="28"/>
        <v>0.16661336744483529</v>
      </c>
    </row>
    <row r="53" spans="64:64" ht="13.5" thickBot="1" x14ac:dyDescent="0.25">
      <c r="BL53" s="87"/>
    </row>
    <row r="54" spans="64:64" ht="13.5" thickBot="1" x14ac:dyDescent="0.25">
      <c r="BL54" s="87"/>
    </row>
    <row r="55" spans="64:64" ht="13.5" thickBot="1" x14ac:dyDescent="0.25">
      <c r="BL55" s="87"/>
    </row>
    <row r="56" spans="64:64" ht="13.5" thickBot="1" x14ac:dyDescent="0.25">
      <c r="BL56" s="87"/>
    </row>
    <row r="57" spans="64:64" ht="13.5" thickBot="1" x14ac:dyDescent="0.25">
      <c r="BL57" s="87"/>
    </row>
    <row r="58" spans="64:64" ht="13.5" thickBot="1" x14ac:dyDescent="0.25">
      <c r="BL58" s="87"/>
    </row>
    <row r="59" spans="64:64" ht="13.5" thickBot="1" x14ac:dyDescent="0.25">
      <c r="BL59" s="87"/>
    </row>
    <row r="60" spans="64:64" ht="13.5" thickBot="1" x14ac:dyDescent="0.25">
      <c r="BL60" s="87"/>
    </row>
    <row r="61" spans="64:64" ht="13.5" thickBot="1" x14ac:dyDescent="0.25">
      <c r="BL61" s="87"/>
    </row>
    <row r="62" spans="64:64" ht="13.5" thickBot="1" x14ac:dyDescent="0.25">
      <c r="BL62" s="87"/>
    </row>
    <row r="63" spans="64:64" ht="13.5" thickBot="1" x14ac:dyDescent="0.25">
      <c r="BL63" s="87"/>
    </row>
    <row r="64" spans="64:64" ht="13.5" thickBot="1" x14ac:dyDescent="0.25">
      <c r="BL64" s="87"/>
    </row>
    <row r="65" spans="64:64" ht="13.5" thickBot="1" x14ac:dyDescent="0.25">
      <c r="BL65" s="87"/>
    </row>
    <row r="66" spans="64:64" ht="13.5" thickBot="1" x14ac:dyDescent="0.25">
      <c r="BL66" s="87"/>
    </row>
    <row r="67" spans="64:64" ht="13.5" thickBot="1" x14ac:dyDescent="0.25">
      <c r="BL67" s="87"/>
    </row>
    <row r="68" spans="64:64" ht="13.5" thickBot="1" x14ac:dyDescent="0.25">
      <c r="BL68" s="87"/>
    </row>
    <row r="69" spans="64:64" ht="13.5" thickBot="1" x14ac:dyDescent="0.25">
      <c r="BL69" s="87"/>
    </row>
    <row r="70" spans="64:64" ht="15" thickBot="1" x14ac:dyDescent="0.25">
      <c r="BL70" s="88"/>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67A1B-7AEF-438D-822F-3DF9A8BFBDD2}">
  <dimension ref="B2:BT45"/>
  <sheetViews>
    <sheetView topLeftCell="BG1" zoomScaleNormal="100" workbookViewId="0">
      <selection activeCell="BP43" sqref="BP43"/>
    </sheetView>
  </sheetViews>
  <sheetFormatPr baseColWidth="10" defaultColWidth="11.42578125" defaultRowHeight="12.75" x14ac:dyDescent="0.2"/>
  <cols>
    <col min="1" max="1" width="8.7109375" style="72" customWidth="1"/>
    <col min="2" max="2" width="33.7109375" style="72" customWidth="1"/>
    <col min="3" max="93" width="12.28515625" style="72" customWidth="1"/>
    <col min="94" max="16384" width="11.42578125" style="72"/>
  </cols>
  <sheetData>
    <row r="2" spans="2:72" ht="40.5" customHeight="1" x14ac:dyDescent="0.25">
      <c r="B2" s="70"/>
      <c r="R2" s="13"/>
    </row>
    <row r="3" spans="2:72" s="75" customFormat="1" ht="28.5" customHeight="1" x14ac:dyDescent="0.2">
      <c r="B3" s="96"/>
    </row>
    <row r="5" spans="2:72"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532</v>
      </c>
      <c r="BE5" s="76" t="s">
        <v>555</v>
      </c>
      <c r="BF5" s="77" t="s">
        <v>566</v>
      </c>
      <c r="BG5" s="78" t="s">
        <v>543</v>
      </c>
      <c r="BH5" s="78" t="s">
        <v>544</v>
      </c>
      <c r="BI5" s="78" t="s">
        <v>327</v>
      </c>
      <c r="BJ5" s="78" t="s">
        <v>328</v>
      </c>
      <c r="BK5" s="78" t="s">
        <v>329</v>
      </c>
      <c r="BL5" s="78" t="s">
        <v>330</v>
      </c>
      <c r="BM5" s="78" t="s">
        <v>331</v>
      </c>
      <c r="BN5" s="78" t="s">
        <v>545</v>
      </c>
      <c r="BO5" s="78" t="s">
        <v>546</v>
      </c>
      <c r="BP5" s="78" t="s">
        <v>547</v>
      </c>
      <c r="BQ5" s="78" t="s">
        <v>248</v>
      </c>
      <c r="BR5" s="78" t="s">
        <v>249</v>
      </c>
      <c r="BS5" s="78" t="s">
        <v>250</v>
      </c>
      <c r="BT5" s="78" t="s">
        <v>567</v>
      </c>
    </row>
    <row r="6" spans="2:72" s="75" customFormat="1" ht="17.100000000000001" customHeight="1" thickBot="1" x14ac:dyDescent="0.25">
      <c r="B6" s="79" t="s">
        <v>97</v>
      </c>
      <c r="C6" s="80">
        <v>43</v>
      </c>
      <c r="D6" s="80">
        <v>38</v>
      </c>
      <c r="E6" s="80">
        <v>30</v>
      </c>
      <c r="F6" s="80">
        <v>38</v>
      </c>
      <c r="G6" s="80">
        <v>36</v>
      </c>
      <c r="H6" s="80">
        <v>31</v>
      </c>
      <c r="I6" s="80">
        <v>28</v>
      </c>
      <c r="J6" s="80">
        <v>42</v>
      </c>
      <c r="K6" s="80">
        <v>38</v>
      </c>
      <c r="L6" s="80">
        <v>19</v>
      </c>
      <c r="M6" s="80">
        <v>24</v>
      </c>
      <c r="N6" s="80">
        <v>26</v>
      </c>
      <c r="O6" s="80">
        <v>30</v>
      </c>
      <c r="P6" s="80">
        <v>21</v>
      </c>
      <c r="Q6" s="80">
        <v>8</v>
      </c>
      <c r="R6" s="80">
        <v>18</v>
      </c>
      <c r="S6" s="80">
        <v>19</v>
      </c>
      <c r="T6" s="80">
        <v>16</v>
      </c>
      <c r="U6" s="80">
        <v>11</v>
      </c>
      <c r="V6" s="80">
        <v>8</v>
      </c>
      <c r="W6" s="80">
        <v>13</v>
      </c>
      <c r="X6" s="80">
        <v>11</v>
      </c>
      <c r="Y6" s="80">
        <v>13</v>
      </c>
      <c r="Z6" s="80">
        <v>5</v>
      </c>
      <c r="AA6" s="80">
        <v>8</v>
      </c>
      <c r="AB6" s="80">
        <v>8</v>
      </c>
      <c r="AC6" s="80">
        <v>7</v>
      </c>
      <c r="AD6" s="80">
        <v>8</v>
      </c>
      <c r="AE6" s="80">
        <v>5</v>
      </c>
      <c r="AF6" s="80">
        <v>9</v>
      </c>
      <c r="AG6" s="80">
        <v>7</v>
      </c>
      <c r="AH6" s="80">
        <v>7</v>
      </c>
      <c r="AI6" s="80">
        <v>26</v>
      </c>
      <c r="AJ6" s="80">
        <v>9</v>
      </c>
      <c r="AK6" s="80">
        <v>4</v>
      </c>
      <c r="AL6" s="95">
        <v>6</v>
      </c>
      <c r="AM6" s="95">
        <v>14</v>
      </c>
      <c r="AN6" s="95">
        <v>4</v>
      </c>
      <c r="AO6" s="95">
        <v>10</v>
      </c>
      <c r="AP6" s="95">
        <v>7</v>
      </c>
      <c r="AQ6" s="95">
        <v>5</v>
      </c>
      <c r="AR6" s="80">
        <v>9</v>
      </c>
      <c r="AS6" s="80">
        <v>10</v>
      </c>
      <c r="AT6" s="80">
        <v>7</v>
      </c>
      <c r="AU6" s="80">
        <v>8</v>
      </c>
      <c r="AV6" s="80">
        <v>10</v>
      </c>
      <c r="AW6" s="80">
        <v>10</v>
      </c>
      <c r="AX6" s="80">
        <v>6</v>
      </c>
      <c r="AY6" s="80">
        <v>6</v>
      </c>
      <c r="AZ6" s="80">
        <v>8</v>
      </c>
      <c r="BA6" s="80">
        <v>8</v>
      </c>
      <c r="BB6" s="80">
        <v>13</v>
      </c>
      <c r="BC6" s="80">
        <v>2</v>
      </c>
      <c r="BD6" s="80">
        <v>5</v>
      </c>
      <c r="BE6" s="80">
        <v>2</v>
      </c>
      <c r="BF6" s="80">
        <v>3</v>
      </c>
      <c r="BG6" s="80">
        <f t="shared" ref="BG6:BG23" si="0">+C6+D6+E6+F6</f>
        <v>149</v>
      </c>
      <c r="BH6" s="80">
        <f t="shared" ref="BH6:BH23" si="1">+G6+H6+I6+J6</f>
        <v>137</v>
      </c>
      <c r="BI6" s="80">
        <f t="shared" ref="BI6:BI23" si="2">+K6+L6+M6+N6</f>
        <v>107</v>
      </c>
      <c r="BJ6" s="80">
        <f t="shared" ref="BJ6:BJ23" si="3">+O6+P6+Q6+R6</f>
        <v>77</v>
      </c>
      <c r="BK6" s="80">
        <f t="shared" ref="BK6:BK23" si="4">+S6+T6+U6+V6</f>
        <v>54</v>
      </c>
      <c r="BL6" s="80">
        <f t="shared" ref="BL6:BL23" si="5">+W6+X6+Y6+Z6</f>
        <v>42</v>
      </c>
      <c r="BM6" s="80">
        <f t="shared" ref="BM6:BM23" si="6">+AA6+AB6+AC6+AD6</f>
        <v>31</v>
      </c>
      <c r="BN6" s="80">
        <f t="shared" ref="BN6:BN23" si="7">+AE6+AF6+AG6+AH6</f>
        <v>28</v>
      </c>
      <c r="BO6" s="80">
        <f t="shared" ref="BO6:BO23" si="8">+AI6+AJ6+AK6+AL6</f>
        <v>45</v>
      </c>
      <c r="BP6" s="80">
        <f t="shared" ref="BP6:BP23" si="9">+AM6+AN6+AO6+AP6</f>
        <v>35</v>
      </c>
      <c r="BQ6" s="80">
        <f t="shared" ref="BQ6:BQ23" si="10">+AQ6+AR6+AS6+AT6</f>
        <v>31</v>
      </c>
      <c r="BR6" s="80">
        <f t="shared" ref="BR6:BR23" si="11">+AU6+AV6+AW6+AX6</f>
        <v>34</v>
      </c>
      <c r="BS6" s="80">
        <f t="shared" ref="BS6:BS23" si="12">+AY6+AZ6+BA6+BB6</f>
        <v>35</v>
      </c>
      <c r="BT6" s="80">
        <f>+BC6+BD6+BE6+BF6</f>
        <v>12</v>
      </c>
    </row>
    <row r="7" spans="2:72" s="75" customFormat="1" ht="17.100000000000001" customHeight="1" thickBot="1" x14ac:dyDescent="0.25">
      <c r="B7" s="79" t="s">
        <v>98</v>
      </c>
      <c r="C7" s="80">
        <v>15</v>
      </c>
      <c r="D7" s="80">
        <v>16</v>
      </c>
      <c r="E7" s="80">
        <v>14</v>
      </c>
      <c r="F7" s="80">
        <v>13</v>
      </c>
      <c r="G7" s="80">
        <v>15</v>
      </c>
      <c r="H7" s="80">
        <v>19</v>
      </c>
      <c r="I7" s="80">
        <v>8</v>
      </c>
      <c r="J7" s="80">
        <v>14</v>
      </c>
      <c r="K7" s="80">
        <v>20</v>
      </c>
      <c r="L7" s="80">
        <v>15</v>
      </c>
      <c r="M7" s="80">
        <v>7</v>
      </c>
      <c r="N7" s="80">
        <v>4</v>
      </c>
      <c r="O7" s="80">
        <v>8</v>
      </c>
      <c r="P7" s="80">
        <v>9</v>
      </c>
      <c r="Q7" s="80">
        <v>4</v>
      </c>
      <c r="R7" s="80">
        <v>4</v>
      </c>
      <c r="S7" s="80">
        <v>2</v>
      </c>
      <c r="T7" s="80">
        <v>4</v>
      </c>
      <c r="U7" s="80">
        <v>0</v>
      </c>
      <c r="V7" s="80">
        <v>3</v>
      </c>
      <c r="W7" s="80">
        <v>1</v>
      </c>
      <c r="X7" s="80">
        <v>5</v>
      </c>
      <c r="Y7" s="80">
        <v>4</v>
      </c>
      <c r="Z7" s="80">
        <v>3</v>
      </c>
      <c r="AA7" s="80">
        <v>1</v>
      </c>
      <c r="AB7" s="80">
        <v>1</v>
      </c>
      <c r="AC7" s="80">
        <v>1</v>
      </c>
      <c r="AD7" s="80">
        <v>2</v>
      </c>
      <c r="AE7" s="80">
        <v>1</v>
      </c>
      <c r="AF7" s="80">
        <v>6</v>
      </c>
      <c r="AG7" s="80">
        <v>3</v>
      </c>
      <c r="AH7" s="80">
        <v>3</v>
      </c>
      <c r="AI7" s="80">
        <v>6</v>
      </c>
      <c r="AJ7" s="80">
        <v>2</v>
      </c>
      <c r="AK7" s="80">
        <v>9</v>
      </c>
      <c r="AL7" s="95">
        <v>10</v>
      </c>
      <c r="AM7" s="95">
        <v>10</v>
      </c>
      <c r="AN7" s="95">
        <v>21</v>
      </c>
      <c r="AO7" s="95">
        <v>3</v>
      </c>
      <c r="AP7" s="95">
        <v>7</v>
      </c>
      <c r="AQ7" s="95">
        <v>2</v>
      </c>
      <c r="AR7" s="95">
        <v>2</v>
      </c>
      <c r="AS7" s="95">
        <v>1</v>
      </c>
      <c r="AT7" s="95">
        <v>0</v>
      </c>
      <c r="AU7" s="95">
        <v>5</v>
      </c>
      <c r="AV7" s="95">
        <v>6</v>
      </c>
      <c r="AW7" s="95">
        <v>3</v>
      </c>
      <c r="AX7" s="95">
        <v>4</v>
      </c>
      <c r="AY7" s="95">
        <v>4</v>
      </c>
      <c r="AZ7" s="95">
        <v>2</v>
      </c>
      <c r="BA7" s="95">
        <v>2</v>
      </c>
      <c r="BB7" s="95">
        <v>3</v>
      </c>
      <c r="BC7" s="95">
        <v>2</v>
      </c>
      <c r="BD7" s="95">
        <v>2</v>
      </c>
      <c r="BE7" s="95">
        <v>2</v>
      </c>
      <c r="BF7" s="95">
        <v>0</v>
      </c>
      <c r="BG7" s="80">
        <f t="shared" si="0"/>
        <v>58</v>
      </c>
      <c r="BH7" s="80">
        <f t="shared" si="1"/>
        <v>56</v>
      </c>
      <c r="BI7" s="80">
        <f t="shared" si="2"/>
        <v>46</v>
      </c>
      <c r="BJ7" s="80">
        <f t="shared" si="3"/>
        <v>25</v>
      </c>
      <c r="BK7" s="80">
        <f t="shared" si="4"/>
        <v>9</v>
      </c>
      <c r="BL7" s="80">
        <f t="shared" si="5"/>
        <v>13</v>
      </c>
      <c r="BM7" s="80">
        <f t="shared" si="6"/>
        <v>5</v>
      </c>
      <c r="BN7" s="80">
        <f t="shared" si="7"/>
        <v>13</v>
      </c>
      <c r="BO7" s="80">
        <f t="shared" si="8"/>
        <v>27</v>
      </c>
      <c r="BP7" s="80">
        <f t="shared" si="9"/>
        <v>41</v>
      </c>
      <c r="BQ7" s="80">
        <f t="shared" si="10"/>
        <v>5</v>
      </c>
      <c r="BR7" s="80">
        <f t="shared" si="11"/>
        <v>18</v>
      </c>
      <c r="BS7" s="80">
        <f t="shared" si="12"/>
        <v>11</v>
      </c>
      <c r="BT7" s="80">
        <f t="shared" ref="BT7:BT23" si="13">+BC7+BD7+BE7+BF7</f>
        <v>6</v>
      </c>
    </row>
    <row r="8" spans="2:72" s="75" customFormat="1" ht="17.100000000000001" customHeight="1" thickBot="1" x14ac:dyDescent="0.25">
      <c r="B8" s="79" t="s">
        <v>99</v>
      </c>
      <c r="C8" s="80">
        <v>9</v>
      </c>
      <c r="D8" s="80">
        <v>21</v>
      </c>
      <c r="E8" s="80">
        <v>6</v>
      </c>
      <c r="F8" s="80">
        <v>12</v>
      </c>
      <c r="G8" s="80">
        <v>17</v>
      </c>
      <c r="H8" s="80">
        <v>22</v>
      </c>
      <c r="I8" s="80">
        <v>11</v>
      </c>
      <c r="J8" s="80">
        <v>23</v>
      </c>
      <c r="K8" s="80">
        <v>5</v>
      </c>
      <c r="L8" s="80">
        <v>2</v>
      </c>
      <c r="M8" s="80">
        <v>7</v>
      </c>
      <c r="N8" s="80">
        <v>7</v>
      </c>
      <c r="O8" s="80">
        <v>6</v>
      </c>
      <c r="P8" s="80">
        <v>9</v>
      </c>
      <c r="Q8" s="80">
        <v>7</v>
      </c>
      <c r="R8" s="80">
        <v>9</v>
      </c>
      <c r="S8" s="80">
        <v>8</v>
      </c>
      <c r="T8" s="80">
        <v>5</v>
      </c>
      <c r="U8" s="80">
        <v>3</v>
      </c>
      <c r="V8" s="80">
        <v>2</v>
      </c>
      <c r="W8" s="80">
        <v>5</v>
      </c>
      <c r="X8" s="80">
        <v>5</v>
      </c>
      <c r="Y8" s="80">
        <v>0</v>
      </c>
      <c r="Z8" s="80">
        <v>2</v>
      </c>
      <c r="AA8" s="80">
        <v>7</v>
      </c>
      <c r="AB8" s="80">
        <v>5</v>
      </c>
      <c r="AC8" s="80">
        <v>5</v>
      </c>
      <c r="AD8" s="80">
        <v>3</v>
      </c>
      <c r="AE8" s="80">
        <v>6</v>
      </c>
      <c r="AF8" s="80">
        <v>4</v>
      </c>
      <c r="AG8" s="80">
        <v>1</v>
      </c>
      <c r="AH8" s="80">
        <v>3</v>
      </c>
      <c r="AI8" s="80">
        <v>0</v>
      </c>
      <c r="AJ8" s="80">
        <v>1</v>
      </c>
      <c r="AK8" s="80">
        <v>1</v>
      </c>
      <c r="AL8" s="95">
        <v>3</v>
      </c>
      <c r="AM8" s="95">
        <v>3</v>
      </c>
      <c r="AN8" s="95">
        <v>1</v>
      </c>
      <c r="AO8" s="95">
        <v>4</v>
      </c>
      <c r="AP8" s="95">
        <v>0</v>
      </c>
      <c r="AQ8" s="95">
        <v>2</v>
      </c>
      <c r="AR8" s="95">
        <v>6</v>
      </c>
      <c r="AS8" s="95">
        <v>2</v>
      </c>
      <c r="AT8" s="95">
        <v>0</v>
      </c>
      <c r="AU8" s="95">
        <v>1</v>
      </c>
      <c r="AV8" s="95">
        <v>3</v>
      </c>
      <c r="AW8" s="95">
        <v>1</v>
      </c>
      <c r="AX8" s="95">
        <v>1</v>
      </c>
      <c r="AY8" s="95">
        <v>4</v>
      </c>
      <c r="AZ8" s="95">
        <v>1</v>
      </c>
      <c r="BA8" s="95">
        <v>0</v>
      </c>
      <c r="BB8" s="95">
        <v>2</v>
      </c>
      <c r="BC8" s="95">
        <v>4</v>
      </c>
      <c r="BD8" s="95">
        <v>0</v>
      </c>
      <c r="BE8" s="95">
        <v>0</v>
      </c>
      <c r="BF8" s="95">
        <v>2</v>
      </c>
      <c r="BG8" s="80">
        <f t="shared" si="0"/>
        <v>48</v>
      </c>
      <c r="BH8" s="80">
        <f t="shared" si="1"/>
        <v>73</v>
      </c>
      <c r="BI8" s="80">
        <f t="shared" si="2"/>
        <v>21</v>
      </c>
      <c r="BJ8" s="80">
        <f t="shared" si="3"/>
        <v>31</v>
      </c>
      <c r="BK8" s="80">
        <f t="shared" si="4"/>
        <v>18</v>
      </c>
      <c r="BL8" s="80">
        <f t="shared" si="5"/>
        <v>12</v>
      </c>
      <c r="BM8" s="80">
        <f t="shared" si="6"/>
        <v>20</v>
      </c>
      <c r="BN8" s="80">
        <f t="shared" si="7"/>
        <v>14</v>
      </c>
      <c r="BO8" s="80">
        <f t="shared" si="8"/>
        <v>5</v>
      </c>
      <c r="BP8" s="80">
        <f t="shared" si="9"/>
        <v>8</v>
      </c>
      <c r="BQ8" s="80">
        <f t="shared" si="10"/>
        <v>10</v>
      </c>
      <c r="BR8" s="80">
        <f t="shared" si="11"/>
        <v>6</v>
      </c>
      <c r="BS8" s="80">
        <f t="shared" si="12"/>
        <v>7</v>
      </c>
      <c r="BT8" s="80">
        <f t="shared" si="13"/>
        <v>6</v>
      </c>
    </row>
    <row r="9" spans="2:72" s="75" customFormat="1" ht="17.100000000000001" customHeight="1" thickBot="1" x14ac:dyDescent="0.25">
      <c r="B9" s="79" t="s">
        <v>100</v>
      </c>
      <c r="C9" s="80">
        <v>5</v>
      </c>
      <c r="D9" s="80">
        <v>5</v>
      </c>
      <c r="E9" s="80">
        <v>3</v>
      </c>
      <c r="F9" s="80">
        <v>5</v>
      </c>
      <c r="G9" s="80">
        <v>9</v>
      </c>
      <c r="H9" s="80">
        <v>7</v>
      </c>
      <c r="I9" s="80">
        <v>1</v>
      </c>
      <c r="J9" s="80">
        <v>2</v>
      </c>
      <c r="K9" s="80">
        <v>3</v>
      </c>
      <c r="L9" s="80">
        <v>0</v>
      </c>
      <c r="M9" s="80">
        <v>3</v>
      </c>
      <c r="N9" s="80">
        <v>2</v>
      </c>
      <c r="O9" s="80">
        <v>3</v>
      </c>
      <c r="P9" s="80">
        <v>2</v>
      </c>
      <c r="Q9" s="80">
        <v>3</v>
      </c>
      <c r="R9" s="80">
        <v>3</v>
      </c>
      <c r="S9" s="80">
        <v>1</v>
      </c>
      <c r="T9" s="80">
        <v>0</v>
      </c>
      <c r="U9" s="80">
        <v>1</v>
      </c>
      <c r="V9" s="80">
        <v>0</v>
      </c>
      <c r="W9" s="80">
        <v>1</v>
      </c>
      <c r="X9" s="80">
        <v>2</v>
      </c>
      <c r="Y9" s="80">
        <v>4</v>
      </c>
      <c r="Z9" s="80">
        <v>1</v>
      </c>
      <c r="AA9" s="80">
        <v>2</v>
      </c>
      <c r="AB9" s="80">
        <v>2</v>
      </c>
      <c r="AC9" s="80">
        <v>4</v>
      </c>
      <c r="AD9" s="80">
        <v>0</v>
      </c>
      <c r="AE9" s="80">
        <v>5</v>
      </c>
      <c r="AF9" s="80">
        <v>3</v>
      </c>
      <c r="AG9" s="80">
        <v>3</v>
      </c>
      <c r="AH9" s="80">
        <v>3</v>
      </c>
      <c r="AI9" s="80">
        <v>3</v>
      </c>
      <c r="AJ9" s="80">
        <v>6</v>
      </c>
      <c r="AK9" s="80">
        <v>2</v>
      </c>
      <c r="AL9" s="95">
        <v>7</v>
      </c>
      <c r="AM9" s="95">
        <v>1</v>
      </c>
      <c r="AN9" s="95">
        <v>6</v>
      </c>
      <c r="AO9" s="95">
        <v>1</v>
      </c>
      <c r="AP9" s="95">
        <v>0</v>
      </c>
      <c r="AQ9" s="95">
        <v>1</v>
      </c>
      <c r="AR9" s="95">
        <v>7</v>
      </c>
      <c r="AS9" s="95">
        <v>0</v>
      </c>
      <c r="AT9" s="95">
        <v>0</v>
      </c>
      <c r="AU9" s="95">
        <v>0</v>
      </c>
      <c r="AV9" s="95">
        <v>0</v>
      </c>
      <c r="AW9" s="95">
        <v>0</v>
      </c>
      <c r="AX9" s="95">
        <v>1</v>
      </c>
      <c r="AY9" s="95">
        <v>0</v>
      </c>
      <c r="AZ9" s="95">
        <v>1</v>
      </c>
      <c r="BA9" s="95">
        <v>1</v>
      </c>
      <c r="BB9" s="95">
        <v>1</v>
      </c>
      <c r="BC9" s="95">
        <v>0</v>
      </c>
      <c r="BD9" s="95">
        <v>2</v>
      </c>
      <c r="BE9" s="95">
        <v>1</v>
      </c>
      <c r="BF9" s="95">
        <v>5</v>
      </c>
      <c r="BG9" s="80">
        <f t="shared" si="0"/>
        <v>18</v>
      </c>
      <c r="BH9" s="80">
        <f t="shared" si="1"/>
        <v>19</v>
      </c>
      <c r="BI9" s="80">
        <f t="shared" si="2"/>
        <v>8</v>
      </c>
      <c r="BJ9" s="80">
        <f t="shared" si="3"/>
        <v>11</v>
      </c>
      <c r="BK9" s="80">
        <f t="shared" si="4"/>
        <v>2</v>
      </c>
      <c r="BL9" s="80">
        <f t="shared" si="5"/>
        <v>8</v>
      </c>
      <c r="BM9" s="80">
        <f t="shared" si="6"/>
        <v>8</v>
      </c>
      <c r="BN9" s="80">
        <f t="shared" si="7"/>
        <v>14</v>
      </c>
      <c r="BO9" s="80">
        <f t="shared" si="8"/>
        <v>18</v>
      </c>
      <c r="BP9" s="80">
        <f t="shared" si="9"/>
        <v>8</v>
      </c>
      <c r="BQ9" s="80">
        <f t="shared" si="10"/>
        <v>8</v>
      </c>
      <c r="BR9" s="80">
        <f t="shared" si="11"/>
        <v>1</v>
      </c>
      <c r="BS9" s="80">
        <f t="shared" si="12"/>
        <v>3</v>
      </c>
      <c r="BT9" s="80">
        <f t="shared" si="13"/>
        <v>8</v>
      </c>
    </row>
    <row r="10" spans="2:72" s="75" customFormat="1" ht="17.100000000000001" customHeight="1" thickBot="1" x14ac:dyDescent="0.25">
      <c r="B10" s="79" t="s">
        <v>101</v>
      </c>
      <c r="C10" s="80">
        <v>9</v>
      </c>
      <c r="D10" s="80">
        <v>2</v>
      </c>
      <c r="E10" s="80">
        <v>8</v>
      </c>
      <c r="F10" s="80">
        <v>7</v>
      </c>
      <c r="G10" s="80">
        <v>11</v>
      </c>
      <c r="H10" s="80">
        <v>6</v>
      </c>
      <c r="I10" s="80">
        <v>8</v>
      </c>
      <c r="J10" s="80">
        <v>5</v>
      </c>
      <c r="K10" s="80">
        <v>8</v>
      </c>
      <c r="L10" s="80">
        <v>15</v>
      </c>
      <c r="M10" s="80">
        <v>6</v>
      </c>
      <c r="N10" s="80">
        <v>7</v>
      </c>
      <c r="O10" s="80">
        <v>7</v>
      </c>
      <c r="P10" s="80">
        <v>4</v>
      </c>
      <c r="Q10" s="80">
        <v>5</v>
      </c>
      <c r="R10" s="80">
        <v>4</v>
      </c>
      <c r="S10" s="80">
        <v>1</v>
      </c>
      <c r="T10" s="80">
        <v>4</v>
      </c>
      <c r="U10" s="80">
        <v>5</v>
      </c>
      <c r="V10" s="80">
        <v>8</v>
      </c>
      <c r="W10" s="80">
        <v>1</v>
      </c>
      <c r="X10" s="80">
        <v>5</v>
      </c>
      <c r="Y10" s="80">
        <v>1</v>
      </c>
      <c r="Z10" s="80">
        <v>0</v>
      </c>
      <c r="AA10" s="80">
        <v>2</v>
      </c>
      <c r="AB10" s="80">
        <v>5</v>
      </c>
      <c r="AC10" s="80">
        <v>2</v>
      </c>
      <c r="AD10" s="80">
        <v>1</v>
      </c>
      <c r="AE10" s="80">
        <v>1</v>
      </c>
      <c r="AF10" s="80">
        <v>1</v>
      </c>
      <c r="AG10" s="80">
        <v>2</v>
      </c>
      <c r="AH10" s="80">
        <v>3</v>
      </c>
      <c r="AI10" s="80">
        <v>21</v>
      </c>
      <c r="AJ10" s="80">
        <v>4</v>
      </c>
      <c r="AK10" s="80">
        <v>2</v>
      </c>
      <c r="AL10" s="95">
        <v>4</v>
      </c>
      <c r="AM10" s="95">
        <v>3</v>
      </c>
      <c r="AN10" s="95">
        <v>3</v>
      </c>
      <c r="AO10" s="95">
        <v>2</v>
      </c>
      <c r="AP10" s="95">
        <v>5</v>
      </c>
      <c r="AQ10" s="95">
        <v>3</v>
      </c>
      <c r="AR10" s="95">
        <v>3</v>
      </c>
      <c r="AS10" s="95">
        <v>1</v>
      </c>
      <c r="AT10" s="95">
        <v>6</v>
      </c>
      <c r="AU10" s="95">
        <v>2</v>
      </c>
      <c r="AV10" s="95">
        <v>2</v>
      </c>
      <c r="AW10" s="95">
        <v>2</v>
      </c>
      <c r="AX10" s="95">
        <v>4</v>
      </c>
      <c r="AY10" s="95">
        <v>5</v>
      </c>
      <c r="AZ10" s="95">
        <v>2</v>
      </c>
      <c r="BA10" s="95">
        <v>2</v>
      </c>
      <c r="BB10" s="95">
        <v>2</v>
      </c>
      <c r="BC10" s="95">
        <v>1</v>
      </c>
      <c r="BD10" s="95">
        <v>1</v>
      </c>
      <c r="BE10" s="95">
        <v>2</v>
      </c>
      <c r="BF10" s="95">
        <v>1</v>
      </c>
      <c r="BG10" s="80">
        <f t="shared" si="0"/>
        <v>26</v>
      </c>
      <c r="BH10" s="80">
        <f t="shared" si="1"/>
        <v>30</v>
      </c>
      <c r="BI10" s="80">
        <f t="shared" si="2"/>
        <v>36</v>
      </c>
      <c r="BJ10" s="80">
        <f t="shared" si="3"/>
        <v>20</v>
      </c>
      <c r="BK10" s="80">
        <f t="shared" si="4"/>
        <v>18</v>
      </c>
      <c r="BL10" s="80">
        <f t="shared" si="5"/>
        <v>7</v>
      </c>
      <c r="BM10" s="80">
        <f t="shared" si="6"/>
        <v>10</v>
      </c>
      <c r="BN10" s="80">
        <f t="shared" si="7"/>
        <v>7</v>
      </c>
      <c r="BO10" s="80">
        <f t="shared" si="8"/>
        <v>31</v>
      </c>
      <c r="BP10" s="80">
        <f t="shared" si="9"/>
        <v>13</v>
      </c>
      <c r="BQ10" s="80">
        <f t="shared" si="10"/>
        <v>13</v>
      </c>
      <c r="BR10" s="80">
        <f t="shared" si="11"/>
        <v>10</v>
      </c>
      <c r="BS10" s="80">
        <f t="shared" si="12"/>
        <v>11</v>
      </c>
      <c r="BT10" s="80">
        <f t="shared" si="13"/>
        <v>5</v>
      </c>
    </row>
    <row r="11" spans="2:72" s="75" customFormat="1" ht="17.100000000000001" customHeight="1" thickBot="1" x14ac:dyDescent="0.25">
      <c r="B11" s="79" t="s">
        <v>102</v>
      </c>
      <c r="C11" s="80">
        <v>4</v>
      </c>
      <c r="D11" s="80">
        <v>7</v>
      </c>
      <c r="E11" s="80">
        <v>5</v>
      </c>
      <c r="F11" s="80">
        <v>8</v>
      </c>
      <c r="G11" s="80">
        <v>17</v>
      </c>
      <c r="H11" s="80">
        <v>13</v>
      </c>
      <c r="I11" s="80">
        <v>6</v>
      </c>
      <c r="J11" s="80">
        <v>5</v>
      </c>
      <c r="K11" s="80">
        <v>11</v>
      </c>
      <c r="L11" s="80">
        <v>16</v>
      </c>
      <c r="M11" s="80">
        <v>4</v>
      </c>
      <c r="N11" s="80">
        <v>7</v>
      </c>
      <c r="O11" s="80">
        <v>1</v>
      </c>
      <c r="P11" s="80">
        <v>5</v>
      </c>
      <c r="Q11" s="80">
        <v>5</v>
      </c>
      <c r="R11" s="80">
        <v>6</v>
      </c>
      <c r="S11" s="80">
        <v>1</v>
      </c>
      <c r="T11" s="80">
        <v>3</v>
      </c>
      <c r="U11" s="80">
        <v>3</v>
      </c>
      <c r="V11" s="80">
        <v>1</v>
      </c>
      <c r="W11" s="80">
        <v>4</v>
      </c>
      <c r="X11" s="80">
        <v>2</v>
      </c>
      <c r="Y11" s="80">
        <v>1</v>
      </c>
      <c r="Z11" s="80">
        <v>3</v>
      </c>
      <c r="AA11" s="80">
        <v>3</v>
      </c>
      <c r="AB11" s="80">
        <v>1</v>
      </c>
      <c r="AC11" s="80">
        <v>0</v>
      </c>
      <c r="AD11" s="80">
        <v>2</v>
      </c>
      <c r="AE11" s="80">
        <v>1</v>
      </c>
      <c r="AF11" s="80">
        <v>5</v>
      </c>
      <c r="AG11" s="80">
        <v>0</v>
      </c>
      <c r="AH11" s="80">
        <v>2</v>
      </c>
      <c r="AI11" s="80">
        <v>3</v>
      </c>
      <c r="AJ11" s="80">
        <v>1</v>
      </c>
      <c r="AK11" s="80">
        <v>1</v>
      </c>
      <c r="AL11" s="95">
        <v>1</v>
      </c>
      <c r="AM11" s="95">
        <v>3</v>
      </c>
      <c r="AN11" s="95">
        <v>1</v>
      </c>
      <c r="AO11" s="95">
        <v>1</v>
      </c>
      <c r="AP11" s="95">
        <v>0</v>
      </c>
      <c r="AQ11" s="95">
        <v>1</v>
      </c>
      <c r="AR11" s="95">
        <v>2</v>
      </c>
      <c r="AS11" s="95">
        <v>1</v>
      </c>
      <c r="AT11" s="95">
        <v>0</v>
      </c>
      <c r="AU11" s="95">
        <v>1</v>
      </c>
      <c r="AV11" s="95">
        <v>0</v>
      </c>
      <c r="AW11" s="95">
        <v>1</v>
      </c>
      <c r="AX11" s="95">
        <v>2</v>
      </c>
      <c r="AY11" s="95">
        <v>0</v>
      </c>
      <c r="AZ11" s="95">
        <v>1</v>
      </c>
      <c r="BA11" s="95">
        <v>0</v>
      </c>
      <c r="BB11" s="95">
        <v>0</v>
      </c>
      <c r="BC11" s="95">
        <v>1</v>
      </c>
      <c r="BD11" s="95">
        <v>0</v>
      </c>
      <c r="BE11" s="95">
        <v>0</v>
      </c>
      <c r="BF11" s="95">
        <v>0</v>
      </c>
      <c r="BG11" s="80">
        <f t="shared" si="0"/>
        <v>24</v>
      </c>
      <c r="BH11" s="80">
        <f t="shared" si="1"/>
        <v>41</v>
      </c>
      <c r="BI11" s="80">
        <f t="shared" si="2"/>
        <v>38</v>
      </c>
      <c r="BJ11" s="80">
        <f t="shared" si="3"/>
        <v>17</v>
      </c>
      <c r="BK11" s="80">
        <f t="shared" si="4"/>
        <v>8</v>
      </c>
      <c r="BL11" s="80">
        <f t="shared" si="5"/>
        <v>10</v>
      </c>
      <c r="BM11" s="80">
        <f t="shared" si="6"/>
        <v>6</v>
      </c>
      <c r="BN11" s="80">
        <f t="shared" si="7"/>
        <v>8</v>
      </c>
      <c r="BO11" s="80">
        <f t="shared" si="8"/>
        <v>6</v>
      </c>
      <c r="BP11" s="80">
        <f t="shared" si="9"/>
        <v>5</v>
      </c>
      <c r="BQ11" s="80">
        <f t="shared" si="10"/>
        <v>4</v>
      </c>
      <c r="BR11" s="80">
        <f t="shared" si="11"/>
        <v>4</v>
      </c>
      <c r="BS11" s="80">
        <f t="shared" si="12"/>
        <v>1</v>
      </c>
      <c r="BT11" s="80">
        <f t="shared" si="13"/>
        <v>1</v>
      </c>
    </row>
    <row r="12" spans="2:72" s="75" customFormat="1" ht="17.100000000000001" customHeight="1" thickBot="1" x14ac:dyDescent="0.25">
      <c r="B12" s="79" t="s">
        <v>103</v>
      </c>
      <c r="C12" s="80">
        <v>13</v>
      </c>
      <c r="D12" s="80">
        <v>33</v>
      </c>
      <c r="E12" s="80">
        <v>20</v>
      </c>
      <c r="F12" s="80">
        <v>22</v>
      </c>
      <c r="G12" s="80">
        <v>25</v>
      </c>
      <c r="H12" s="80">
        <v>18</v>
      </c>
      <c r="I12" s="80">
        <v>32</v>
      </c>
      <c r="J12" s="80">
        <v>22</v>
      </c>
      <c r="K12" s="80">
        <v>15</v>
      </c>
      <c r="L12" s="80">
        <v>10</v>
      </c>
      <c r="M12" s="80">
        <v>10</v>
      </c>
      <c r="N12" s="80">
        <v>11</v>
      </c>
      <c r="O12" s="80">
        <v>12</v>
      </c>
      <c r="P12" s="80">
        <v>14</v>
      </c>
      <c r="Q12" s="80">
        <v>9</v>
      </c>
      <c r="R12" s="80">
        <v>12</v>
      </c>
      <c r="S12" s="80">
        <v>7</v>
      </c>
      <c r="T12" s="80">
        <v>10</v>
      </c>
      <c r="U12" s="80">
        <v>6</v>
      </c>
      <c r="V12" s="80">
        <v>3</v>
      </c>
      <c r="W12" s="80">
        <v>4</v>
      </c>
      <c r="X12" s="80">
        <v>6</v>
      </c>
      <c r="Y12" s="80">
        <v>6</v>
      </c>
      <c r="Z12" s="80">
        <v>3</v>
      </c>
      <c r="AA12" s="80">
        <v>1</v>
      </c>
      <c r="AB12" s="80">
        <v>3</v>
      </c>
      <c r="AC12" s="80">
        <v>3</v>
      </c>
      <c r="AD12" s="80">
        <v>5</v>
      </c>
      <c r="AE12" s="80">
        <v>2</v>
      </c>
      <c r="AF12" s="80">
        <v>3</v>
      </c>
      <c r="AG12" s="80">
        <v>5</v>
      </c>
      <c r="AH12" s="80">
        <v>7</v>
      </c>
      <c r="AI12" s="80">
        <v>4</v>
      </c>
      <c r="AJ12" s="80">
        <v>6</v>
      </c>
      <c r="AK12" s="80">
        <v>5</v>
      </c>
      <c r="AL12" s="95">
        <v>3</v>
      </c>
      <c r="AM12" s="95">
        <v>3</v>
      </c>
      <c r="AN12" s="95">
        <v>4</v>
      </c>
      <c r="AO12" s="95">
        <v>4</v>
      </c>
      <c r="AP12" s="95">
        <v>1</v>
      </c>
      <c r="AQ12" s="95">
        <v>12</v>
      </c>
      <c r="AR12" s="95">
        <v>0</v>
      </c>
      <c r="AS12" s="95">
        <v>1</v>
      </c>
      <c r="AT12" s="95">
        <v>1</v>
      </c>
      <c r="AU12" s="95">
        <v>1</v>
      </c>
      <c r="AV12" s="95">
        <v>2</v>
      </c>
      <c r="AW12" s="95">
        <v>1</v>
      </c>
      <c r="AX12" s="95">
        <v>3</v>
      </c>
      <c r="AY12" s="95">
        <v>2</v>
      </c>
      <c r="AZ12" s="95">
        <v>3</v>
      </c>
      <c r="BA12" s="95">
        <v>0</v>
      </c>
      <c r="BB12" s="95">
        <v>4</v>
      </c>
      <c r="BC12" s="95">
        <v>1</v>
      </c>
      <c r="BD12" s="95">
        <v>2</v>
      </c>
      <c r="BE12" s="95">
        <v>0</v>
      </c>
      <c r="BF12" s="95">
        <v>1</v>
      </c>
      <c r="BG12" s="80">
        <f t="shared" si="0"/>
        <v>88</v>
      </c>
      <c r="BH12" s="80">
        <f t="shared" si="1"/>
        <v>97</v>
      </c>
      <c r="BI12" s="80">
        <f t="shared" si="2"/>
        <v>46</v>
      </c>
      <c r="BJ12" s="80">
        <f t="shared" si="3"/>
        <v>47</v>
      </c>
      <c r="BK12" s="80">
        <f t="shared" si="4"/>
        <v>26</v>
      </c>
      <c r="BL12" s="80">
        <f t="shared" si="5"/>
        <v>19</v>
      </c>
      <c r="BM12" s="80">
        <f t="shared" si="6"/>
        <v>12</v>
      </c>
      <c r="BN12" s="80">
        <f t="shared" si="7"/>
        <v>17</v>
      </c>
      <c r="BO12" s="80">
        <f t="shared" si="8"/>
        <v>18</v>
      </c>
      <c r="BP12" s="80">
        <f t="shared" si="9"/>
        <v>12</v>
      </c>
      <c r="BQ12" s="80">
        <f t="shared" si="10"/>
        <v>14</v>
      </c>
      <c r="BR12" s="80">
        <f t="shared" si="11"/>
        <v>7</v>
      </c>
      <c r="BS12" s="80">
        <f t="shared" si="12"/>
        <v>9</v>
      </c>
      <c r="BT12" s="80">
        <f t="shared" si="13"/>
        <v>4</v>
      </c>
    </row>
    <row r="13" spans="2:72" s="75" customFormat="1" ht="17.100000000000001" customHeight="1" thickBot="1" x14ac:dyDescent="0.25">
      <c r="B13" s="79" t="s">
        <v>104</v>
      </c>
      <c r="C13" s="80">
        <v>12</v>
      </c>
      <c r="D13" s="80">
        <v>27</v>
      </c>
      <c r="E13" s="80">
        <v>5</v>
      </c>
      <c r="F13" s="80">
        <v>23</v>
      </c>
      <c r="G13" s="80">
        <v>17</v>
      </c>
      <c r="H13" s="80">
        <v>20</v>
      </c>
      <c r="I13" s="80">
        <v>10</v>
      </c>
      <c r="J13" s="80">
        <v>24</v>
      </c>
      <c r="K13" s="80">
        <v>14</v>
      </c>
      <c r="L13" s="80">
        <v>10</v>
      </c>
      <c r="M13" s="80">
        <v>13</v>
      </c>
      <c r="N13" s="80">
        <v>8</v>
      </c>
      <c r="O13" s="80">
        <v>9</v>
      </c>
      <c r="P13" s="80">
        <v>6</v>
      </c>
      <c r="Q13" s="80">
        <v>1</v>
      </c>
      <c r="R13" s="80">
        <v>6</v>
      </c>
      <c r="S13" s="80">
        <v>5</v>
      </c>
      <c r="T13" s="80">
        <v>4</v>
      </c>
      <c r="U13" s="80">
        <v>4</v>
      </c>
      <c r="V13" s="80">
        <v>5</v>
      </c>
      <c r="W13" s="80">
        <v>4</v>
      </c>
      <c r="X13" s="80">
        <v>5</v>
      </c>
      <c r="Y13" s="80">
        <v>4</v>
      </c>
      <c r="Z13" s="80">
        <v>1</v>
      </c>
      <c r="AA13" s="80">
        <v>4</v>
      </c>
      <c r="AB13" s="80">
        <v>2</v>
      </c>
      <c r="AC13" s="80">
        <v>5</v>
      </c>
      <c r="AD13" s="80">
        <v>0</v>
      </c>
      <c r="AE13" s="80">
        <v>4</v>
      </c>
      <c r="AF13" s="80">
        <v>5</v>
      </c>
      <c r="AG13" s="80">
        <v>1</v>
      </c>
      <c r="AH13" s="80">
        <v>2</v>
      </c>
      <c r="AI13" s="80">
        <v>7</v>
      </c>
      <c r="AJ13" s="80">
        <v>2</v>
      </c>
      <c r="AK13" s="80">
        <v>0</v>
      </c>
      <c r="AL13" s="95">
        <v>5</v>
      </c>
      <c r="AM13" s="95">
        <v>1</v>
      </c>
      <c r="AN13" s="95">
        <v>1</v>
      </c>
      <c r="AO13" s="95">
        <v>3</v>
      </c>
      <c r="AP13" s="95">
        <v>2</v>
      </c>
      <c r="AQ13" s="95">
        <v>0</v>
      </c>
      <c r="AR13" s="95">
        <v>0</v>
      </c>
      <c r="AS13" s="95">
        <v>2</v>
      </c>
      <c r="AT13" s="95">
        <v>3</v>
      </c>
      <c r="AU13" s="95">
        <v>2</v>
      </c>
      <c r="AV13" s="95">
        <v>0</v>
      </c>
      <c r="AW13" s="95">
        <v>4</v>
      </c>
      <c r="AX13" s="95">
        <v>0</v>
      </c>
      <c r="AY13" s="95">
        <v>2</v>
      </c>
      <c r="AZ13" s="95">
        <v>1</v>
      </c>
      <c r="BA13" s="95">
        <v>1</v>
      </c>
      <c r="BB13" s="95">
        <v>0</v>
      </c>
      <c r="BC13" s="95">
        <v>0</v>
      </c>
      <c r="BD13" s="95">
        <v>1</v>
      </c>
      <c r="BE13" s="95">
        <v>2</v>
      </c>
      <c r="BF13" s="95">
        <v>3</v>
      </c>
      <c r="BG13" s="80">
        <f t="shared" si="0"/>
        <v>67</v>
      </c>
      <c r="BH13" s="80">
        <f t="shared" si="1"/>
        <v>71</v>
      </c>
      <c r="BI13" s="80">
        <f t="shared" si="2"/>
        <v>45</v>
      </c>
      <c r="BJ13" s="80">
        <f t="shared" si="3"/>
        <v>22</v>
      </c>
      <c r="BK13" s="80">
        <f t="shared" si="4"/>
        <v>18</v>
      </c>
      <c r="BL13" s="80">
        <f t="shared" si="5"/>
        <v>14</v>
      </c>
      <c r="BM13" s="80">
        <f t="shared" si="6"/>
        <v>11</v>
      </c>
      <c r="BN13" s="80">
        <f t="shared" si="7"/>
        <v>12</v>
      </c>
      <c r="BO13" s="80">
        <f t="shared" si="8"/>
        <v>14</v>
      </c>
      <c r="BP13" s="80">
        <f t="shared" si="9"/>
        <v>7</v>
      </c>
      <c r="BQ13" s="80">
        <f t="shared" si="10"/>
        <v>5</v>
      </c>
      <c r="BR13" s="80">
        <f t="shared" si="11"/>
        <v>6</v>
      </c>
      <c r="BS13" s="80">
        <f t="shared" si="12"/>
        <v>4</v>
      </c>
      <c r="BT13" s="80">
        <f t="shared" si="13"/>
        <v>6</v>
      </c>
    </row>
    <row r="14" spans="2:72" s="75" customFormat="1" ht="17.100000000000001" customHeight="1" thickBot="1" x14ac:dyDescent="0.25">
      <c r="B14" s="79" t="s">
        <v>105</v>
      </c>
      <c r="C14" s="80">
        <v>121</v>
      </c>
      <c r="D14" s="80">
        <v>101</v>
      </c>
      <c r="E14" s="80">
        <v>93</v>
      </c>
      <c r="F14" s="80">
        <v>118</v>
      </c>
      <c r="G14" s="80">
        <v>104</v>
      </c>
      <c r="H14" s="80">
        <v>87</v>
      </c>
      <c r="I14" s="80">
        <v>81</v>
      </c>
      <c r="J14" s="80">
        <v>82</v>
      </c>
      <c r="K14" s="80">
        <v>68</v>
      </c>
      <c r="L14" s="80">
        <v>75</v>
      </c>
      <c r="M14" s="80">
        <v>64</v>
      </c>
      <c r="N14" s="80">
        <v>68</v>
      </c>
      <c r="O14" s="80">
        <v>52</v>
      </c>
      <c r="P14" s="80">
        <v>48</v>
      </c>
      <c r="Q14" s="80">
        <v>34</v>
      </c>
      <c r="R14" s="80">
        <v>40</v>
      </c>
      <c r="S14" s="80">
        <v>35</v>
      </c>
      <c r="T14" s="80">
        <v>35</v>
      </c>
      <c r="U14" s="80">
        <v>24</v>
      </c>
      <c r="V14" s="80">
        <v>17</v>
      </c>
      <c r="W14" s="80">
        <v>31</v>
      </c>
      <c r="X14" s="80">
        <v>25</v>
      </c>
      <c r="Y14" s="80">
        <v>19</v>
      </c>
      <c r="Z14" s="80">
        <v>24</v>
      </c>
      <c r="AA14" s="80">
        <v>89</v>
      </c>
      <c r="AB14" s="80">
        <v>26</v>
      </c>
      <c r="AC14" s="80">
        <v>24</v>
      </c>
      <c r="AD14" s="80">
        <v>21</v>
      </c>
      <c r="AE14" s="80">
        <v>28</v>
      </c>
      <c r="AF14" s="80">
        <v>30</v>
      </c>
      <c r="AG14" s="80">
        <v>25</v>
      </c>
      <c r="AH14" s="80">
        <v>20</v>
      </c>
      <c r="AI14" s="80">
        <v>76</v>
      </c>
      <c r="AJ14" s="80">
        <v>29</v>
      </c>
      <c r="AK14" s="80">
        <v>26</v>
      </c>
      <c r="AL14" s="95">
        <v>53</v>
      </c>
      <c r="AM14" s="95">
        <v>51</v>
      </c>
      <c r="AN14" s="95">
        <v>36</v>
      </c>
      <c r="AO14" s="95">
        <v>31</v>
      </c>
      <c r="AP14" s="95">
        <v>24</v>
      </c>
      <c r="AQ14" s="95">
        <v>34</v>
      </c>
      <c r="AR14" s="95">
        <v>22</v>
      </c>
      <c r="AS14" s="95">
        <v>24</v>
      </c>
      <c r="AT14" s="95">
        <v>27</v>
      </c>
      <c r="AU14" s="95">
        <v>34</v>
      </c>
      <c r="AV14" s="95">
        <v>26</v>
      </c>
      <c r="AW14" s="95">
        <v>19</v>
      </c>
      <c r="AX14" s="95">
        <v>28</v>
      </c>
      <c r="AY14" s="95">
        <v>31</v>
      </c>
      <c r="AZ14" s="95">
        <v>31</v>
      </c>
      <c r="BA14" s="95">
        <v>26</v>
      </c>
      <c r="BB14" s="95">
        <v>28</v>
      </c>
      <c r="BC14" s="95">
        <v>36</v>
      </c>
      <c r="BD14" s="95">
        <v>26</v>
      </c>
      <c r="BE14" s="95">
        <v>23</v>
      </c>
      <c r="BF14" s="95">
        <v>35</v>
      </c>
      <c r="BG14" s="80">
        <f t="shared" si="0"/>
        <v>433</v>
      </c>
      <c r="BH14" s="80">
        <f t="shared" si="1"/>
        <v>354</v>
      </c>
      <c r="BI14" s="80">
        <f t="shared" si="2"/>
        <v>275</v>
      </c>
      <c r="BJ14" s="80">
        <f t="shared" si="3"/>
        <v>174</v>
      </c>
      <c r="BK14" s="80">
        <f t="shared" si="4"/>
        <v>111</v>
      </c>
      <c r="BL14" s="80">
        <f t="shared" si="5"/>
        <v>99</v>
      </c>
      <c r="BM14" s="80">
        <f t="shared" si="6"/>
        <v>160</v>
      </c>
      <c r="BN14" s="80">
        <f t="shared" si="7"/>
        <v>103</v>
      </c>
      <c r="BO14" s="80">
        <f t="shared" si="8"/>
        <v>184</v>
      </c>
      <c r="BP14" s="80">
        <f t="shared" si="9"/>
        <v>142</v>
      </c>
      <c r="BQ14" s="80">
        <f t="shared" si="10"/>
        <v>107</v>
      </c>
      <c r="BR14" s="80">
        <f t="shared" si="11"/>
        <v>107</v>
      </c>
      <c r="BS14" s="80">
        <f t="shared" si="12"/>
        <v>116</v>
      </c>
      <c r="BT14" s="80">
        <f t="shared" si="13"/>
        <v>120</v>
      </c>
    </row>
    <row r="15" spans="2:72" s="75" customFormat="1" ht="17.100000000000001" customHeight="1" thickBot="1" x14ac:dyDescent="0.25">
      <c r="B15" s="79" t="s">
        <v>106</v>
      </c>
      <c r="C15" s="80">
        <v>44</v>
      </c>
      <c r="D15" s="80">
        <v>59</v>
      </c>
      <c r="E15" s="80">
        <v>48</v>
      </c>
      <c r="F15" s="80">
        <v>63</v>
      </c>
      <c r="G15" s="80">
        <v>52</v>
      </c>
      <c r="H15" s="80">
        <v>67</v>
      </c>
      <c r="I15" s="80">
        <v>39</v>
      </c>
      <c r="J15" s="80">
        <v>35</v>
      </c>
      <c r="K15" s="80">
        <v>27</v>
      </c>
      <c r="L15" s="80">
        <v>36</v>
      </c>
      <c r="M15" s="80">
        <v>29</v>
      </c>
      <c r="N15" s="80">
        <v>30</v>
      </c>
      <c r="O15" s="80">
        <v>25</v>
      </c>
      <c r="P15" s="80">
        <v>27</v>
      </c>
      <c r="Q15" s="80">
        <v>20</v>
      </c>
      <c r="R15" s="80">
        <v>18</v>
      </c>
      <c r="S15" s="80">
        <v>19</v>
      </c>
      <c r="T15" s="80">
        <v>21</v>
      </c>
      <c r="U15" s="80">
        <v>12</v>
      </c>
      <c r="V15" s="80">
        <v>20</v>
      </c>
      <c r="W15" s="80">
        <v>19</v>
      </c>
      <c r="X15" s="80">
        <v>10</v>
      </c>
      <c r="Y15" s="80">
        <v>15</v>
      </c>
      <c r="Z15" s="80">
        <v>16</v>
      </c>
      <c r="AA15" s="80">
        <v>16</v>
      </c>
      <c r="AB15" s="80">
        <v>12</v>
      </c>
      <c r="AC15" s="80">
        <v>12</v>
      </c>
      <c r="AD15" s="80">
        <v>13</v>
      </c>
      <c r="AE15" s="80">
        <v>13</v>
      </c>
      <c r="AF15" s="80">
        <v>11</v>
      </c>
      <c r="AG15" s="80">
        <v>11</v>
      </c>
      <c r="AH15" s="80">
        <v>15</v>
      </c>
      <c r="AI15" s="80">
        <v>24</v>
      </c>
      <c r="AJ15" s="80">
        <v>11</v>
      </c>
      <c r="AK15" s="80">
        <v>11</v>
      </c>
      <c r="AL15" s="95">
        <v>11</v>
      </c>
      <c r="AM15" s="95">
        <v>10</v>
      </c>
      <c r="AN15" s="95">
        <v>9</v>
      </c>
      <c r="AO15" s="95">
        <v>3</v>
      </c>
      <c r="AP15" s="95">
        <v>8</v>
      </c>
      <c r="AQ15" s="95">
        <v>9</v>
      </c>
      <c r="AR15" s="95">
        <v>9</v>
      </c>
      <c r="AS15" s="95">
        <v>7</v>
      </c>
      <c r="AT15" s="95">
        <v>6</v>
      </c>
      <c r="AU15" s="95">
        <v>8</v>
      </c>
      <c r="AV15" s="95">
        <v>10</v>
      </c>
      <c r="AW15" s="95">
        <v>10</v>
      </c>
      <c r="AX15" s="95">
        <v>16</v>
      </c>
      <c r="AY15" s="95">
        <v>9</v>
      </c>
      <c r="AZ15" s="95">
        <v>7</v>
      </c>
      <c r="BA15" s="95">
        <v>10</v>
      </c>
      <c r="BB15" s="95">
        <v>8</v>
      </c>
      <c r="BC15" s="95">
        <v>11</v>
      </c>
      <c r="BD15" s="95">
        <v>14</v>
      </c>
      <c r="BE15" s="95">
        <v>5</v>
      </c>
      <c r="BF15" s="95">
        <v>14</v>
      </c>
      <c r="BG15" s="80">
        <f t="shared" si="0"/>
        <v>214</v>
      </c>
      <c r="BH15" s="80">
        <f t="shared" si="1"/>
        <v>193</v>
      </c>
      <c r="BI15" s="80">
        <f t="shared" si="2"/>
        <v>122</v>
      </c>
      <c r="BJ15" s="80">
        <f t="shared" si="3"/>
        <v>90</v>
      </c>
      <c r="BK15" s="80">
        <f t="shared" si="4"/>
        <v>72</v>
      </c>
      <c r="BL15" s="80">
        <f t="shared" si="5"/>
        <v>60</v>
      </c>
      <c r="BM15" s="80">
        <f t="shared" si="6"/>
        <v>53</v>
      </c>
      <c r="BN15" s="80">
        <f t="shared" si="7"/>
        <v>50</v>
      </c>
      <c r="BO15" s="80">
        <f t="shared" si="8"/>
        <v>57</v>
      </c>
      <c r="BP15" s="80">
        <f t="shared" si="9"/>
        <v>30</v>
      </c>
      <c r="BQ15" s="80">
        <f t="shared" si="10"/>
        <v>31</v>
      </c>
      <c r="BR15" s="80">
        <f t="shared" si="11"/>
        <v>44</v>
      </c>
      <c r="BS15" s="80">
        <f t="shared" si="12"/>
        <v>34</v>
      </c>
      <c r="BT15" s="80">
        <f t="shared" si="13"/>
        <v>44</v>
      </c>
    </row>
    <row r="16" spans="2:72" s="75" customFormat="1" ht="17.100000000000001" customHeight="1" thickBot="1" x14ac:dyDescent="0.25">
      <c r="B16" s="79" t="s">
        <v>107</v>
      </c>
      <c r="C16" s="80">
        <v>6</v>
      </c>
      <c r="D16" s="80">
        <v>11</v>
      </c>
      <c r="E16" s="80">
        <v>7</v>
      </c>
      <c r="F16" s="80">
        <v>2</v>
      </c>
      <c r="G16" s="80">
        <v>5</v>
      </c>
      <c r="H16" s="80">
        <v>6</v>
      </c>
      <c r="I16" s="80">
        <v>5</v>
      </c>
      <c r="J16" s="80">
        <v>6</v>
      </c>
      <c r="K16" s="80">
        <v>4</v>
      </c>
      <c r="L16" s="80">
        <v>5</v>
      </c>
      <c r="M16" s="80">
        <v>4</v>
      </c>
      <c r="N16" s="80">
        <v>5</v>
      </c>
      <c r="O16" s="80">
        <v>1</v>
      </c>
      <c r="P16" s="80">
        <v>0</v>
      </c>
      <c r="Q16" s="80">
        <v>1</v>
      </c>
      <c r="R16" s="80">
        <v>2</v>
      </c>
      <c r="S16" s="80">
        <v>2</v>
      </c>
      <c r="T16" s="80">
        <v>0</v>
      </c>
      <c r="U16" s="80">
        <v>1</v>
      </c>
      <c r="V16" s="80">
        <v>1</v>
      </c>
      <c r="W16" s="80">
        <v>1</v>
      </c>
      <c r="X16" s="80">
        <v>2</v>
      </c>
      <c r="Y16" s="80">
        <v>2</v>
      </c>
      <c r="Z16" s="80">
        <v>1</v>
      </c>
      <c r="AA16" s="80">
        <v>2</v>
      </c>
      <c r="AB16" s="80">
        <v>1</v>
      </c>
      <c r="AC16" s="80">
        <v>0</v>
      </c>
      <c r="AD16" s="80">
        <v>2</v>
      </c>
      <c r="AE16" s="80">
        <v>1</v>
      </c>
      <c r="AF16" s="80">
        <v>0</v>
      </c>
      <c r="AG16" s="80">
        <v>1</v>
      </c>
      <c r="AH16" s="80">
        <v>0</v>
      </c>
      <c r="AI16" s="80">
        <v>2</v>
      </c>
      <c r="AJ16" s="80">
        <v>1</v>
      </c>
      <c r="AK16" s="80">
        <v>0</v>
      </c>
      <c r="AL16" s="95">
        <v>0</v>
      </c>
      <c r="AM16" s="95">
        <v>2</v>
      </c>
      <c r="AN16" s="95">
        <v>3</v>
      </c>
      <c r="AO16" s="95">
        <v>0</v>
      </c>
      <c r="AP16" s="95">
        <v>0</v>
      </c>
      <c r="AQ16" s="95">
        <v>0</v>
      </c>
      <c r="AR16" s="95">
        <v>0</v>
      </c>
      <c r="AS16" s="95">
        <v>0</v>
      </c>
      <c r="AT16" s="95">
        <v>1</v>
      </c>
      <c r="AU16" s="95">
        <v>1</v>
      </c>
      <c r="AV16" s="95">
        <v>0</v>
      </c>
      <c r="AW16" s="95">
        <v>0</v>
      </c>
      <c r="AX16" s="95">
        <v>0</v>
      </c>
      <c r="AY16" s="95">
        <v>0</v>
      </c>
      <c r="AZ16" s="95">
        <v>0</v>
      </c>
      <c r="BA16" s="95">
        <v>1</v>
      </c>
      <c r="BB16" s="95">
        <v>1</v>
      </c>
      <c r="BC16" s="95">
        <v>0</v>
      </c>
      <c r="BD16" s="95">
        <v>0</v>
      </c>
      <c r="BE16" s="95">
        <v>0</v>
      </c>
      <c r="BF16" s="95">
        <v>0</v>
      </c>
      <c r="BG16" s="80">
        <f t="shared" si="0"/>
        <v>26</v>
      </c>
      <c r="BH16" s="80">
        <f t="shared" si="1"/>
        <v>22</v>
      </c>
      <c r="BI16" s="80">
        <f t="shared" si="2"/>
        <v>18</v>
      </c>
      <c r="BJ16" s="80">
        <f t="shared" si="3"/>
        <v>4</v>
      </c>
      <c r="BK16" s="80">
        <f t="shared" si="4"/>
        <v>4</v>
      </c>
      <c r="BL16" s="80">
        <f t="shared" si="5"/>
        <v>6</v>
      </c>
      <c r="BM16" s="80">
        <f t="shared" si="6"/>
        <v>5</v>
      </c>
      <c r="BN16" s="80">
        <f t="shared" si="7"/>
        <v>2</v>
      </c>
      <c r="BO16" s="80">
        <f t="shared" si="8"/>
        <v>3</v>
      </c>
      <c r="BP16" s="80">
        <f t="shared" si="9"/>
        <v>5</v>
      </c>
      <c r="BQ16" s="80">
        <f t="shared" si="10"/>
        <v>1</v>
      </c>
      <c r="BR16" s="80">
        <f t="shared" si="11"/>
        <v>1</v>
      </c>
      <c r="BS16" s="80">
        <f t="shared" si="12"/>
        <v>2</v>
      </c>
      <c r="BT16" s="80">
        <f t="shared" si="13"/>
        <v>0</v>
      </c>
    </row>
    <row r="17" spans="2:72" s="75" customFormat="1" ht="17.100000000000001" customHeight="1" thickBot="1" x14ac:dyDescent="0.25">
      <c r="B17" s="79" t="s">
        <v>108</v>
      </c>
      <c r="C17" s="80">
        <v>47</v>
      </c>
      <c r="D17" s="80">
        <v>59</v>
      </c>
      <c r="E17" s="80">
        <v>34</v>
      </c>
      <c r="F17" s="80">
        <v>51</v>
      </c>
      <c r="G17" s="80">
        <v>43</v>
      </c>
      <c r="H17" s="80">
        <v>41</v>
      </c>
      <c r="I17" s="80">
        <v>39</v>
      </c>
      <c r="J17" s="80">
        <v>32</v>
      </c>
      <c r="K17" s="80">
        <v>27</v>
      </c>
      <c r="L17" s="80">
        <v>28</v>
      </c>
      <c r="M17" s="80">
        <v>20</v>
      </c>
      <c r="N17" s="80">
        <v>21</v>
      </c>
      <c r="O17" s="80">
        <v>24</v>
      </c>
      <c r="P17" s="80">
        <v>17</v>
      </c>
      <c r="Q17" s="80">
        <v>12</v>
      </c>
      <c r="R17" s="80">
        <v>4</v>
      </c>
      <c r="S17" s="80">
        <v>12</v>
      </c>
      <c r="T17" s="80">
        <v>9</v>
      </c>
      <c r="U17" s="80">
        <v>4</v>
      </c>
      <c r="V17" s="80">
        <v>11</v>
      </c>
      <c r="W17" s="80">
        <v>9</v>
      </c>
      <c r="X17" s="80">
        <v>10</v>
      </c>
      <c r="Y17" s="80">
        <v>9</v>
      </c>
      <c r="Z17" s="80">
        <v>4</v>
      </c>
      <c r="AA17" s="80">
        <v>4</v>
      </c>
      <c r="AB17" s="80">
        <v>7</v>
      </c>
      <c r="AC17" s="80">
        <v>7</v>
      </c>
      <c r="AD17" s="80">
        <v>15</v>
      </c>
      <c r="AE17" s="80">
        <v>16</v>
      </c>
      <c r="AF17" s="80">
        <v>6</v>
      </c>
      <c r="AG17" s="80">
        <v>9</v>
      </c>
      <c r="AH17" s="80">
        <v>6</v>
      </c>
      <c r="AI17" s="80">
        <v>19</v>
      </c>
      <c r="AJ17" s="80">
        <v>10</v>
      </c>
      <c r="AK17" s="80">
        <v>6</v>
      </c>
      <c r="AL17" s="95">
        <v>10</v>
      </c>
      <c r="AM17" s="95">
        <v>10</v>
      </c>
      <c r="AN17" s="95">
        <v>23</v>
      </c>
      <c r="AO17" s="95">
        <v>11</v>
      </c>
      <c r="AP17" s="95">
        <v>6</v>
      </c>
      <c r="AQ17" s="95">
        <v>8</v>
      </c>
      <c r="AR17" s="95">
        <v>8</v>
      </c>
      <c r="AS17" s="95">
        <v>4</v>
      </c>
      <c r="AT17" s="95">
        <v>6</v>
      </c>
      <c r="AU17" s="95">
        <v>8</v>
      </c>
      <c r="AV17" s="95">
        <v>8</v>
      </c>
      <c r="AW17" s="95">
        <v>9</v>
      </c>
      <c r="AX17" s="95">
        <v>11</v>
      </c>
      <c r="AY17" s="95">
        <v>6</v>
      </c>
      <c r="AZ17" s="95">
        <v>17</v>
      </c>
      <c r="BA17" s="95">
        <v>6</v>
      </c>
      <c r="BB17" s="95">
        <v>9</v>
      </c>
      <c r="BC17" s="95">
        <v>9</v>
      </c>
      <c r="BD17" s="95">
        <v>10</v>
      </c>
      <c r="BE17" s="95">
        <v>8</v>
      </c>
      <c r="BF17" s="95">
        <v>7</v>
      </c>
      <c r="BG17" s="80">
        <f t="shared" si="0"/>
        <v>191</v>
      </c>
      <c r="BH17" s="80">
        <f t="shared" si="1"/>
        <v>155</v>
      </c>
      <c r="BI17" s="80">
        <f t="shared" si="2"/>
        <v>96</v>
      </c>
      <c r="BJ17" s="80">
        <f t="shared" si="3"/>
        <v>57</v>
      </c>
      <c r="BK17" s="80">
        <f t="shared" si="4"/>
        <v>36</v>
      </c>
      <c r="BL17" s="80">
        <f t="shared" si="5"/>
        <v>32</v>
      </c>
      <c r="BM17" s="80">
        <f t="shared" si="6"/>
        <v>33</v>
      </c>
      <c r="BN17" s="80">
        <f t="shared" si="7"/>
        <v>37</v>
      </c>
      <c r="BO17" s="80">
        <f t="shared" si="8"/>
        <v>45</v>
      </c>
      <c r="BP17" s="80">
        <f t="shared" si="9"/>
        <v>50</v>
      </c>
      <c r="BQ17" s="80">
        <f t="shared" si="10"/>
        <v>26</v>
      </c>
      <c r="BR17" s="80">
        <f t="shared" si="11"/>
        <v>36</v>
      </c>
      <c r="BS17" s="80">
        <f t="shared" si="12"/>
        <v>38</v>
      </c>
      <c r="BT17" s="80">
        <f t="shared" si="13"/>
        <v>34</v>
      </c>
    </row>
    <row r="18" spans="2:72" s="75" customFormat="1" ht="17.100000000000001" customHeight="1" thickBot="1" x14ac:dyDescent="0.25">
      <c r="B18" s="79" t="s">
        <v>109</v>
      </c>
      <c r="C18" s="80">
        <v>35</v>
      </c>
      <c r="D18" s="80">
        <v>35</v>
      </c>
      <c r="E18" s="80">
        <v>34</v>
      </c>
      <c r="F18" s="80">
        <v>34</v>
      </c>
      <c r="G18" s="80">
        <v>48</v>
      </c>
      <c r="H18" s="80">
        <v>56</v>
      </c>
      <c r="I18" s="80">
        <v>37</v>
      </c>
      <c r="J18" s="80">
        <v>40</v>
      </c>
      <c r="K18" s="80">
        <v>48</v>
      </c>
      <c r="L18" s="80">
        <v>39</v>
      </c>
      <c r="M18" s="80">
        <v>35</v>
      </c>
      <c r="N18" s="80">
        <v>29</v>
      </c>
      <c r="O18" s="80">
        <v>23</v>
      </c>
      <c r="P18" s="80">
        <v>23</v>
      </c>
      <c r="Q18" s="80">
        <v>19</v>
      </c>
      <c r="R18" s="80">
        <v>25</v>
      </c>
      <c r="S18" s="80">
        <v>17</v>
      </c>
      <c r="T18" s="80">
        <v>12</v>
      </c>
      <c r="U18" s="80">
        <v>12</v>
      </c>
      <c r="V18" s="80">
        <v>18</v>
      </c>
      <c r="W18" s="80">
        <v>16</v>
      </c>
      <c r="X18" s="80">
        <v>16</v>
      </c>
      <c r="Y18" s="80">
        <v>30</v>
      </c>
      <c r="Z18" s="80">
        <v>15</v>
      </c>
      <c r="AA18" s="80">
        <v>15</v>
      </c>
      <c r="AB18" s="80">
        <v>13</v>
      </c>
      <c r="AC18" s="80">
        <v>22</v>
      </c>
      <c r="AD18" s="80">
        <v>7</v>
      </c>
      <c r="AE18" s="80">
        <v>18</v>
      </c>
      <c r="AF18" s="80">
        <v>23</v>
      </c>
      <c r="AG18" s="80">
        <v>8</v>
      </c>
      <c r="AH18" s="80">
        <v>8</v>
      </c>
      <c r="AI18" s="80">
        <v>28</v>
      </c>
      <c r="AJ18" s="80">
        <v>13</v>
      </c>
      <c r="AK18" s="80">
        <v>14</v>
      </c>
      <c r="AL18" s="95">
        <v>17</v>
      </c>
      <c r="AM18" s="95">
        <v>27</v>
      </c>
      <c r="AN18" s="95">
        <v>20</v>
      </c>
      <c r="AO18" s="95">
        <v>19</v>
      </c>
      <c r="AP18" s="95">
        <v>19</v>
      </c>
      <c r="AQ18" s="95">
        <v>13</v>
      </c>
      <c r="AR18" s="95">
        <v>16</v>
      </c>
      <c r="AS18" s="95">
        <v>11</v>
      </c>
      <c r="AT18" s="95">
        <v>10</v>
      </c>
      <c r="AU18" s="95">
        <v>9</v>
      </c>
      <c r="AV18" s="95">
        <v>14</v>
      </c>
      <c r="AW18" s="95">
        <v>7</v>
      </c>
      <c r="AX18" s="95">
        <v>7</v>
      </c>
      <c r="AY18" s="95">
        <v>13</v>
      </c>
      <c r="AZ18" s="95">
        <v>17</v>
      </c>
      <c r="BA18" s="95">
        <v>6</v>
      </c>
      <c r="BB18" s="95">
        <v>11</v>
      </c>
      <c r="BC18" s="95">
        <v>20</v>
      </c>
      <c r="BD18" s="95">
        <v>11</v>
      </c>
      <c r="BE18" s="95">
        <v>26</v>
      </c>
      <c r="BF18" s="95">
        <v>15</v>
      </c>
      <c r="BG18" s="80">
        <f t="shared" si="0"/>
        <v>138</v>
      </c>
      <c r="BH18" s="80">
        <f t="shared" si="1"/>
        <v>181</v>
      </c>
      <c r="BI18" s="80">
        <f t="shared" si="2"/>
        <v>151</v>
      </c>
      <c r="BJ18" s="80">
        <f t="shared" si="3"/>
        <v>90</v>
      </c>
      <c r="BK18" s="80">
        <f t="shared" si="4"/>
        <v>59</v>
      </c>
      <c r="BL18" s="80">
        <f t="shared" si="5"/>
        <v>77</v>
      </c>
      <c r="BM18" s="80">
        <f t="shared" si="6"/>
        <v>57</v>
      </c>
      <c r="BN18" s="80">
        <f t="shared" si="7"/>
        <v>57</v>
      </c>
      <c r="BO18" s="80">
        <f t="shared" si="8"/>
        <v>72</v>
      </c>
      <c r="BP18" s="80">
        <f t="shared" si="9"/>
        <v>85</v>
      </c>
      <c r="BQ18" s="80">
        <f t="shared" si="10"/>
        <v>50</v>
      </c>
      <c r="BR18" s="80">
        <f t="shared" si="11"/>
        <v>37</v>
      </c>
      <c r="BS18" s="80">
        <f t="shared" si="12"/>
        <v>47</v>
      </c>
      <c r="BT18" s="80">
        <f t="shared" si="13"/>
        <v>72</v>
      </c>
    </row>
    <row r="19" spans="2:72" s="75" customFormat="1" ht="17.100000000000001" customHeight="1" thickBot="1" x14ac:dyDescent="0.25">
      <c r="B19" s="79" t="s">
        <v>110</v>
      </c>
      <c r="C19" s="80">
        <v>15</v>
      </c>
      <c r="D19" s="80">
        <v>9</v>
      </c>
      <c r="E19" s="80">
        <v>11</v>
      </c>
      <c r="F19" s="80">
        <v>15</v>
      </c>
      <c r="G19" s="80">
        <v>11</v>
      </c>
      <c r="H19" s="80">
        <v>14</v>
      </c>
      <c r="I19" s="80">
        <v>5</v>
      </c>
      <c r="J19" s="80">
        <v>5</v>
      </c>
      <c r="K19" s="80">
        <v>8</v>
      </c>
      <c r="L19" s="80">
        <v>7</v>
      </c>
      <c r="M19" s="80">
        <v>4</v>
      </c>
      <c r="N19" s="80">
        <v>5</v>
      </c>
      <c r="O19" s="80">
        <v>8</v>
      </c>
      <c r="P19" s="80">
        <v>3</v>
      </c>
      <c r="Q19" s="80">
        <v>2</v>
      </c>
      <c r="R19" s="80">
        <v>3</v>
      </c>
      <c r="S19" s="80">
        <v>0</v>
      </c>
      <c r="T19" s="80">
        <v>6</v>
      </c>
      <c r="U19" s="80">
        <v>1</v>
      </c>
      <c r="V19" s="80">
        <v>0</v>
      </c>
      <c r="W19" s="80">
        <v>2</v>
      </c>
      <c r="X19" s="80">
        <v>1</v>
      </c>
      <c r="Y19" s="80">
        <v>3</v>
      </c>
      <c r="Z19" s="80">
        <v>2</v>
      </c>
      <c r="AA19" s="80">
        <v>1</v>
      </c>
      <c r="AB19" s="80">
        <v>1</v>
      </c>
      <c r="AC19" s="80">
        <v>0</v>
      </c>
      <c r="AD19" s="80">
        <v>4</v>
      </c>
      <c r="AE19" s="80">
        <v>6</v>
      </c>
      <c r="AF19" s="80">
        <v>2</v>
      </c>
      <c r="AG19" s="80">
        <v>1</v>
      </c>
      <c r="AH19" s="80">
        <v>2</v>
      </c>
      <c r="AI19" s="80">
        <v>4</v>
      </c>
      <c r="AJ19" s="80">
        <v>3</v>
      </c>
      <c r="AK19" s="80">
        <v>3</v>
      </c>
      <c r="AL19" s="95">
        <v>2</v>
      </c>
      <c r="AM19" s="95">
        <v>0</v>
      </c>
      <c r="AN19" s="95">
        <v>3</v>
      </c>
      <c r="AO19" s="95">
        <v>1</v>
      </c>
      <c r="AP19" s="95">
        <v>4</v>
      </c>
      <c r="AQ19" s="95">
        <v>2</v>
      </c>
      <c r="AR19" s="95">
        <v>2</v>
      </c>
      <c r="AS19" s="95">
        <v>1</v>
      </c>
      <c r="AT19" s="95">
        <v>3</v>
      </c>
      <c r="AU19" s="95">
        <v>6</v>
      </c>
      <c r="AV19" s="95">
        <v>0</v>
      </c>
      <c r="AW19" s="95">
        <v>2</v>
      </c>
      <c r="AX19" s="95">
        <v>4</v>
      </c>
      <c r="AY19" s="95">
        <v>2</v>
      </c>
      <c r="AZ19" s="95">
        <v>4</v>
      </c>
      <c r="BA19" s="95">
        <v>3</v>
      </c>
      <c r="BB19" s="95">
        <v>1</v>
      </c>
      <c r="BC19" s="95">
        <v>3</v>
      </c>
      <c r="BD19" s="95">
        <v>3</v>
      </c>
      <c r="BE19" s="95">
        <v>2</v>
      </c>
      <c r="BF19" s="95">
        <v>1</v>
      </c>
      <c r="BG19" s="80">
        <f t="shared" si="0"/>
        <v>50</v>
      </c>
      <c r="BH19" s="80">
        <f t="shared" si="1"/>
        <v>35</v>
      </c>
      <c r="BI19" s="80">
        <f t="shared" si="2"/>
        <v>24</v>
      </c>
      <c r="BJ19" s="80">
        <f t="shared" si="3"/>
        <v>16</v>
      </c>
      <c r="BK19" s="80">
        <f t="shared" si="4"/>
        <v>7</v>
      </c>
      <c r="BL19" s="80">
        <f t="shared" si="5"/>
        <v>8</v>
      </c>
      <c r="BM19" s="80">
        <f t="shared" si="6"/>
        <v>6</v>
      </c>
      <c r="BN19" s="80">
        <f t="shared" si="7"/>
        <v>11</v>
      </c>
      <c r="BO19" s="80">
        <f t="shared" si="8"/>
        <v>12</v>
      </c>
      <c r="BP19" s="80">
        <f t="shared" si="9"/>
        <v>8</v>
      </c>
      <c r="BQ19" s="80">
        <f t="shared" si="10"/>
        <v>8</v>
      </c>
      <c r="BR19" s="80">
        <f t="shared" si="11"/>
        <v>12</v>
      </c>
      <c r="BS19" s="80">
        <f t="shared" si="12"/>
        <v>10</v>
      </c>
      <c r="BT19" s="80">
        <f t="shared" si="13"/>
        <v>9</v>
      </c>
    </row>
    <row r="20" spans="2:72" s="75" customFormat="1" ht="17.100000000000001" customHeight="1" thickBot="1" x14ac:dyDescent="0.25">
      <c r="B20" s="79" t="s">
        <v>111</v>
      </c>
      <c r="C20" s="80">
        <v>13</v>
      </c>
      <c r="D20" s="80">
        <v>7</v>
      </c>
      <c r="E20" s="80">
        <v>7</v>
      </c>
      <c r="F20" s="80">
        <v>12</v>
      </c>
      <c r="G20" s="80">
        <v>12</v>
      </c>
      <c r="H20" s="80">
        <v>14</v>
      </c>
      <c r="I20" s="80">
        <v>8</v>
      </c>
      <c r="J20" s="80">
        <v>24</v>
      </c>
      <c r="K20" s="80">
        <v>12</v>
      </c>
      <c r="L20" s="80">
        <v>9</v>
      </c>
      <c r="M20" s="80">
        <v>4</v>
      </c>
      <c r="N20" s="80">
        <v>7</v>
      </c>
      <c r="O20" s="80">
        <v>11</v>
      </c>
      <c r="P20" s="80">
        <v>8</v>
      </c>
      <c r="Q20" s="80">
        <v>4</v>
      </c>
      <c r="R20" s="80">
        <v>2</v>
      </c>
      <c r="S20" s="80">
        <v>3</v>
      </c>
      <c r="T20" s="80">
        <v>2</v>
      </c>
      <c r="U20" s="80">
        <v>3</v>
      </c>
      <c r="V20" s="80">
        <v>2</v>
      </c>
      <c r="W20" s="80">
        <v>2</v>
      </c>
      <c r="X20" s="80">
        <v>2</v>
      </c>
      <c r="Y20" s="80">
        <v>0</v>
      </c>
      <c r="Z20" s="80">
        <v>2</v>
      </c>
      <c r="AA20" s="80">
        <v>0</v>
      </c>
      <c r="AB20" s="80">
        <v>3</v>
      </c>
      <c r="AC20" s="80">
        <v>3</v>
      </c>
      <c r="AD20" s="80">
        <v>1</v>
      </c>
      <c r="AE20" s="80">
        <v>1</v>
      </c>
      <c r="AF20" s="80">
        <v>4</v>
      </c>
      <c r="AG20" s="80">
        <v>1</v>
      </c>
      <c r="AH20" s="80">
        <v>3</v>
      </c>
      <c r="AI20" s="80">
        <v>7</v>
      </c>
      <c r="AJ20" s="80">
        <v>3</v>
      </c>
      <c r="AK20" s="80">
        <v>2</v>
      </c>
      <c r="AL20" s="95">
        <v>0</v>
      </c>
      <c r="AM20" s="95">
        <v>0</v>
      </c>
      <c r="AN20" s="95">
        <v>2</v>
      </c>
      <c r="AO20" s="95">
        <v>2</v>
      </c>
      <c r="AP20" s="95">
        <v>2</v>
      </c>
      <c r="AQ20" s="95">
        <v>2</v>
      </c>
      <c r="AR20" s="95">
        <v>2</v>
      </c>
      <c r="AS20" s="95">
        <v>3</v>
      </c>
      <c r="AT20" s="95">
        <v>0</v>
      </c>
      <c r="AU20" s="95">
        <v>0</v>
      </c>
      <c r="AV20" s="95">
        <v>1</v>
      </c>
      <c r="AW20" s="95">
        <v>0</v>
      </c>
      <c r="AX20" s="95">
        <v>0</v>
      </c>
      <c r="AY20" s="95">
        <v>1</v>
      </c>
      <c r="AZ20" s="95">
        <v>0</v>
      </c>
      <c r="BA20" s="95">
        <v>3</v>
      </c>
      <c r="BB20" s="95">
        <v>2</v>
      </c>
      <c r="BC20" s="95">
        <v>5</v>
      </c>
      <c r="BD20" s="95">
        <v>0</v>
      </c>
      <c r="BE20" s="95">
        <v>1</v>
      </c>
      <c r="BF20" s="95">
        <v>8</v>
      </c>
      <c r="BG20" s="80">
        <f t="shared" si="0"/>
        <v>39</v>
      </c>
      <c r="BH20" s="80">
        <f t="shared" si="1"/>
        <v>58</v>
      </c>
      <c r="BI20" s="80">
        <f t="shared" si="2"/>
        <v>32</v>
      </c>
      <c r="BJ20" s="80">
        <f t="shared" si="3"/>
        <v>25</v>
      </c>
      <c r="BK20" s="80">
        <f t="shared" si="4"/>
        <v>10</v>
      </c>
      <c r="BL20" s="80">
        <f t="shared" si="5"/>
        <v>6</v>
      </c>
      <c r="BM20" s="80">
        <f t="shared" si="6"/>
        <v>7</v>
      </c>
      <c r="BN20" s="80">
        <f t="shared" si="7"/>
        <v>9</v>
      </c>
      <c r="BO20" s="80">
        <f t="shared" si="8"/>
        <v>12</v>
      </c>
      <c r="BP20" s="80">
        <f t="shared" si="9"/>
        <v>6</v>
      </c>
      <c r="BQ20" s="80">
        <f t="shared" si="10"/>
        <v>7</v>
      </c>
      <c r="BR20" s="80">
        <f t="shared" si="11"/>
        <v>1</v>
      </c>
      <c r="BS20" s="80">
        <f t="shared" si="12"/>
        <v>6</v>
      </c>
      <c r="BT20" s="80">
        <f t="shared" si="13"/>
        <v>14</v>
      </c>
    </row>
    <row r="21" spans="2:72" s="75" customFormat="1" ht="17.100000000000001" customHeight="1" thickBot="1" x14ac:dyDescent="0.25">
      <c r="B21" s="79" t="s">
        <v>112</v>
      </c>
      <c r="C21" s="80">
        <v>57</v>
      </c>
      <c r="D21" s="80">
        <v>58</v>
      </c>
      <c r="E21" s="80">
        <v>47</v>
      </c>
      <c r="F21" s="80">
        <v>61</v>
      </c>
      <c r="G21" s="80">
        <v>65</v>
      </c>
      <c r="H21" s="80">
        <v>65</v>
      </c>
      <c r="I21" s="80">
        <v>50</v>
      </c>
      <c r="J21" s="80">
        <v>48</v>
      </c>
      <c r="K21" s="80">
        <v>50</v>
      </c>
      <c r="L21" s="80">
        <v>46</v>
      </c>
      <c r="M21" s="80">
        <v>16</v>
      </c>
      <c r="N21" s="80">
        <v>40</v>
      </c>
      <c r="O21" s="80">
        <v>33</v>
      </c>
      <c r="P21" s="80">
        <v>27</v>
      </c>
      <c r="Q21" s="80">
        <v>15</v>
      </c>
      <c r="R21" s="80">
        <v>18</v>
      </c>
      <c r="S21" s="80">
        <v>14</v>
      </c>
      <c r="T21" s="80">
        <v>10</v>
      </c>
      <c r="U21" s="80">
        <v>12</v>
      </c>
      <c r="V21" s="80">
        <v>15</v>
      </c>
      <c r="W21" s="80">
        <v>15</v>
      </c>
      <c r="X21" s="80">
        <v>11</v>
      </c>
      <c r="Y21" s="80">
        <v>13</v>
      </c>
      <c r="Z21" s="80">
        <v>19</v>
      </c>
      <c r="AA21" s="80">
        <v>20</v>
      </c>
      <c r="AB21" s="80">
        <v>17</v>
      </c>
      <c r="AC21" s="80">
        <v>9</v>
      </c>
      <c r="AD21" s="80">
        <v>9</v>
      </c>
      <c r="AE21" s="80">
        <v>13</v>
      </c>
      <c r="AF21" s="80">
        <v>14</v>
      </c>
      <c r="AG21" s="80">
        <v>9</v>
      </c>
      <c r="AH21" s="80">
        <v>12</v>
      </c>
      <c r="AI21" s="80">
        <v>17</v>
      </c>
      <c r="AJ21" s="80">
        <v>6</v>
      </c>
      <c r="AK21" s="80">
        <v>15</v>
      </c>
      <c r="AL21" s="95">
        <v>10</v>
      </c>
      <c r="AM21" s="95">
        <v>15</v>
      </c>
      <c r="AN21" s="95">
        <v>7</v>
      </c>
      <c r="AO21" s="95">
        <v>8</v>
      </c>
      <c r="AP21" s="95">
        <v>15</v>
      </c>
      <c r="AQ21" s="95">
        <v>16</v>
      </c>
      <c r="AR21" s="95">
        <v>8</v>
      </c>
      <c r="AS21" s="95">
        <v>10</v>
      </c>
      <c r="AT21" s="95">
        <v>11</v>
      </c>
      <c r="AU21" s="95">
        <v>8</v>
      </c>
      <c r="AV21" s="95">
        <v>11</v>
      </c>
      <c r="AW21" s="95">
        <v>9</v>
      </c>
      <c r="AX21" s="95">
        <v>9</v>
      </c>
      <c r="AY21" s="95">
        <v>7</v>
      </c>
      <c r="AZ21" s="95">
        <v>9</v>
      </c>
      <c r="BA21" s="95">
        <v>2</v>
      </c>
      <c r="BB21" s="95">
        <v>12</v>
      </c>
      <c r="BC21" s="95">
        <v>12</v>
      </c>
      <c r="BD21" s="95">
        <v>17</v>
      </c>
      <c r="BE21" s="95">
        <v>12</v>
      </c>
      <c r="BF21" s="95">
        <v>13</v>
      </c>
      <c r="BG21" s="80">
        <f t="shared" si="0"/>
        <v>223</v>
      </c>
      <c r="BH21" s="80">
        <f t="shared" si="1"/>
        <v>228</v>
      </c>
      <c r="BI21" s="80">
        <f t="shared" si="2"/>
        <v>152</v>
      </c>
      <c r="BJ21" s="80">
        <f t="shared" si="3"/>
        <v>93</v>
      </c>
      <c r="BK21" s="80">
        <f t="shared" si="4"/>
        <v>51</v>
      </c>
      <c r="BL21" s="80">
        <f t="shared" si="5"/>
        <v>58</v>
      </c>
      <c r="BM21" s="80">
        <f t="shared" si="6"/>
        <v>55</v>
      </c>
      <c r="BN21" s="80">
        <f t="shared" si="7"/>
        <v>48</v>
      </c>
      <c r="BO21" s="80">
        <f t="shared" si="8"/>
        <v>48</v>
      </c>
      <c r="BP21" s="80">
        <f t="shared" si="9"/>
        <v>45</v>
      </c>
      <c r="BQ21" s="80">
        <f t="shared" si="10"/>
        <v>45</v>
      </c>
      <c r="BR21" s="80">
        <f t="shared" si="11"/>
        <v>37</v>
      </c>
      <c r="BS21" s="80">
        <f t="shared" si="12"/>
        <v>30</v>
      </c>
      <c r="BT21" s="80">
        <f t="shared" si="13"/>
        <v>54</v>
      </c>
    </row>
    <row r="22" spans="2:72" s="75" customFormat="1" ht="17.100000000000001" customHeight="1" thickBot="1" x14ac:dyDescent="0.25">
      <c r="B22" s="79" t="s">
        <v>113</v>
      </c>
      <c r="C22" s="80">
        <v>5</v>
      </c>
      <c r="D22" s="80">
        <v>4</v>
      </c>
      <c r="E22" s="80">
        <v>4</v>
      </c>
      <c r="F22" s="80">
        <v>4</v>
      </c>
      <c r="G22" s="80">
        <v>11</v>
      </c>
      <c r="H22" s="80">
        <v>7</v>
      </c>
      <c r="I22" s="80">
        <v>3</v>
      </c>
      <c r="J22" s="80">
        <v>11</v>
      </c>
      <c r="K22" s="80">
        <v>5</v>
      </c>
      <c r="L22" s="80">
        <v>5</v>
      </c>
      <c r="M22" s="80">
        <v>2</v>
      </c>
      <c r="N22" s="80">
        <v>3</v>
      </c>
      <c r="O22" s="80">
        <v>4</v>
      </c>
      <c r="P22" s="80">
        <v>1</v>
      </c>
      <c r="Q22" s="80">
        <v>3</v>
      </c>
      <c r="R22" s="80">
        <v>2</v>
      </c>
      <c r="S22" s="80">
        <v>2</v>
      </c>
      <c r="T22" s="80">
        <v>2</v>
      </c>
      <c r="U22" s="80">
        <v>0</v>
      </c>
      <c r="V22" s="80">
        <v>3</v>
      </c>
      <c r="W22" s="80">
        <v>0</v>
      </c>
      <c r="X22" s="80">
        <v>0</v>
      </c>
      <c r="Y22" s="80">
        <v>1</v>
      </c>
      <c r="Z22" s="80">
        <v>0</v>
      </c>
      <c r="AA22" s="80">
        <v>1</v>
      </c>
      <c r="AB22" s="80">
        <v>2</v>
      </c>
      <c r="AC22" s="80">
        <v>0</v>
      </c>
      <c r="AD22" s="80">
        <v>0</v>
      </c>
      <c r="AE22" s="80">
        <v>0</v>
      </c>
      <c r="AF22" s="80">
        <v>0</v>
      </c>
      <c r="AG22" s="80">
        <v>0</v>
      </c>
      <c r="AH22" s="80">
        <v>1</v>
      </c>
      <c r="AI22" s="80">
        <v>2</v>
      </c>
      <c r="AJ22" s="80">
        <v>1</v>
      </c>
      <c r="AK22" s="80">
        <v>1</v>
      </c>
      <c r="AL22" s="95">
        <v>1</v>
      </c>
      <c r="AM22" s="95">
        <v>0</v>
      </c>
      <c r="AN22" s="95">
        <v>0</v>
      </c>
      <c r="AO22" s="95">
        <v>2</v>
      </c>
      <c r="AP22" s="95">
        <v>0</v>
      </c>
      <c r="AQ22" s="95">
        <v>0</v>
      </c>
      <c r="AR22" s="95">
        <v>2</v>
      </c>
      <c r="AS22" s="95">
        <v>1</v>
      </c>
      <c r="AT22" s="95">
        <v>0</v>
      </c>
      <c r="AU22" s="95">
        <v>3</v>
      </c>
      <c r="AV22" s="95">
        <v>0</v>
      </c>
      <c r="AW22" s="95">
        <v>2</v>
      </c>
      <c r="AX22" s="95">
        <v>0</v>
      </c>
      <c r="AY22" s="95">
        <v>0</v>
      </c>
      <c r="AZ22" s="95">
        <v>4</v>
      </c>
      <c r="BA22" s="95">
        <v>1</v>
      </c>
      <c r="BB22" s="95">
        <v>0</v>
      </c>
      <c r="BC22" s="95">
        <v>0</v>
      </c>
      <c r="BD22" s="95">
        <v>1</v>
      </c>
      <c r="BE22" s="95">
        <v>4</v>
      </c>
      <c r="BF22" s="95">
        <v>1</v>
      </c>
      <c r="BG22" s="80">
        <f t="shared" si="0"/>
        <v>17</v>
      </c>
      <c r="BH22" s="80">
        <f t="shared" si="1"/>
        <v>32</v>
      </c>
      <c r="BI22" s="80">
        <f t="shared" si="2"/>
        <v>15</v>
      </c>
      <c r="BJ22" s="80">
        <f t="shared" si="3"/>
        <v>10</v>
      </c>
      <c r="BK22" s="80">
        <f t="shared" si="4"/>
        <v>7</v>
      </c>
      <c r="BL22" s="80">
        <f t="shared" si="5"/>
        <v>1</v>
      </c>
      <c r="BM22" s="80">
        <f t="shared" si="6"/>
        <v>3</v>
      </c>
      <c r="BN22" s="80">
        <f t="shared" si="7"/>
        <v>1</v>
      </c>
      <c r="BO22" s="80">
        <f t="shared" si="8"/>
        <v>5</v>
      </c>
      <c r="BP22" s="80">
        <f t="shared" si="9"/>
        <v>2</v>
      </c>
      <c r="BQ22" s="80">
        <f t="shared" si="10"/>
        <v>3</v>
      </c>
      <c r="BR22" s="80">
        <f t="shared" si="11"/>
        <v>5</v>
      </c>
      <c r="BS22" s="80">
        <f t="shared" si="12"/>
        <v>5</v>
      </c>
      <c r="BT22" s="80">
        <f t="shared" si="13"/>
        <v>6</v>
      </c>
    </row>
    <row r="23" spans="2:72" s="75" customFormat="1" ht="17.100000000000001" customHeight="1" thickBot="1" x14ac:dyDescent="0.25">
      <c r="B23" s="81" t="s">
        <v>114</v>
      </c>
      <c r="C23" s="82">
        <f t="shared" ref="C23:H23" si="14">SUM(C6:C22)</f>
        <v>453</v>
      </c>
      <c r="D23" s="82">
        <f t="shared" si="14"/>
        <v>492</v>
      </c>
      <c r="E23" s="82">
        <f t="shared" si="14"/>
        <v>376</v>
      </c>
      <c r="F23" s="83">
        <f t="shared" si="14"/>
        <v>488</v>
      </c>
      <c r="G23" s="82">
        <f t="shared" si="14"/>
        <v>498</v>
      </c>
      <c r="H23" s="82">
        <f t="shared" si="14"/>
        <v>493</v>
      </c>
      <c r="I23" s="82">
        <f t="shared" ref="I23:T23" si="15">SUM(I6:I22)</f>
        <v>371</v>
      </c>
      <c r="J23" s="83">
        <f t="shared" si="15"/>
        <v>420</v>
      </c>
      <c r="K23" s="82">
        <f t="shared" si="15"/>
        <v>363</v>
      </c>
      <c r="L23" s="82">
        <f t="shared" si="15"/>
        <v>337</v>
      </c>
      <c r="M23" s="82">
        <f t="shared" si="15"/>
        <v>252</v>
      </c>
      <c r="N23" s="83">
        <f t="shared" si="15"/>
        <v>280</v>
      </c>
      <c r="O23" s="82">
        <f t="shared" si="15"/>
        <v>257</v>
      </c>
      <c r="P23" s="82">
        <f t="shared" si="15"/>
        <v>224</v>
      </c>
      <c r="Q23" s="82">
        <f t="shared" si="15"/>
        <v>152</v>
      </c>
      <c r="R23" s="83">
        <f t="shared" si="15"/>
        <v>176</v>
      </c>
      <c r="S23" s="82">
        <f t="shared" si="15"/>
        <v>148</v>
      </c>
      <c r="T23" s="82">
        <f t="shared" si="15"/>
        <v>143</v>
      </c>
      <c r="U23" s="82">
        <f>SUM(U6:U22)</f>
        <v>102</v>
      </c>
      <c r="V23" s="83">
        <f>SUM(V6:V22)</f>
        <v>117</v>
      </c>
      <c r="W23" s="82">
        <f>SUM(W6:W22)</f>
        <v>128</v>
      </c>
      <c r="X23" s="82">
        <f>SUM(X6:X22)</f>
        <v>118</v>
      </c>
      <c r="Y23" s="82">
        <v>125</v>
      </c>
      <c r="Z23" s="83">
        <f t="shared" ref="Z23:AW23" si="16">SUM(Z6:Z22)</f>
        <v>101</v>
      </c>
      <c r="AA23" s="82">
        <f t="shared" si="16"/>
        <v>176</v>
      </c>
      <c r="AB23" s="82">
        <f t="shared" si="16"/>
        <v>109</v>
      </c>
      <c r="AC23" s="82">
        <f t="shared" si="16"/>
        <v>104</v>
      </c>
      <c r="AD23" s="83">
        <f t="shared" si="16"/>
        <v>93</v>
      </c>
      <c r="AE23" s="82">
        <f t="shared" si="16"/>
        <v>121</v>
      </c>
      <c r="AF23" s="82">
        <f t="shared" si="16"/>
        <v>126</v>
      </c>
      <c r="AG23" s="82">
        <f t="shared" si="16"/>
        <v>87</v>
      </c>
      <c r="AH23" s="82">
        <f t="shared" si="16"/>
        <v>97</v>
      </c>
      <c r="AI23" s="82">
        <f t="shared" si="16"/>
        <v>249</v>
      </c>
      <c r="AJ23" s="82">
        <f t="shared" si="16"/>
        <v>108</v>
      </c>
      <c r="AK23" s="82">
        <f t="shared" si="16"/>
        <v>102</v>
      </c>
      <c r="AL23" s="82">
        <f t="shared" si="16"/>
        <v>143</v>
      </c>
      <c r="AM23" s="82">
        <f t="shared" si="16"/>
        <v>153</v>
      </c>
      <c r="AN23" s="82">
        <f t="shared" si="16"/>
        <v>144</v>
      </c>
      <c r="AO23" s="82">
        <f t="shared" si="16"/>
        <v>105</v>
      </c>
      <c r="AP23" s="82">
        <f t="shared" si="16"/>
        <v>100</v>
      </c>
      <c r="AQ23" s="82">
        <f t="shared" si="16"/>
        <v>110</v>
      </c>
      <c r="AR23" s="82">
        <f t="shared" si="16"/>
        <v>98</v>
      </c>
      <c r="AS23" s="82">
        <f t="shared" si="16"/>
        <v>79</v>
      </c>
      <c r="AT23" s="82">
        <f t="shared" si="16"/>
        <v>81</v>
      </c>
      <c r="AU23" s="82">
        <f t="shared" si="16"/>
        <v>97</v>
      </c>
      <c r="AV23" s="82">
        <f t="shared" si="16"/>
        <v>93</v>
      </c>
      <c r="AW23" s="82">
        <f t="shared" si="16"/>
        <v>80</v>
      </c>
      <c r="AX23" s="82">
        <f>SUM(AX6:AX22)</f>
        <v>96</v>
      </c>
      <c r="AY23" s="82">
        <v>92</v>
      </c>
      <c r="AZ23" s="82">
        <v>108</v>
      </c>
      <c r="BA23" s="82">
        <v>72</v>
      </c>
      <c r="BB23" s="82">
        <v>97</v>
      </c>
      <c r="BC23" s="82">
        <v>107</v>
      </c>
      <c r="BD23" s="82">
        <v>95</v>
      </c>
      <c r="BE23" s="82">
        <v>90</v>
      </c>
      <c r="BF23" s="82">
        <v>109</v>
      </c>
      <c r="BG23" s="82">
        <f t="shared" si="0"/>
        <v>1809</v>
      </c>
      <c r="BH23" s="82">
        <f t="shared" si="1"/>
        <v>1782</v>
      </c>
      <c r="BI23" s="82">
        <f t="shared" si="2"/>
        <v>1232</v>
      </c>
      <c r="BJ23" s="82">
        <f t="shared" si="3"/>
        <v>809</v>
      </c>
      <c r="BK23" s="82">
        <f t="shared" si="4"/>
        <v>510</v>
      </c>
      <c r="BL23" s="82">
        <f t="shared" si="5"/>
        <v>472</v>
      </c>
      <c r="BM23" s="82">
        <f t="shared" si="6"/>
        <v>482</v>
      </c>
      <c r="BN23" s="82">
        <f t="shared" si="7"/>
        <v>431</v>
      </c>
      <c r="BO23" s="82">
        <f t="shared" si="8"/>
        <v>602</v>
      </c>
      <c r="BP23" s="82">
        <f t="shared" si="9"/>
        <v>502</v>
      </c>
      <c r="BQ23" s="82">
        <f t="shared" si="10"/>
        <v>368</v>
      </c>
      <c r="BR23" s="82">
        <f t="shared" si="11"/>
        <v>366</v>
      </c>
      <c r="BS23" s="82">
        <f t="shared" si="12"/>
        <v>369</v>
      </c>
      <c r="BT23" s="82">
        <f t="shared" si="13"/>
        <v>401</v>
      </c>
    </row>
    <row r="24" spans="2:72" s="75" customFormat="1" ht="25.5" customHeight="1" x14ac:dyDescent="0.2"/>
    <row r="25" spans="2:72" s="75" customFormat="1" ht="37.5" customHeight="1" x14ac:dyDescent="0.2">
      <c r="B25" s="85"/>
      <c r="C25" s="85"/>
      <c r="D25" s="85"/>
      <c r="E25" s="85"/>
    </row>
    <row r="26" spans="2:72" s="75" customFormat="1" x14ac:dyDescent="0.2"/>
    <row r="27" spans="2:72" s="75" customFormat="1" ht="39" customHeight="1" x14ac:dyDescent="0.2">
      <c r="B27" s="7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534</v>
      </c>
      <c r="BA27" s="78" t="s">
        <v>557</v>
      </c>
      <c r="BB27" s="86" t="s">
        <v>572</v>
      </c>
      <c r="BC27" s="78" t="s">
        <v>292</v>
      </c>
      <c r="BD27" s="78" t="s">
        <v>293</v>
      </c>
      <c r="BE27" s="78" t="s">
        <v>294</v>
      </c>
      <c r="BF27" s="78" t="s">
        <v>295</v>
      </c>
      <c r="BG27" s="78" t="s">
        <v>196</v>
      </c>
      <c r="BH27" s="78" t="s">
        <v>197</v>
      </c>
      <c r="BI27" s="78" t="s">
        <v>198</v>
      </c>
      <c r="BJ27" s="78" t="s">
        <v>199</v>
      </c>
      <c r="BK27" s="78" t="s">
        <v>200</v>
      </c>
      <c r="BL27" s="78" t="s">
        <v>128</v>
      </c>
      <c r="BM27" s="78" t="s">
        <v>129</v>
      </c>
      <c r="BN27" s="78" t="s">
        <v>130</v>
      </c>
      <c r="BO27" s="78" t="s">
        <v>569</v>
      </c>
    </row>
    <row r="28" spans="2:72" s="75" customFormat="1" ht="17.100000000000001" customHeight="1" thickBot="1" x14ac:dyDescent="0.25">
      <c r="B28" s="79" t="s">
        <v>97</v>
      </c>
      <c r="C28" s="87">
        <f>+IF(C6&gt;0,(G6-C6)/C6,"-")</f>
        <v>-0.16279069767441862</v>
      </c>
      <c r="D28" s="87">
        <f t="shared" ref="D28:AY33" si="17">+IF(D6&gt;0,(H6-D6)/D6,"-")</f>
        <v>-0.18421052631578946</v>
      </c>
      <c r="E28" s="87">
        <f t="shared" si="17"/>
        <v>-6.6666666666666666E-2</v>
      </c>
      <c r="F28" s="87">
        <f t="shared" si="17"/>
        <v>0.10526315789473684</v>
      </c>
      <c r="G28" s="87">
        <f t="shared" si="17"/>
        <v>5.5555555555555552E-2</v>
      </c>
      <c r="H28" s="87">
        <f t="shared" si="17"/>
        <v>-0.38709677419354838</v>
      </c>
      <c r="I28" s="87">
        <f t="shared" si="17"/>
        <v>-0.14285714285714285</v>
      </c>
      <c r="J28" s="87">
        <f t="shared" si="17"/>
        <v>-0.38095238095238093</v>
      </c>
      <c r="K28" s="87">
        <f t="shared" si="17"/>
        <v>-0.21052631578947367</v>
      </c>
      <c r="L28" s="87">
        <f t="shared" si="17"/>
        <v>0.10526315789473684</v>
      </c>
      <c r="M28" s="87">
        <f t="shared" si="17"/>
        <v>-0.66666666666666663</v>
      </c>
      <c r="N28" s="87">
        <f t="shared" si="17"/>
        <v>-0.30769230769230771</v>
      </c>
      <c r="O28" s="87">
        <f t="shared" si="17"/>
        <v>-0.36666666666666664</v>
      </c>
      <c r="P28" s="87">
        <f t="shared" si="17"/>
        <v>-0.23809523809523808</v>
      </c>
      <c r="Q28" s="87">
        <f t="shared" si="17"/>
        <v>0.375</v>
      </c>
      <c r="R28" s="87">
        <f t="shared" si="17"/>
        <v>-0.55555555555555558</v>
      </c>
      <c r="S28" s="87">
        <f t="shared" si="17"/>
        <v>-0.31578947368421051</v>
      </c>
      <c r="T28" s="87">
        <f t="shared" si="17"/>
        <v>-0.3125</v>
      </c>
      <c r="U28" s="87">
        <f t="shared" si="17"/>
        <v>0.18181818181818182</v>
      </c>
      <c r="V28" s="87">
        <f t="shared" si="17"/>
        <v>-0.375</v>
      </c>
      <c r="W28" s="87">
        <f t="shared" si="17"/>
        <v>-0.38461538461538464</v>
      </c>
      <c r="X28" s="87">
        <f t="shared" si="17"/>
        <v>-0.27272727272727271</v>
      </c>
      <c r="Y28" s="87">
        <f t="shared" si="17"/>
        <v>-0.46153846153846156</v>
      </c>
      <c r="Z28" s="87">
        <f t="shared" si="17"/>
        <v>0.6</v>
      </c>
      <c r="AA28" s="87">
        <f t="shared" si="17"/>
        <v>-0.375</v>
      </c>
      <c r="AB28" s="87">
        <f t="shared" si="17"/>
        <v>0.125</v>
      </c>
      <c r="AC28" s="87">
        <f t="shared" si="17"/>
        <v>0</v>
      </c>
      <c r="AD28" s="87">
        <f t="shared" si="17"/>
        <v>-0.125</v>
      </c>
      <c r="AE28" s="87">
        <f t="shared" si="17"/>
        <v>4.2</v>
      </c>
      <c r="AF28" s="87">
        <f t="shared" si="17"/>
        <v>0</v>
      </c>
      <c r="AG28" s="87">
        <f t="shared" si="17"/>
        <v>-0.42857142857142855</v>
      </c>
      <c r="AH28" s="87">
        <f t="shared" si="17"/>
        <v>-0.14285714285714285</v>
      </c>
      <c r="AI28" s="87">
        <f t="shared" si="17"/>
        <v>-0.46153846153846156</v>
      </c>
      <c r="AJ28" s="87">
        <f t="shared" si="17"/>
        <v>-0.55555555555555558</v>
      </c>
      <c r="AK28" s="87">
        <f t="shared" si="17"/>
        <v>1.5</v>
      </c>
      <c r="AL28" s="87">
        <f t="shared" si="17"/>
        <v>0.16666666666666666</v>
      </c>
      <c r="AM28" s="87">
        <f t="shared" si="17"/>
        <v>-0.6428571428571429</v>
      </c>
      <c r="AN28" s="87">
        <f t="shared" si="17"/>
        <v>1.25</v>
      </c>
      <c r="AO28" s="87">
        <f t="shared" si="17"/>
        <v>0</v>
      </c>
      <c r="AP28" s="87">
        <f t="shared" si="17"/>
        <v>0</v>
      </c>
      <c r="AQ28" s="87">
        <f t="shared" si="17"/>
        <v>0.6</v>
      </c>
      <c r="AR28" s="87">
        <f t="shared" si="17"/>
        <v>0.1111111111111111</v>
      </c>
      <c r="AS28" s="87">
        <f t="shared" si="17"/>
        <v>0</v>
      </c>
      <c r="AT28" s="87">
        <f t="shared" si="17"/>
        <v>-0.14285714285714285</v>
      </c>
      <c r="AU28" s="87">
        <f t="shared" si="17"/>
        <v>-0.25</v>
      </c>
      <c r="AV28" s="87">
        <f t="shared" si="17"/>
        <v>-0.2</v>
      </c>
      <c r="AW28" s="87">
        <f t="shared" si="17"/>
        <v>-0.2</v>
      </c>
      <c r="AX28" s="87">
        <f t="shared" si="17"/>
        <v>1.1666666666666667</v>
      </c>
      <c r="AY28" s="87">
        <f t="shared" si="17"/>
        <v>-0.66666666666666663</v>
      </c>
      <c r="AZ28" s="87">
        <f t="shared" ref="AZ28:BB45" si="18">+IF(AZ6&gt;0,(BD6-AZ6)/AZ6,"-")</f>
        <v>-0.375</v>
      </c>
      <c r="BA28" s="87">
        <f t="shared" si="18"/>
        <v>-0.75</v>
      </c>
      <c r="BB28" s="87">
        <f t="shared" si="18"/>
        <v>-0.76923076923076927</v>
      </c>
      <c r="BC28" s="87">
        <f t="shared" ref="BC28:BO45" si="19">+(BH6-BG6)/BG6</f>
        <v>-8.0536912751677847E-2</v>
      </c>
      <c r="BD28" s="87">
        <f t="shared" si="19"/>
        <v>-0.21897810218978103</v>
      </c>
      <c r="BE28" s="87">
        <f t="shared" si="19"/>
        <v>-0.28037383177570091</v>
      </c>
      <c r="BF28" s="87">
        <f t="shared" si="19"/>
        <v>-0.29870129870129869</v>
      </c>
      <c r="BG28" s="87">
        <f t="shared" si="19"/>
        <v>-0.22222222222222221</v>
      </c>
      <c r="BH28" s="87">
        <f t="shared" si="19"/>
        <v>-0.26190476190476192</v>
      </c>
      <c r="BI28" s="87">
        <f t="shared" si="19"/>
        <v>-9.6774193548387094E-2</v>
      </c>
      <c r="BJ28" s="87">
        <f t="shared" si="19"/>
        <v>0.6071428571428571</v>
      </c>
      <c r="BK28" s="87">
        <f t="shared" si="19"/>
        <v>-0.22222222222222221</v>
      </c>
      <c r="BL28" s="87">
        <f t="shared" si="19"/>
        <v>-0.11428571428571428</v>
      </c>
      <c r="BM28" s="87">
        <f t="shared" si="19"/>
        <v>9.6774193548387094E-2</v>
      </c>
      <c r="BN28" s="87">
        <f t="shared" si="19"/>
        <v>2.9411764705882353E-2</v>
      </c>
      <c r="BO28" s="87">
        <f t="shared" si="19"/>
        <v>-0.65714285714285714</v>
      </c>
    </row>
    <row r="29" spans="2:72" s="75" customFormat="1" ht="17.100000000000001" customHeight="1" thickBot="1" x14ac:dyDescent="0.25">
      <c r="B29" s="79" t="s">
        <v>98</v>
      </c>
      <c r="C29" s="87">
        <f t="shared" ref="C29:R44" si="20">+IF(C7&gt;0,(G7-C7)/C7,"-")</f>
        <v>0</v>
      </c>
      <c r="D29" s="87">
        <f t="shared" si="17"/>
        <v>0.1875</v>
      </c>
      <c r="E29" s="87">
        <f t="shared" si="17"/>
        <v>-0.42857142857142855</v>
      </c>
      <c r="F29" s="87">
        <f t="shared" si="17"/>
        <v>7.6923076923076927E-2</v>
      </c>
      <c r="G29" s="87">
        <f t="shared" si="17"/>
        <v>0.33333333333333331</v>
      </c>
      <c r="H29" s="87">
        <f t="shared" si="17"/>
        <v>-0.21052631578947367</v>
      </c>
      <c r="I29" s="87">
        <f t="shared" si="17"/>
        <v>-0.125</v>
      </c>
      <c r="J29" s="87">
        <f t="shared" si="17"/>
        <v>-0.7142857142857143</v>
      </c>
      <c r="K29" s="87">
        <f t="shared" si="17"/>
        <v>-0.6</v>
      </c>
      <c r="L29" s="87">
        <f t="shared" si="17"/>
        <v>-0.4</v>
      </c>
      <c r="M29" s="87">
        <f t="shared" si="17"/>
        <v>-0.42857142857142855</v>
      </c>
      <c r="N29" s="87">
        <f t="shared" si="17"/>
        <v>0</v>
      </c>
      <c r="O29" s="87">
        <f t="shared" si="17"/>
        <v>-0.75</v>
      </c>
      <c r="P29" s="87">
        <f t="shared" si="17"/>
        <v>-0.55555555555555558</v>
      </c>
      <c r="Q29" s="87">
        <f t="shared" si="17"/>
        <v>-1</v>
      </c>
      <c r="R29" s="87">
        <f t="shared" si="17"/>
        <v>-0.25</v>
      </c>
      <c r="S29" s="87">
        <f t="shared" si="17"/>
        <v>-0.5</v>
      </c>
      <c r="T29" s="87">
        <f t="shared" si="17"/>
        <v>0.25</v>
      </c>
      <c r="U29" s="87" t="str">
        <f t="shared" si="17"/>
        <v>-</v>
      </c>
      <c r="V29" s="87">
        <f t="shared" si="17"/>
        <v>0</v>
      </c>
      <c r="W29" s="87">
        <f t="shared" si="17"/>
        <v>0</v>
      </c>
      <c r="X29" s="87">
        <f t="shared" si="17"/>
        <v>-0.8</v>
      </c>
      <c r="Y29" s="87">
        <f t="shared" si="17"/>
        <v>-0.75</v>
      </c>
      <c r="Z29" s="87">
        <f t="shared" si="17"/>
        <v>-0.33333333333333331</v>
      </c>
      <c r="AA29" s="87">
        <f t="shared" si="17"/>
        <v>0</v>
      </c>
      <c r="AB29" s="87">
        <f t="shared" si="17"/>
        <v>5</v>
      </c>
      <c r="AC29" s="87">
        <f t="shared" si="17"/>
        <v>2</v>
      </c>
      <c r="AD29" s="87">
        <f t="shared" si="17"/>
        <v>0.5</v>
      </c>
      <c r="AE29" s="87">
        <f t="shared" si="17"/>
        <v>5</v>
      </c>
      <c r="AF29" s="87">
        <f t="shared" si="17"/>
        <v>-0.66666666666666663</v>
      </c>
      <c r="AG29" s="87">
        <f t="shared" si="17"/>
        <v>2</v>
      </c>
      <c r="AH29" s="87">
        <f t="shared" si="17"/>
        <v>2.3333333333333335</v>
      </c>
      <c r="AI29" s="87">
        <f t="shared" si="17"/>
        <v>0.66666666666666663</v>
      </c>
      <c r="AJ29" s="87">
        <f t="shared" si="17"/>
        <v>9.5</v>
      </c>
      <c r="AK29" s="87">
        <f t="shared" si="17"/>
        <v>-0.66666666666666663</v>
      </c>
      <c r="AL29" s="87">
        <f t="shared" si="17"/>
        <v>-0.3</v>
      </c>
      <c r="AM29" s="87">
        <f t="shared" si="17"/>
        <v>-0.8</v>
      </c>
      <c r="AN29" s="87">
        <f t="shared" si="17"/>
        <v>-0.90476190476190477</v>
      </c>
      <c r="AO29" s="87">
        <f t="shared" si="17"/>
        <v>-0.66666666666666663</v>
      </c>
      <c r="AP29" s="87">
        <f t="shared" si="17"/>
        <v>-1</v>
      </c>
      <c r="AQ29" s="87">
        <f t="shared" si="17"/>
        <v>1.5</v>
      </c>
      <c r="AR29" s="87">
        <f t="shared" si="17"/>
        <v>2</v>
      </c>
      <c r="AS29" s="87">
        <f t="shared" si="17"/>
        <v>2</v>
      </c>
      <c r="AT29" s="87" t="str">
        <f t="shared" si="17"/>
        <v>-</v>
      </c>
      <c r="AU29" s="87">
        <f t="shared" si="17"/>
        <v>-0.2</v>
      </c>
      <c r="AV29" s="87">
        <f t="shared" si="17"/>
        <v>-0.66666666666666663</v>
      </c>
      <c r="AW29" s="87">
        <f t="shared" si="17"/>
        <v>-0.33333333333333331</v>
      </c>
      <c r="AX29" s="87">
        <f t="shared" si="17"/>
        <v>-0.25</v>
      </c>
      <c r="AY29" s="87">
        <f t="shared" si="17"/>
        <v>-0.5</v>
      </c>
      <c r="AZ29" s="87">
        <f t="shared" si="18"/>
        <v>0</v>
      </c>
      <c r="BA29" s="87">
        <f t="shared" si="18"/>
        <v>0</v>
      </c>
      <c r="BB29" s="87">
        <f t="shared" si="18"/>
        <v>-1</v>
      </c>
      <c r="BC29" s="87">
        <f t="shared" si="19"/>
        <v>-3.4482758620689655E-2</v>
      </c>
      <c r="BD29" s="87">
        <f t="shared" si="19"/>
        <v>-0.17857142857142858</v>
      </c>
      <c r="BE29" s="87">
        <f t="shared" si="19"/>
        <v>-0.45652173913043476</v>
      </c>
      <c r="BF29" s="87">
        <f t="shared" si="19"/>
        <v>-0.64</v>
      </c>
      <c r="BG29" s="87">
        <f t="shared" si="19"/>
        <v>0.44444444444444442</v>
      </c>
      <c r="BH29" s="87">
        <f t="shared" si="19"/>
        <v>-0.61538461538461542</v>
      </c>
      <c r="BI29" s="87">
        <f t="shared" si="19"/>
        <v>1.6</v>
      </c>
      <c r="BJ29" s="87">
        <f t="shared" si="19"/>
        <v>1.0769230769230769</v>
      </c>
      <c r="BK29" s="87">
        <f t="shared" si="19"/>
        <v>0.51851851851851849</v>
      </c>
      <c r="BL29" s="87">
        <f t="shared" si="19"/>
        <v>-0.87804878048780488</v>
      </c>
      <c r="BM29" s="87">
        <f t="shared" si="19"/>
        <v>2.6</v>
      </c>
      <c r="BN29" s="87">
        <f t="shared" si="19"/>
        <v>-0.3888888888888889</v>
      </c>
      <c r="BO29" s="87">
        <f t="shared" si="19"/>
        <v>-0.45454545454545453</v>
      </c>
    </row>
    <row r="30" spans="2:72" s="75" customFormat="1" ht="17.100000000000001" customHeight="1" thickBot="1" x14ac:dyDescent="0.25">
      <c r="B30" s="79" t="s">
        <v>99</v>
      </c>
      <c r="C30" s="87">
        <f t="shared" si="20"/>
        <v>0.88888888888888884</v>
      </c>
      <c r="D30" s="87">
        <f t="shared" si="17"/>
        <v>4.7619047619047616E-2</v>
      </c>
      <c r="E30" s="87">
        <f t="shared" si="17"/>
        <v>0.83333333333333337</v>
      </c>
      <c r="F30" s="87">
        <f t="shared" si="17"/>
        <v>0.91666666666666663</v>
      </c>
      <c r="G30" s="87">
        <f t="shared" si="17"/>
        <v>-0.70588235294117652</v>
      </c>
      <c r="H30" s="87">
        <f t="shared" si="17"/>
        <v>-0.90909090909090906</v>
      </c>
      <c r="I30" s="87">
        <f t="shared" si="17"/>
        <v>-0.36363636363636365</v>
      </c>
      <c r="J30" s="87">
        <f t="shared" si="17"/>
        <v>-0.69565217391304346</v>
      </c>
      <c r="K30" s="87">
        <f t="shared" si="17"/>
        <v>0.2</v>
      </c>
      <c r="L30" s="87">
        <f t="shared" si="17"/>
        <v>3.5</v>
      </c>
      <c r="M30" s="87">
        <f t="shared" si="17"/>
        <v>0</v>
      </c>
      <c r="N30" s="87">
        <f t="shared" si="17"/>
        <v>0.2857142857142857</v>
      </c>
      <c r="O30" s="87">
        <f t="shared" si="17"/>
        <v>0.33333333333333331</v>
      </c>
      <c r="P30" s="87">
        <f t="shared" si="17"/>
        <v>-0.44444444444444442</v>
      </c>
      <c r="Q30" s="87">
        <f t="shared" si="17"/>
        <v>-0.5714285714285714</v>
      </c>
      <c r="R30" s="87">
        <f t="shared" si="17"/>
        <v>-0.77777777777777779</v>
      </c>
      <c r="S30" s="87">
        <f t="shared" si="17"/>
        <v>-0.375</v>
      </c>
      <c r="T30" s="87">
        <f t="shared" si="17"/>
        <v>0</v>
      </c>
      <c r="U30" s="87">
        <f t="shared" si="17"/>
        <v>-1</v>
      </c>
      <c r="V30" s="87">
        <f t="shared" si="17"/>
        <v>0</v>
      </c>
      <c r="W30" s="87">
        <f t="shared" si="17"/>
        <v>0.4</v>
      </c>
      <c r="X30" s="87">
        <f t="shared" si="17"/>
        <v>0</v>
      </c>
      <c r="Y30" s="87" t="str">
        <f t="shared" si="17"/>
        <v>-</v>
      </c>
      <c r="Z30" s="87">
        <f t="shared" si="17"/>
        <v>0.5</v>
      </c>
      <c r="AA30" s="87">
        <f t="shared" si="17"/>
        <v>-0.14285714285714285</v>
      </c>
      <c r="AB30" s="87">
        <f t="shared" si="17"/>
        <v>-0.2</v>
      </c>
      <c r="AC30" s="87">
        <f t="shared" si="17"/>
        <v>-0.8</v>
      </c>
      <c r="AD30" s="87">
        <f t="shared" si="17"/>
        <v>0</v>
      </c>
      <c r="AE30" s="87">
        <f t="shared" si="17"/>
        <v>-1</v>
      </c>
      <c r="AF30" s="87">
        <f t="shared" si="17"/>
        <v>-0.75</v>
      </c>
      <c r="AG30" s="87">
        <f t="shared" si="17"/>
        <v>0</v>
      </c>
      <c r="AH30" s="87">
        <f t="shared" si="17"/>
        <v>0</v>
      </c>
      <c r="AI30" s="87" t="str">
        <f t="shared" si="17"/>
        <v>-</v>
      </c>
      <c r="AJ30" s="87">
        <f t="shared" si="17"/>
        <v>0</v>
      </c>
      <c r="AK30" s="87">
        <f t="shared" si="17"/>
        <v>3</v>
      </c>
      <c r="AL30" s="87">
        <f t="shared" si="17"/>
        <v>-1</v>
      </c>
      <c r="AM30" s="87">
        <f t="shared" si="17"/>
        <v>-0.33333333333333331</v>
      </c>
      <c r="AN30" s="87">
        <f t="shared" si="17"/>
        <v>5</v>
      </c>
      <c r="AO30" s="87">
        <f t="shared" si="17"/>
        <v>-0.5</v>
      </c>
      <c r="AP30" s="87" t="str">
        <f t="shared" si="17"/>
        <v>-</v>
      </c>
      <c r="AQ30" s="87">
        <f t="shared" si="17"/>
        <v>-0.5</v>
      </c>
      <c r="AR30" s="87">
        <f t="shared" si="17"/>
        <v>-0.5</v>
      </c>
      <c r="AS30" s="87">
        <f t="shared" si="17"/>
        <v>-0.5</v>
      </c>
      <c r="AT30" s="87" t="str">
        <f t="shared" si="17"/>
        <v>-</v>
      </c>
      <c r="AU30" s="87">
        <f t="shared" si="17"/>
        <v>3</v>
      </c>
      <c r="AV30" s="87">
        <f t="shared" si="17"/>
        <v>-0.66666666666666663</v>
      </c>
      <c r="AW30" s="87">
        <f t="shared" si="17"/>
        <v>-1</v>
      </c>
      <c r="AX30" s="87">
        <f t="shared" si="17"/>
        <v>1</v>
      </c>
      <c r="AY30" s="87">
        <f t="shared" si="17"/>
        <v>0</v>
      </c>
      <c r="AZ30" s="87">
        <f t="shared" si="18"/>
        <v>-1</v>
      </c>
      <c r="BA30" s="87" t="str">
        <f t="shared" si="18"/>
        <v>-</v>
      </c>
      <c r="BB30" s="87">
        <f t="shared" si="18"/>
        <v>0</v>
      </c>
      <c r="BC30" s="87">
        <f t="shared" si="19"/>
        <v>0.52083333333333337</v>
      </c>
      <c r="BD30" s="87">
        <f t="shared" si="19"/>
        <v>-0.71232876712328763</v>
      </c>
      <c r="BE30" s="87">
        <f t="shared" si="19"/>
        <v>0.47619047619047616</v>
      </c>
      <c r="BF30" s="87">
        <f t="shared" si="19"/>
        <v>-0.41935483870967744</v>
      </c>
      <c r="BG30" s="87">
        <f t="shared" si="19"/>
        <v>-0.33333333333333331</v>
      </c>
      <c r="BH30" s="87">
        <f t="shared" si="19"/>
        <v>0.66666666666666663</v>
      </c>
      <c r="BI30" s="87">
        <f t="shared" si="19"/>
        <v>-0.3</v>
      </c>
      <c r="BJ30" s="87">
        <f t="shared" si="19"/>
        <v>-0.6428571428571429</v>
      </c>
      <c r="BK30" s="87">
        <f t="shared" si="19"/>
        <v>0.6</v>
      </c>
      <c r="BL30" s="87">
        <f t="shared" si="19"/>
        <v>0.25</v>
      </c>
      <c r="BM30" s="87">
        <f t="shared" si="19"/>
        <v>-0.4</v>
      </c>
      <c r="BN30" s="87">
        <f t="shared" si="19"/>
        <v>0.16666666666666666</v>
      </c>
      <c r="BO30" s="87">
        <f t="shared" si="19"/>
        <v>-0.14285714285714285</v>
      </c>
    </row>
    <row r="31" spans="2:72" s="75" customFormat="1" ht="17.100000000000001" customHeight="1" thickBot="1" x14ac:dyDescent="0.25">
      <c r="B31" s="79" t="s">
        <v>100</v>
      </c>
      <c r="C31" s="87">
        <f t="shared" si="20"/>
        <v>0.8</v>
      </c>
      <c r="D31" s="87">
        <f t="shared" si="17"/>
        <v>0.4</v>
      </c>
      <c r="E31" s="87">
        <f t="shared" si="17"/>
        <v>-0.66666666666666663</v>
      </c>
      <c r="F31" s="87">
        <f t="shared" si="17"/>
        <v>-0.6</v>
      </c>
      <c r="G31" s="87">
        <f t="shared" si="17"/>
        <v>-0.66666666666666663</v>
      </c>
      <c r="H31" s="87">
        <f t="shared" si="17"/>
        <v>-1</v>
      </c>
      <c r="I31" s="87">
        <f t="shared" si="17"/>
        <v>2</v>
      </c>
      <c r="J31" s="87">
        <f t="shared" si="17"/>
        <v>0</v>
      </c>
      <c r="K31" s="87">
        <f t="shared" si="17"/>
        <v>0</v>
      </c>
      <c r="L31" s="87" t="str">
        <f t="shared" si="17"/>
        <v>-</v>
      </c>
      <c r="M31" s="87">
        <f t="shared" si="17"/>
        <v>0</v>
      </c>
      <c r="N31" s="87">
        <f t="shared" si="17"/>
        <v>0.5</v>
      </c>
      <c r="O31" s="87">
        <f t="shared" si="17"/>
        <v>-0.66666666666666663</v>
      </c>
      <c r="P31" s="87">
        <f t="shared" si="17"/>
        <v>-1</v>
      </c>
      <c r="Q31" s="87">
        <f t="shared" si="17"/>
        <v>-0.66666666666666663</v>
      </c>
      <c r="R31" s="87">
        <f t="shared" si="17"/>
        <v>-1</v>
      </c>
      <c r="S31" s="87">
        <f t="shared" si="17"/>
        <v>0</v>
      </c>
      <c r="T31" s="87" t="str">
        <f t="shared" si="17"/>
        <v>-</v>
      </c>
      <c r="U31" s="87">
        <f t="shared" si="17"/>
        <v>3</v>
      </c>
      <c r="V31" s="87" t="str">
        <f t="shared" si="17"/>
        <v>-</v>
      </c>
      <c r="W31" s="87">
        <f t="shared" si="17"/>
        <v>1</v>
      </c>
      <c r="X31" s="87">
        <f t="shared" si="17"/>
        <v>0</v>
      </c>
      <c r="Y31" s="87">
        <f t="shared" si="17"/>
        <v>0</v>
      </c>
      <c r="Z31" s="87">
        <f t="shared" si="17"/>
        <v>-1</v>
      </c>
      <c r="AA31" s="87">
        <f t="shared" si="17"/>
        <v>1.5</v>
      </c>
      <c r="AB31" s="87">
        <f t="shared" si="17"/>
        <v>0.5</v>
      </c>
      <c r="AC31" s="87">
        <f t="shared" si="17"/>
        <v>-0.25</v>
      </c>
      <c r="AD31" s="87" t="str">
        <f t="shared" si="17"/>
        <v>-</v>
      </c>
      <c r="AE31" s="87">
        <f t="shared" si="17"/>
        <v>-0.4</v>
      </c>
      <c r="AF31" s="87">
        <f t="shared" si="17"/>
        <v>1</v>
      </c>
      <c r="AG31" s="87">
        <f t="shared" si="17"/>
        <v>-0.33333333333333331</v>
      </c>
      <c r="AH31" s="87">
        <f t="shared" si="17"/>
        <v>1.3333333333333333</v>
      </c>
      <c r="AI31" s="87">
        <f t="shared" si="17"/>
        <v>-0.66666666666666663</v>
      </c>
      <c r="AJ31" s="87">
        <f t="shared" si="17"/>
        <v>0</v>
      </c>
      <c r="AK31" s="87">
        <f t="shared" si="17"/>
        <v>-0.5</v>
      </c>
      <c r="AL31" s="87">
        <f t="shared" si="17"/>
        <v>-1</v>
      </c>
      <c r="AM31" s="87">
        <f t="shared" si="17"/>
        <v>0</v>
      </c>
      <c r="AN31" s="87">
        <f t="shared" si="17"/>
        <v>0.16666666666666666</v>
      </c>
      <c r="AO31" s="87">
        <f t="shared" si="17"/>
        <v>-1</v>
      </c>
      <c r="AP31" s="87" t="str">
        <f t="shared" si="17"/>
        <v>-</v>
      </c>
      <c r="AQ31" s="87">
        <f t="shared" si="17"/>
        <v>-1</v>
      </c>
      <c r="AR31" s="87">
        <f t="shared" si="17"/>
        <v>-1</v>
      </c>
      <c r="AS31" s="87" t="str">
        <f t="shared" si="17"/>
        <v>-</v>
      </c>
      <c r="AT31" s="87" t="str">
        <f t="shared" si="17"/>
        <v>-</v>
      </c>
      <c r="AU31" s="87" t="str">
        <f t="shared" si="17"/>
        <v>-</v>
      </c>
      <c r="AV31" s="87" t="str">
        <f t="shared" si="17"/>
        <v>-</v>
      </c>
      <c r="AW31" s="87" t="str">
        <f t="shared" si="17"/>
        <v>-</v>
      </c>
      <c r="AX31" s="87">
        <f t="shared" si="17"/>
        <v>0</v>
      </c>
      <c r="AY31" s="87" t="str">
        <f t="shared" si="17"/>
        <v>-</v>
      </c>
      <c r="AZ31" s="87">
        <f t="shared" si="18"/>
        <v>1</v>
      </c>
      <c r="BA31" s="87">
        <f t="shared" si="18"/>
        <v>0</v>
      </c>
      <c r="BB31" s="87">
        <f t="shared" si="18"/>
        <v>4</v>
      </c>
      <c r="BC31" s="87">
        <f t="shared" si="19"/>
        <v>5.5555555555555552E-2</v>
      </c>
      <c r="BD31" s="87">
        <f t="shared" si="19"/>
        <v>-0.57894736842105265</v>
      </c>
      <c r="BE31" s="87">
        <f t="shared" si="19"/>
        <v>0.375</v>
      </c>
      <c r="BF31" s="87">
        <f t="shared" si="19"/>
        <v>-0.81818181818181823</v>
      </c>
      <c r="BG31" s="87">
        <f t="shared" si="19"/>
        <v>3</v>
      </c>
      <c r="BH31" s="87">
        <f t="shared" si="19"/>
        <v>0</v>
      </c>
      <c r="BI31" s="87">
        <f t="shared" si="19"/>
        <v>0.75</v>
      </c>
      <c r="BJ31" s="87">
        <f t="shared" si="19"/>
        <v>0.2857142857142857</v>
      </c>
      <c r="BK31" s="87">
        <f t="shared" si="19"/>
        <v>-0.55555555555555558</v>
      </c>
      <c r="BL31" s="87">
        <f t="shared" si="19"/>
        <v>0</v>
      </c>
      <c r="BM31" s="87">
        <f t="shared" si="19"/>
        <v>-0.875</v>
      </c>
      <c r="BN31" s="87">
        <f t="shared" si="19"/>
        <v>2</v>
      </c>
      <c r="BO31" s="87">
        <f t="shared" si="19"/>
        <v>1.6666666666666667</v>
      </c>
    </row>
    <row r="32" spans="2:72" s="75" customFormat="1" ht="17.100000000000001" customHeight="1" thickBot="1" x14ac:dyDescent="0.25">
      <c r="B32" s="79" t="s">
        <v>101</v>
      </c>
      <c r="C32" s="87">
        <f t="shared" si="20"/>
        <v>0.22222222222222221</v>
      </c>
      <c r="D32" s="87">
        <f t="shared" si="17"/>
        <v>2</v>
      </c>
      <c r="E32" s="87">
        <f t="shared" si="17"/>
        <v>0</v>
      </c>
      <c r="F32" s="87">
        <f t="shared" si="17"/>
        <v>-0.2857142857142857</v>
      </c>
      <c r="G32" s="87">
        <f t="shared" si="17"/>
        <v>-0.27272727272727271</v>
      </c>
      <c r="H32" s="87">
        <f t="shared" si="17"/>
        <v>1.5</v>
      </c>
      <c r="I32" s="87">
        <f t="shared" si="17"/>
        <v>-0.25</v>
      </c>
      <c r="J32" s="87">
        <f t="shared" si="17"/>
        <v>0.4</v>
      </c>
      <c r="K32" s="87">
        <f t="shared" si="17"/>
        <v>-0.125</v>
      </c>
      <c r="L32" s="87">
        <f t="shared" si="17"/>
        <v>-0.73333333333333328</v>
      </c>
      <c r="M32" s="87">
        <f t="shared" si="17"/>
        <v>-0.16666666666666666</v>
      </c>
      <c r="N32" s="87">
        <f t="shared" si="17"/>
        <v>-0.42857142857142855</v>
      </c>
      <c r="O32" s="87">
        <f t="shared" si="17"/>
        <v>-0.8571428571428571</v>
      </c>
      <c r="P32" s="87">
        <f t="shared" si="17"/>
        <v>0</v>
      </c>
      <c r="Q32" s="87">
        <f t="shared" si="17"/>
        <v>0</v>
      </c>
      <c r="R32" s="87">
        <f t="shared" si="17"/>
        <v>1</v>
      </c>
      <c r="S32" s="87">
        <f t="shared" si="17"/>
        <v>0</v>
      </c>
      <c r="T32" s="87">
        <f t="shared" si="17"/>
        <v>0.25</v>
      </c>
      <c r="U32" s="87">
        <f t="shared" si="17"/>
        <v>-0.8</v>
      </c>
      <c r="V32" s="87">
        <f t="shared" si="17"/>
        <v>-1</v>
      </c>
      <c r="W32" s="87">
        <f t="shared" si="17"/>
        <v>1</v>
      </c>
      <c r="X32" s="87">
        <f t="shared" si="17"/>
        <v>0</v>
      </c>
      <c r="Y32" s="87">
        <f t="shared" si="17"/>
        <v>1</v>
      </c>
      <c r="Z32" s="87" t="str">
        <f t="shared" si="17"/>
        <v>-</v>
      </c>
      <c r="AA32" s="87">
        <f t="shared" si="17"/>
        <v>-0.5</v>
      </c>
      <c r="AB32" s="87">
        <f t="shared" si="17"/>
        <v>-0.8</v>
      </c>
      <c r="AC32" s="87">
        <f t="shared" si="17"/>
        <v>0</v>
      </c>
      <c r="AD32" s="87">
        <f t="shared" si="17"/>
        <v>2</v>
      </c>
      <c r="AE32" s="87">
        <f t="shared" si="17"/>
        <v>20</v>
      </c>
      <c r="AF32" s="87">
        <f t="shared" si="17"/>
        <v>3</v>
      </c>
      <c r="AG32" s="87">
        <f t="shared" si="17"/>
        <v>0</v>
      </c>
      <c r="AH32" s="87">
        <f t="shared" si="17"/>
        <v>0.33333333333333331</v>
      </c>
      <c r="AI32" s="87">
        <f t="shared" si="17"/>
        <v>-0.8571428571428571</v>
      </c>
      <c r="AJ32" s="87">
        <f t="shared" si="17"/>
        <v>-0.25</v>
      </c>
      <c r="AK32" s="87">
        <f t="shared" si="17"/>
        <v>0</v>
      </c>
      <c r="AL32" s="87">
        <f t="shared" si="17"/>
        <v>0.25</v>
      </c>
      <c r="AM32" s="87">
        <f t="shared" si="17"/>
        <v>0</v>
      </c>
      <c r="AN32" s="87">
        <f t="shared" si="17"/>
        <v>0</v>
      </c>
      <c r="AO32" s="87">
        <f t="shared" si="17"/>
        <v>-0.5</v>
      </c>
      <c r="AP32" s="87">
        <f t="shared" si="17"/>
        <v>0.2</v>
      </c>
      <c r="AQ32" s="87">
        <f t="shared" si="17"/>
        <v>-0.33333333333333331</v>
      </c>
      <c r="AR32" s="87">
        <f t="shared" si="17"/>
        <v>-0.33333333333333331</v>
      </c>
      <c r="AS32" s="87">
        <f t="shared" si="17"/>
        <v>1</v>
      </c>
      <c r="AT32" s="87">
        <f t="shared" si="17"/>
        <v>-0.33333333333333331</v>
      </c>
      <c r="AU32" s="87">
        <f t="shared" si="17"/>
        <v>1.5</v>
      </c>
      <c r="AV32" s="87">
        <f t="shared" si="17"/>
        <v>0</v>
      </c>
      <c r="AW32" s="87">
        <f t="shared" si="17"/>
        <v>0</v>
      </c>
      <c r="AX32" s="87">
        <f t="shared" si="17"/>
        <v>-0.5</v>
      </c>
      <c r="AY32" s="87">
        <f t="shared" si="17"/>
        <v>-0.8</v>
      </c>
      <c r="AZ32" s="87">
        <f t="shared" si="18"/>
        <v>-0.5</v>
      </c>
      <c r="BA32" s="87">
        <f t="shared" si="18"/>
        <v>0</v>
      </c>
      <c r="BB32" s="87">
        <f t="shared" si="18"/>
        <v>-0.5</v>
      </c>
      <c r="BC32" s="87">
        <f t="shared" si="19"/>
        <v>0.15384615384615385</v>
      </c>
      <c r="BD32" s="87">
        <f t="shared" si="19"/>
        <v>0.2</v>
      </c>
      <c r="BE32" s="87">
        <f t="shared" si="19"/>
        <v>-0.44444444444444442</v>
      </c>
      <c r="BF32" s="87">
        <f t="shared" si="19"/>
        <v>-0.1</v>
      </c>
      <c r="BG32" s="87">
        <f t="shared" si="19"/>
        <v>-0.61111111111111116</v>
      </c>
      <c r="BH32" s="87">
        <f t="shared" si="19"/>
        <v>0.42857142857142855</v>
      </c>
      <c r="BI32" s="87">
        <f t="shared" si="19"/>
        <v>-0.3</v>
      </c>
      <c r="BJ32" s="87">
        <f t="shared" si="19"/>
        <v>3.4285714285714284</v>
      </c>
      <c r="BK32" s="87">
        <f t="shared" si="19"/>
        <v>-0.58064516129032262</v>
      </c>
      <c r="BL32" s="87">
        <f t="shared" si="19"/>
        <v>0</v>
      </c>
      <c r="BM32" s="87">
        <f t="shared" si="19"/>
        <v>-0.23076923076923078</v>
      </c>
      <c r="BN32" s="87">
        <f t="shared" si="19"/>
        <v>0.1</v>
      </c>
      <c r="BO32" s="87">
        <f t="shared" si="19"/>
        <v>-0.54545454545454541</v>
      </c>
    </row>
    <row r="33" spans="2:67" s="75" customFormat="1" ht="17.100000000000001" customHeight="1" thickBot="1" x14ac:dyDescent="0.25">
      <c r="B33" s="79" t="s">
        <v>102</v>
      </c>
      <c r="C33" s="87">
        <f t="shared" si="20"/>
        <v>3.25</v>
      </c>
      <c r="D33" s="87">
        <f t="shared" si="17"/>
        <v>0.8571428571428571</v>
      </c>
      <c r="E33" s="87">
        <f t="shared" si="17"/>
        <v>0.2</v>
      </c>
      <c r="F33" s="87">
        <f t="shared" si="17"/>
        <v>-0.375</v>
      </c>
      <c r="G33" s="87">
        <f t="shared" si="17"/>
        <v>-0.35294117647058826</v>
      </c>
      <c r="H33" s="87">
        <f t="shared" si="17"/>
        <v>0.23076923076923078</v>
      </c>
      <c r="I33" s="87">
        <f t="shared" si="17"/>
        <v>-0.33333333333333331</v>
      </c>
      <c r="J33" s="87">
        <f t="shared" si="17"/>
        <v>0.4</v>
      </c>
      <c r="K33" s="87">
        <f t="shared" si="17"/>
        <v>-0.90909090909090906</v>
      </c>
      <c r="L33" s="87">
        <f t="shared" si="17"/>
        <v>-0.6875</v>
      </c>
      <c r="M33" s="87">
        <f t="shared" si="17"/>
        <v>0.25</v>
      </c>
      <c r="N33" s="87">
        <f t="shared" si="17"/>
        <v>-0.14285714285714285</v>
      </c>
      <c r="O33" s="87">
        <f t="shared" si="17"/>
        <v>0</v>
      </c>
      <c r="P33" s="87">
        <f t="shared" si="17"/>
        <v>-0.4</v>
      </c>
      <c r="Q33" s="87">
        <f t="shared" si="17"/>
        <v>-0.4</v>
      </c>
      <c r="R33" s="87">
        <f t="shared" si="17"/>
        <v>-0.83333333333333337</v>
      </c>
      <c r="S33" s="87">
        <f t="shared" ref="S33:AY40" si="21">+IF(S11&gt;0,(W11-S11)/S11,"-")</f>
        <v>3</v>
      </c>
      <c r="T33" s="87">
        <f t="shared" si="21"/>
        <v>-0.33333333333333331</v>
      </c>
      <c r="U33" s="87">
        <f t="shared" si="21"/>
        <v>-0.66666666666666663</v>
      </c>
      <c r="V33" s="87">
        <f t="shared" si="21"/>
        <v>2</v>
      </c>
      <c r="W33" s="87">
        <f t="shared" si="21"/>
        <v>-0.25</v>
      </c>
      <c r="X33" s="87">
        <f t="shared" si="21"/>
        <v>-0.5</v>
      </c>
      <c r="Y33" s="87">
        <f t="shared" si="21"/>
        <v>-1</v>
      </c>
      <c r="Z33" s="87">
        <f t="shared" si="21"/>
        <v>-0.33333333333333331</v>
      </c>
      <c r="AA33" s="87">
        <f t="shared" si="21"/>
        <v>-0.66666666666666663</v>
      </c>
      <c r="AB33" s="87">
        <f t="shared" si="21"/>
        <v>4</v>
      </c>
      <c r="AC33" s="87" t="str">
        <f t="shared" si="21"/>
        <v>-</v>
      </c>
      <c r="AD33" s="87">
        <f t="shared" si="21"/>
        <v>0</v>
      </c>
      <c r="AE33" s="87">
        <f t="shared" si="21"/>
        <v>2</v>
      </c>
      <c r="AF33" s="87">
        <f t="shared" si="21"/>
        <v>-0.8</v>
      </c>
      <c r="AG33" s="87" t="str">
        <f t="shared" si="21"/>
        <v>-</v>
      </c>
      <c r="AH33" s="87">
        <f t="shared" si="21"/>
        <v>-0.5</v>
      </c>
      <c r="AI33" s="87">
        <f t="shared" si="21"/>
        <v>0</v>
      </c>
      <c r="AJ33" s="87">
        <f t="shared" si="21"/>
        <v>0</v>
      </c>
      <c r="AK33" s="87">
        <f t="shared" si="21"/>
        <v>0</v>
      </c>
      <c r="AL33" s="87">
        <f t="shared" si="21"/>
        <v>-1</v>
      </c>
      <c r="AM33" s="87">
        <f t="shared" si="21"/>
        <v>-0.66666666666666663</v>
      </c>
      <c r="AN33" s="87">
        <f t="shared" si="21"/>
        <v>1</v>
      </c>
      <c r="AO33" s="87">
        <f t="shared" si="21"/>
        <v>0</v>
      </c>
      <c r="AP33" s="87" t="str">
        <f t="shared" si="21"/>
        <v>-</v>
      </c>
      <c r="AQ33" s="87">
        <f t="shared" si="21"/>
        <v>0</v>
      </c>
      <c r="AR33" s="87">
        <f t="shared" si="21"/>
        <v>-1</v>
      </c>
      <c r="AS33" s="87">
        <f t="shared" si="21"/>
        <v>0</v>
      </c>
      <c r="AT33" s="87" t="str">
        <f t="shared" si="21"/>
        <v>-</v>
      </c>
      <c r="AU33" s="87">
        <f t="shared" si="21"/>
        <v>-1</v>
      </c>
      <c r="AV33" s="87" t="str">
        <f t="shared" si="21"/>
        <v>-</v>
      </c>
      <c r="AW33" s="87">
        <f t="shared" si="21"/>
        <v>-1</v>
      </c>
      <c r="AX33" s="87">
        <f t="shared" si="21"/>
        <v>-1</v>
      </c>
      <c r="AY33" s="87" t="str">
        <f t="shared" si="21"/>
        <v>-</v>
      </c>
      <c r="AZ33" s="87">
        <f t="shared" si="18"/>
        <v>-1</v>
      </c>
      <c r="BA33" s="87" t="str">
        <f t="shared" si="18"/>
        <v>-</v>
      </c>
      <c r="BB33" s="87" t="str">
        <f t="shared" si="18"/>
        <v>-</v>
      </c>
      <c r="BC33" s="87">
        <f t="shared" si="19"/>
        <v>0.70833333333333337</v>
      </c>
      <c r="BD33" s="87">
        <f t="shared" si="19"/>
        <v>-7.3170731707317069E-2</v>
      </c>
      <c r="BE33" s="87">
        <f t="shared" si="19"/>
        <v>-0.55263157894736847</v>
      </c>
      <c r="BF33" s="87">
        <f t="shared" si="19"/>
        <v>-0.52941176470588236</v>
      </c>
      <c r="BG33" s="87">
        <f t="shared" si="19"/>
        <v>0.25</v>
      </c>
      <c r="BH33" s="87">
        <f t="shared" si="19"/>
        <v>-0.4</v>
      </c>
      <c r="BI33" s="87">
        <f t="shared" si="19"/>
        <v>0.33333333333333331</v>
      </c>
      <c r="BJ33" s="87">
        <f t="shared" si="19"/>
        <v>-0.25</v>
      </c>
      <c r="BK33" s="87">
        <f t="shared" si="19"/>
        <v>-0.16666666666666666</v>
      </c>
      <c r="BL33" s="87">
        <f t="shared" si="19"/>
        <v>-0.2</v>
      </c>
      <c r="BM33" s="87">
        <f t="shared" si="19"/>
        <v>0</v>
      </c>
      <c r="BN33" s="87">
        <f t="shared" si="19"/>
        <v>-0.75</v>
      </c>
      <c r="BO33" s="87">
        <f t="shared" si="19"/>
        <v>0</v>
      </c>
    </row>
    <row r="34" spans="2:67" s="75" customFormat="1" ht="17.100000000000001" customHeight="1" thickBot="1" x14ac:dyDescent="0.25">
      <c r="B34" s="79" t="s">
        <v>103</v>
      </c>
      <c r="C34" s="87">
        <f t="shared" si="20"/>
        <v>0.92307692307692313</v>
      </c>
      <c r="D34" s="87">
        <f t="shared" si="20"/>
        <v>-0.45454545454545453</v>
      </c>
      <c r="E34" s="87">
        <f t="shared" si="20"/>
        <v>0.6</v>
      </c>
      <c r="F34" s="87">
        <f t="shared" si="20"/>
        <v>0</v>
      </c>
      <c r="G34" s="87">
        <f t="shared" si="20"/>
        <v>-0.4</v>
      </c>
      <c r="H34" s="87">
        <f t="shared" si="20"/>
        <v>-0.44444444444444442</v>
      </c>
      <c r="I34" s="87">
        <f t="shared" si="20"/>
        <v>-0.6875</v>
      </c>
      <c r="J34" s="87">
        <f t="shared" si="20"/>
        <v>-0.5</v>
      </c>
      <c r="K34" s="87">
        <f t="shared" si="20"/>
        <v>-0.2</v>
      </c>
      <c r="L34" s="87">
        <f t="shared" si="20"/>
        <v>0.4</v>
      </c>
      <c r="M34" s="87">
        <f t="shared" si="20"/>
        <v>-0.1</v>
      </c>
      <c r="N34" s="87">
        <f t="shared" si="20"/>
        <v>9.0909090909090912E-2</v>
      </c>
      <c r="O34" s="87">
        <f t="shared" si="20"/>
        <v>-0.41666666666666669</v>
      </c>
      <c r="P34" s="87">
        <f t="shared" si="20"/>
        <v>-0.2857142857142857</v>
      </c>
      <c r="Q34" s="87">
        <f t="shared" si="20"/>
        <v>-0.33333333333333331</v>
      </c>
      <c r="R34" s="87">
        <f t="shared" si="20"/>
        <v>-0.75</v>
      </c>
      <c r="S34" s="87">
        <f t="shared" si="21"/>
        <v>-0.42857142857142855</v>
      </c>
      <c r="T34" s="87">
        <f t="shared" si="21"/>
        <v>-0.4</v>
      </c>
      <c r="U34" s="87">
        <f t="shared" si="21"/>
        <v>0</v>
      </c>
      <c r="V34" s="87">
        <f t="shared" si="21"/>
        <v>0</v>
      </c>
      <c r="W34" s="87">
        <f t="shared" si="21"/>
        <v>-0.75</v>
      </c>
      <c r="X34" s="87">
        <f t="shared" si="21"/>
        <v>-0.5</v>
      </c>
      <c r="Y34" s="87">
        <f t="shared" si="21"/>
        <v>-0.5</v>
      </c>
      <c r="Z34" s="87">
        <f t="shared" si="21"/>
        <v>0.66666666666666663</v>
      </c>
      <c r="AA34" s="87">
        <f t="shared" si="21"/>
        <v>1</v>
      </c>
      <c r="AB34" s="87">
        <f t="shared" si="21"/>
        <v>0</v>
      </c>
      <c r="AC34" s="87">
        <f t="shared" si="21"/>
        <v>0.66666666666666663</v>
      </c>
      <c r="AD34" s="87">
        <f t="shared" si="21"/>
        <v>0.4</v>
      </c>
      <c r="AE34" s="87">
        <f t="shared" si="21"/>
        <v>1</v>
      </c>
      <c r="AF34" s="87">
        <f t="shared" si="21"/>
        <v>1</v>
      </c>
      <c r="AG34" s="87">
        <f t="shared" si="21"/>
        <v>0</v>
      </c>
      <c r="AH34" s="87">
        <f t="shared" si="21"/>
        <v>-0.5714285714285714</v>
      </c>
      <c r="AI34" s="87">
        <f t="shared" si="21"/>
        <v>-0.25</v>
      </c>
      <c r="AJ34" s="87">
        <f t="shared" si="21"/>
        <v>-0.33333333333333331</v>
      </c>
      <c r="AK34" s="87">
        <f t="shared" si="21"/>
        <v>-0.2</v>
      </c>
      <c r="AL34" s="87">
        <f t="shared" si="21"/>
        <v>-0.66666666666666663</v>
      </c>
      <c r="AM34" s="87">
        <f t="shared" si="21"/>
        <v>3</v>
      </c>
      <c r="AN34" s="87">
        <f t="shared" si="21"/>
        <v>-1</v>
      </c>
      <c r="AO34" s="87">
        <f t="shared" si="21"/>
        <v>-0.75</v>
      </c>
      <c r="AP34" s="87">
        <f t="shared" si="21"/>
        <v>0</v>
      </c>
      <c r="AQ34" s="87">
        <f t="shared" si="21"/>
        <v>-0.91666666666666663</v>
      </c>
      <c r="AR34" s="87" t="str">
        <f t="shared" si="21"/>
        <v>-</v>
      </c>
      <c r="AS34" s="87">
        <f t="shared" si="21"/>
        <v>0</v>
      </c>
      <c r="AT34" s="87">
        <f t="shared" si="21"/>
        <v>2</v>
      </c>
      <c r="AU34" s="87">
        <f t="shared" si="21"/>
        <v>1</v>
      </c>
      <c r="AV34" s="87">
        <f t="shared" si="21"/>
        <v>0.5</v>
      </c>
      <c r="AW34" s="87">
        <f t="shared" si="21"/>
        <v>-1</v>
      </c>
      <c r="AX34" s="87">
        <f t="shared" si="21"/>
        <v>0.33333333333333331</v>
      </c>
      <c r="AY34" s="87">
        <f t="shared" si="21"/>
        <v>-0.5</v>
      </c>
      <c r="AZ34" s="87">
        <f t="shared" si="18"/>
        <v>-0.33333333333333331</v>
      </c>
      <c r="BA34" s="87" t="str">
        <f t="shared" si="18"/>
        <v>-</v>
      </c>
      <c r="BB34" s="87">
        <f t="shared" si="18"/>
        <v>-0.75</v>
      </c>
      <c r="BC34" s="87">
        <f t="shared" si="19"/>
        <v>0.10227272727272728</v>
      </c>
      <c r="BD34" s="87">
        <f t="shared" si="19"/>
        <v>-0.52577319587628868</v>
      </c>
      <c r="BE34" s="87">
        <f t="shared" si="19"/>
        <v>2.1739130434782608E-2</v>
      </c>
      <c r="BF34" s="87">
        <f t="shared" si="19"/>
        <v>-0.44680851063829785</v>
      </c>
      <c r="BG34" s="87">
        <f t="shared" si="19"/>
        <v>-0.26923076923076922</v>
      </c>
      <c r="BH34" s="87">
        <f t="shared" si="19"/>
        <v>-0.36842105263157893</v>
      </c>
      <c r="BI34" s="87">
        <f t="shared" si="19"/>
        <v>0.41666666666666669</v>
      </c>
      <c r="BJ34" s="87">
        <f t="shared" si="19"/>
        <v>5.8823529411764705E-2</v>
      </c>
      <c r="BK34" s="87">
        <f t="shared" si="19"/>
        <v>-0.33333333333333331</v>
      </c>
      <c r="BL34" s="87">
        <f t="shared" si="19"/>
        <v>0.16666666666666666</v>
      </c>
      <c r="BM34" s="87">
        <f t="shared" si="19"/>
        <v>-0.5</v>
      </c>
      <c r="BN34" s="87">
        <f t="shared" si="19"/>
        <v>0.2857142857142857</v>
      </c>
      <c r="BO34" s="87">
        <f t="shared" si="19"/>
        <v>-0.55555555555555558</v>
      </c>
    </row>
    <row r="35" spans="2:67" s="75" customFormat="1" ht="17.100000000000001" customHeight="1" thickBot="1" x14ac:dyDescent="0.25">
      <c r="B35" s="79" t="s">
        <v>104</v>
      </c>
      <c r="C35" s="87">
        <f t="shared" si="20"/>
        <v>0.41666666666666669</v>
      </c>
      <c r="D35" s="87">
        <f t="shared" si="20"/>
        <v>-0.25925925925925924</v>
      </c>
      <c r="E35" s="87">
        <f t="shared" si="20"/>
        <v>1</v>
      </c>
      <c r="F35" s="87">
        <f t="shared" si="20"/>
        <v>4.3478260869565216E-2</v>
      </c>
      <c r="G35" s="87">
        <f t="shared" si="20"/>
        <v>-0.17647058823529413</v>
      </c>
      <c r="H35" s="87">
        <f t="shared" si="20"/>
        <v>-0.5</v>
      </c>
      <c r="I35" s="87">
        <f t="shared" si="20"/>
        <v>0.3</v>
      </c>
      <c r="J35" s="87">
        <f t="shared" si="20"/>
        <v>-0.66666666666666663</v>
      </c>
      <c r="K35" s="87">
        <f t="shared" si="20"/>
        <v>-0.35714285714285715</v>
      </c>
      <c r="L35" s="87">
        <f t="shared" si="20"/>
        <v>-0.4</v>
      </c>
      <c r="M35" s="87">
        <f t="shared" si="20"/>
        <v>-0.92307692307692313</v>
      </c>
      <c r="N35" s="87">
        <f t="shared" si="20"/>
        <v>-0.25</v>
      </c>
      <c r="O35" s="87">
        <f t="shared" si="20"/>
        <v>-0.44444444444444442</v>
      </c>
      <c r="P35" s="87">
        <f t="shared" si="20"/>
        <v>-0.33333333333333331</v>
      </c>
      <c r="Q35" s="87">
        <f t="shared" si="20"/>
        <v>3</v>
      </c>
      <c r="R35" s="87">
        <f t="shared" si="20"/>
        <v>-0.16666666666666666</v>
      </c>
      <c r="S35" s="87">
        <f t="shared" si="21"/>
        <v>-0.2</v>
      </c>
      <c r="T35" s="87">
        <f t="shared" si="21"/>
        <v>0.25</v>
      </c>
      <c r="U35" s="87">
        <f t="shared" si="21"/>
        <v>0</v>
      </c>
      <c r="V35" s="87">
        <f t="shared" si="21"/>
        <v>-0.8</v>
      </c>
      <c r="W35" s="87">
        <f t="shared" si="21"/>
        <v>0</v>
      </c>
      <c r="X35" s="87">
        <f t="shared" si="21"/>
        <v>-0.6</v>
      </c>
      <c r="Y35" s="87">
        <f t="shared" si="21"/>
        <v>0.25</v>
      </c>
      <c r="Z35" s="87">
        <f t="shared" si="21"/>
        <v>-1</v>
      </c>
      <c r="AA35" s="87">
        <f t="shared" si="21"/>
        <v>0</v>
      </c>
      <c r="AB35" s="87">
        <f t="shared" si="21"/>
        <v>1.5</v>
      </c>
      <c r="AC35" s="87">
        <f t="shared" si="21"/>
        <v>-0.8</v>
      </c>
      <c r="AD35" s="87" t="str">
        <f t="shared" si="21"/>
        <v>-</v>
      </c>
      <c r="AE35" s="87">
        <f t="shared" si="21"/>
        <v>0.75</v>
      </c>
      <c r="AF35" s="87">
        <f t="shared" si="21"/>
        <v>-0.6</v>
      </c>
      <c r="AG35" s="87">
        <f t="shared" si="21"/>
        <v>-1</v>
      </c>
      <c r="AH35" s="87">
        <f t="shared" si="21"/>
        <v>1.5</v>
      </c>
      <c r="AI35" s="87">
        <f t="shared" si="21"/>
        <v>-0.8571428571428571</v>
      </c>
      <c r="AJ35" s="87">
        <f t="shared" si="21"/>
        <v>-0.5</v>
      </c>
      <c r="AK35" s="87" t="str">
        <f t="shared" si="21"/>
        <v>-</v>
      </c>
      <c r="AL35" s="87">
        <f t="shared" si="21"/>
        <v>-0.6</v>
      </c>
      <c r="AM35" s="87">
        <f t="shared" si="21"/>
        <v>-1</v>
      </c>
      <c r="AN35" s="87">
        <f t="shared" si="21"/>
        <v>-1</v>
      </c>
      <c r="AO35" s="87">
        <f t="shared" si="21"/>
        <v>-0.33333333333333331</v>
      </c>
      <c r="AP35" s="87">
        <f t="shared" si="21"/>
        <v>0.5</v>
      </c>
      <c r="AQ35" s="87" t="str">
        <f t="shared" si="21"/>
        <v>-</v>
      </c>
      <c r="AR35" s="87" t="str">
        <f t="shared" si="21"/>
        <v>-</v>
      </c>
      <c r="AS35" s="87">
        <f t="shared" si="21"/>
        <v>1</v>
      </c>
      <c r="AT35" s="87">
        <f t="shared" si="21"/>
        <v>-1</v>
      </c>
      <c r="AU35" s="87">
        <f t="shared" si="21"/>
        <v>0</v>
      </c>
      <c r="AV35" s="87" t="str">
        <f t="shared" si="21"/>
        <v>-</v>
      </c>
      <c r="AW35" s="87">
        <f t="shared" si="21"/>
        <v>-0.75</v>
      </c>
      <c r="AX35" s="87" t="str">
        <f t="shared" si="21"/>
        <v>-</v>
      </c>
      <c r="AY35" s="87">
        <f t="shared" si="21"/>
        <v>-1</v>
      </c>
      <c r="AZ35" s="87">
        <f t="shared" si="18"/>
        <v>0</v>
      </c>
      <c r="BA35" s="87">
        <f t="shared" si="18"/>
        <v>1</v>
      </c>
      <c r="BB35" s="87" t="str">
        <f t="shared" si="18"/>
        <v>-</v>
      </c>
      <c r="BC35" s="87">
        <f t="shared" si="19"/>
        <v>5.9701492537313432E-2</v>
      </c>
      <c r="BD35" s="87">
        <f t="shared" si="19"/>
        <v>-0.36619718309859156</v>
      </c>
      <c r="BE35" s="87">
        <f t="shared" si="19"/>
        <v>-0.51111111111111107</v>
      </c>
      <c r="BF35" s="87">
        <f t="shared" si="19"/>
        <v>-0.18181818181818182</v>
      </c>
      <c r="BG35" s="87">
        <f t="shared" si="19"/>
        <v>-0.22222222222222221</v>
      </c>
      <c r="BH35" s="87">
        <f t="shared" si="19"/>
        <v>-0.21428571428571427</v>
      </c>
      <c r="BI35" s="87">
        <f t="shared" si="19"/>
        <v>9.0909090909090912E-2</v>
      </c>
      <c r="BJ35" s="87">
        <f t="shared" si="19"/>
        <v>0.16666666666666666</v>
      </c>
      <c r="BK35" s="87">
        <f t="shared" si="19"/>
        <v>-0.5</v>
      </c>
      <c r="BL35" s="87">
        <f t="shared" si="19"/>
        <v>-0.2857142857142857</v>
      </c>
      <c r="BM35" s="87">
        <f t="shared" si="19"/>
        <v>0.2</v>
      </c>
      <c r="BN35" s="87">
        <f t="shared" si="19"/>
        <v>-0.33333333333333331</v>
      </c>
      <c r="BO35" s="87">
        <f t="shared" si="19"/>
        <v>0.5</v>
      </c>
    </row>
    <row r="36" spans="2:67" s="75" customFormat="1" ht="17.100000000000001" customHeight="1" thickBot="1" x14ac:dyDescent="0.25">
      <c r="B36" s="79" t="s">
        <v>105</v>
      </c>
      <c r="C36" s="87">
        <f t="shared" si="20"/>
        <v>-0.14049586776859505</v>
      </c>
      <c r="D36" s="87">
        <f t="shared" si="20"/>
        <v>-0.13861386138613863</v>
      </c>
      <c r="E36" s="87">
        <f t="shared" si="20"/>
        <v>-0.12903225806451613</v>
      </c>
      <c r="F36" s="87">
        <f t="shared" si="20"/>
        <v>-0.30508474576271188</v>
      </c>
      <c r="G36" s="87">
        <f t="shared" si="20"/>
        <v>-0.34615384615384615</v>
      </c>
      <c r="H36" s="87">
        <f t="shared" si="20"/>
        <v>-0.13793103448275862</v>
      </c>
      <c r="I36" s="87">
        <f t="shared" si="20"/>
        <v>-0.20987654320987653</v>
      </c>
      <c r="J36" s="87">
        <f t="shared" si="20"/>
        <v>-0.17073170731707318</v>
      </c>
      <c r="K36" s="87">
        <f t="shared" si="20"/>
        <v>-0.23529411764705882</v>
      </c>
      <c r="L36" s="87">
        <f t="shared" si="20"/>
        <v>-0.36</v>
      </c>
      <c r="M36" s="87">
        <f t="shared" si="20"/>
        <v>-0.46875</v>
      </c>
      <c r="N36" s="87">
        <f t="shared" si="20"/>
        <v>-0.41176470588235292</v>
      </c>
      <c r="O36" s="87">
        <f t="shared" si="20"/>
        <v>-0.32692307692307693</v>
      </c>
      <c r="P36" s="87">
        <f t="shared" si="20"/>
        <v>-0.27083333333333331</v>
      </c>
      <c r="Q36" s="87">
        <f t="shared" si="20"/>
        <v>-0.29411764705882354</v>
      </c>
      <c r="R36" s="87">
        <f t="shared" si="20"/>
        <v>-0.57499999999999996</v>
      </c>
      <c r="S36" s="87">
        <f t="shared" si="21"/>
        <v>-0.11428571428571428</v>
      </c>
      <c r="T36" s="87">
        <f t="shared" si="21"/>
        <v>-0.2857142857142857</v>
      </c>
      <c r="U36" s="87">
        <f t="shared" si="21"/>
        <v>-0.20833333333333334</v>
      </c>
      <c r="V36" s="87">
        <f t="shared" si="21"/>
        <v>0.41176470588235292</v>
      </c>
      <c r="W36" s="87">
        <f t="shared" si="21"/>
        <v>1.8709677419354838</v>
      </c>
      <c r="X36" s="87">
        <f t="shared" si="21"/>
        <v>0.04</v>
      </c>
      <c r="Y36" s="87">
        <f t="shared" si="21"/>
        <v>0.26315789473684209</v>
      </c>
      <c r="Z36" s="87">
        <f t="shared" si="21"/>
        <v>-0.125</v>
      </c>
      <c r="AA36" s="87">
        <f t="shared" si="21"/>
        <v>-0.6853932584269663</v>
      </c>
      <c r="AB36" s="87">
        <f t="shared" si="21"/>
        <v>0.15384615384615385</v>
      </c>
      <c r="AC36" s="87">
        <f t="shared" si="21"/>
        <v>4.1666666666666664E-2</v>
      </c>
      <c r="AD36" s="87">
        <f t="shared" si="21"/>
        <v>-4.7619047619047616E-2</v>
      </c>
      <c r="AE36" s="87">
        <f t="shared" si="21"/>
        <v>1.7142857142857142</v>
      </c>
      <c r="AF36" s="87">
        <f t="shared" si="21"/>
        <v>-3.3333333333333333E-2</v>
      </c>
      <c r="AG36" s="87">
        <f t="shared" si="21"/>
        <v>0.04</v>
      </c>
      <c r="AH36" s="87">
        <f t="shared" si="21"/>
        <v>1.65</v>
      </c>
      <c r="AI36" s="87">
        <f t="shared" si="21"/>
        <v>-0.32894736842105265</v>
      </c>
      <c r="AJ36" s="87">
        <f t="shared" si="21"/>
        <v>0.2413793103448276</v>
      </c>
      <c r="AK36" s="87">
        <f t="shared" si="21"/>
        <v>0.19230769230769232</v>
      </c>
      <c r="AL36" s="87">
        <f t="shared" si="21"/>
        <v>-0.54716981132075471</v>
      </c>
      <c r="AM36" s="87">
        <f t="shared" si="21"/>
        <v>-0.33333333333333331</v>
      </c>
      <c r="AN36" s="87">
        <f t="shared" si="21"/>
        <v>-0.3888888888888889</v>
      </c>
      <c r="AO36" s="87">
        <f t="shared" si="21"/>
        <v>-0.22580645161290322</v>
      </c>
      <c r="AP36" s="87">
        <f t="shared" si="21"/>
        <v>0.125</v>
      </c>
      <c r="AQ36" s="87">
        <f t="shared" si="21"/>
        <v>0</v>
      </c>
      <c r="AR36" s="87">
        <f t="shared" si="21"/>
        <v>0.18181818181818182</v>
      </c>
      <c r="AS36" s="87">
        <f t="shared" si="21"/>
        <v>-0.20833333333333334</v>
      </c>
      <c r="AT36" s="87">
        <f t="shared" si="21"/>
        <v>3.7037037037037035E-2</v>
      </c>
      <c r="AU36" s="87">
        <f t="shared" si="21"/>
        <v>-8.8235294117647065E-2</v>
      </c>
      <c r="AV36" s="87">
        <f t="shared" si="21"/>
        <v>0.19230769230769232</v>
      </c>
      <c r="AW36" s="87">
        <f t="shared" si="21"/>
        <v>0.36842105263157893</v>
      </c>
      <c r="AX36" s="87">
        <f t="shared" si="21"/>
        <v>0</v>
      </c>
      <c r="AY36" s="87">
        <f t="shared" si="21"/>
        <v>0.16129032258064516</v>
      </c>
      <c r="AZ36" s="87">
        <f t="shared" si="18"/>
        <v>-0.16129032258064516</v>
      </c>
      <c r="BA36" s="87">
        <f t="shared" si="18"/>
        <v>-0.11538461538461539</v>
      </c>
      <c r="BB36" s="87">
        <f t="shared" si="18"/>
        <v>0.25</v>
      </c>
      <c r="BC36" s="87">
        <f t="shared" si="19"/>
        <v>-0.18244803695150116</v>
      </c>
      <c r="BD36" s="87">
        <f t="shared" si="19"/>
        <v>-0.2231638418079096</v>
      </c>
      <c r="BE36" s="87">
        <f t="shared" si="19"/>
        <v>-0.36727272727272725</v>
      </c>
      <c r="BF36" s="87">
        <f t="shared" si="19"/>
        <v>-0.36206896551724138</v>
      </c>
      <c r="BG36" s="87">
        <f t="shared" si="19"/>
        <v>-0.10810810810810811</v>
      </c>
      <c r="BH36" s="87">
        <f t="shared" si="19"/>
        <v>0.61616161616161613</v>
      </c>
      <c r="BI36" s="87">
        <f t="shared" si="19"/>
        <v>-0.35625000000000001</v>
      </c>
      <c r="BJ36" s="87">
        <f t="shared" si="19"/>
        <v>0.78640776699029125</v>
      </c>
      <c r="BK36" s="87">
        <f t="shared" si="19"/>
        <v>-0.22826086956521738</v>
      </c>
      <c r="BL36" s="87">
        <f t="shared" si="19"/>
        <v>-0.24647887323943662</v>
      </c>
      <c r="BM36" s="87">
        <f t="shared" si="19"/>
        <v>0</v>
      </c>
      <c r="BN36" s="87">
        <f t="shared" si="19"/>
        <v>8.4112149532710276E-2</v>
      </c>
      <c r="BO36" s="87">
        <f t="shared" si="19"/>
        <v>3.4482758620689655E-2</v>
      </c>
    </row>
    <row r="37" spans="2:67" s="75" customFormat="1" ht="17.100000000000001" customHeight="1" thickBot="1" x14ac:dyDescent="0.25">
      <c r="B37" s="79" t="s">
        <v>106</v>
      </c>
      <c r="C37" s="87">
        <f t="shared" si="20"/>
        <v>0.18181818181818182</v>
      </c>
      <c r="D37" s="87">
        <f t="shared" si="20"/>
        <v>0.13559322033898305</v>
      </c>
      <c r="E37" s="87">
        <f t="shared" si="20"/>
        <v>-0.1875</v>
      </c>
      <c r="F37" s="87">
        <f t="shared" si="20"/>
        <v>-0.44444444444444442</v>
      </c>
      <c r="G37" s="87">
        <f t="shared" si="20"/>
        <v>-0.48076923076923078</v>
      </c>
      <c r="H37" s="87">
        <f t="shared" si="20"/>
        <v>-0.46268656716417911</v>
      </c>
      <c r="I37" s="87">
        <f t="shared" si="20"/>
        <v>-0.25641025641025639</v>
      </c>
      <c r="J37" s="87">
        <f t="shared" si="20"/>
        <v>-0.14285714285714285</v>
      </c>
      <c r="K37" s="87">
        <f t="shared" si="20"/>
        <v>-7.407407407407407E-2</v>
      </c>
      <c r="L37" s="87">
        <f t="shared" si="20"/>
        <v>-0.25</v>
      </c>
      <c r="M37" s="87">
        <f t="shared" si="20"/>
        <v>-0.31034482758620691</v>
      </c>
      <c r="N37" s="87">
        <f t="shared" si="20"/>
        <v>-0.4</v>
      </c>
      <c r="O37" s="87">
        <f t="shared" si="20"/>
        <v>-0.24</v>
      </c>
      <c r="P37" s="87">
        <f t="shared" si="20"/>
        <v>-0.22222222222222221</v>
      </c>
      <c r="Q37" s="87">
        <f t="shared" si="20"/>
        <v>-0.4</v>
      </c>
      <c r="R37" s="87">
        <f t="shared" si="20"/>
        <v>0.1111111111111111</v>
      </c>
      <c r="S37" s="87">
        <f t="shared" si="21"/>
        <v>0</v>
      </c>
      <c r="T37" s="87">
        <f t="shared" si="21"/>
        <v>-0.52380952380952384</v>
      </c>
      <c r="U37" s="87">
        <f t="shared" si="21"/>
        <v>0.25</v>
      </c>
      <c r="V37" s="87">
        <f t="shared" si="21"/>
        <v>-0.2</v>
      </c>
      <c r="W37" s="87">
        <f t="shared" si="21"/>
        <v>-0.15789473684210525</v>
      </c>
      <c r="X37" s="87">
        <f t="shared" si="21"/>
        <v>0.2</v>
      </c>
      <c r="Y37" s="87">
        <f t="shared" si="21"/>
        <v>-0.2</v>
      </c>
      <c r="Z37" s="87">
        <f t="shared" si="21"/>
        <v>-0.1875</v>
      </c>
      <c r="AA37" s="87">
        <f t="shared" si="21"/>
        <v>-0.1875</v>
      </c>
      <c r="AB37" s="87">
        <f t="shared" si="21"/>
        <v>-8.3333333333333329E-2</v>
      </c>
      <c r="AC37" s="87">
        <f t="shared" si="21"/>
        <v>-8.3333333333333329E-2</v>
      </c>
      <c r="AD37" s="87">
        <f t="shared" si="21"/>
        <v>0.15384615384615385</v>
      </c>
      <c r="AE37" s="87">
        <f t="shared" si="21"/>
        <v>0.84615384615384615</v>
      </c>
      <c r="AF37" s="87">
        <f t="shared" si="21"/>
        <v>0</v>
      </c>
      <c r="AG37" s="87">
        <f t="shared" si="21"/>
        <v>0</v>
      </c>
      <c r="AH37" s="87">
        <f t="shared" si="21"/>
        <v>-0.26666666666666666</v>
      </c>
      <c r="AI37" s="87">
        <f t="shared" si="21"/>
        <v>-0.58333333333333337</v>
      </c>
      <c r="AJ37" s="87">
        <f t="shared" si="21"/>
        <v>-0.18181818181818182</v>
      </c>
      <c r="AK37" s="87">
        <f t="shared" si="21"/>
        <v>-0.72727272727272729</v>
      </c>
      <c r="AL37" s="87">
        <f t="shared" si="21"/>
        <v>-0.27272727272727271</v>
      </c>
      <c r="AM37" s="87">
        <f t="shared" si="21"/>
        <v>-0.1</v>
      </c>
      <c r="AN37" s="87">
        <f t="shared" si="21"/>
        <v>0</v>
      </c>
      <c r="AO37" s="87">
        <f t="shared" si="21"/>
        <v>1.3333333333333333</v>
      </c>
      <c r="AP37" s="87">
        <f t="shared" si="21"/>
        <v>-0.25</v>
      </c>
      <c r="AQ37" s="87">
        <f t="shared" si="21"/>
        <v>-0.1111111111111111</v>
      </c>
      <c r="AR37" s="87">
        <f t="shared" si="21"/>
        <v>0.1111111111111111</v>
      </c>
      <c r="AS37" s="87">
        <f t="shared" si="21"/>
        <v>0.42857142857142855</v>
      </c>
      <c r="AT37" s="87">
        <f t="shared" si="21"/>
        <v>1.6666666666666667</v>
      </c>
      <c r="AU37" s="87">
        <f t="shared" si="21"/>
        <v>0.125</v>
      </c>
      <c r="AV37" s="87">
        <f t="shared" si="21"/>
        <v>-0.3</v>
      </c>
      <c r="AW37" s="87">
        <f t="shared" si="21"/>
        <v>0</v>
      </c>
      <c r="AX37" s="87">
        <f t="shared" si="21"/>
        <v>-0.5</v>
      </c>
      <c r="AY37" s="87">
        <f t="shared" si="21"/>
        <v>0.22222222222222221</v>
      </c>
      <c r="AZ37" s="87">
        <f t="shared" si="18"/>
        <v>1</v>
      </c>
      <c r="BA37" s="87">
        <f t="shared" si="18"/>
        <v>-0.5</v>
      </c>
      <c r="BB37" s="87">
        <f t="shared" si="18"/>
        <v>0.75</v>
      </c>
      <c r="BC37" s="87">
        <f t="shared" si="19"/>
        <v>-9.8130841121495324E-2</v>
      </c>
      <c r="BD37" s="87">
        <f t="shared" si="19"/>
        <v>-0.36787564766839376</v>
      </c>
      <c r="BE37" s="87">
        <f t="shared" si="19"/>
        <v>-0.26229508196721313</v>
      </c>
      <c r="BF37" s="87">
        <f t="shared" si="19"/>
        <v>-0.2</v>
      </c>
      <c r="BG37" s="87">
        <f t="shared" si="19"/>
        <v>-0.16666666666666666</v>
      </c>
      <c r="BH37" s="87">
        <f t="shared" si="19"/>
        <v>-0.11666666666666667</v>
      </c>
      <c r="BI37" s="87">
        <f t="shared" si="19"/>
        <v>-5.6603773584905662E-2</v>
      </c>
      <c r="BJ37" s="87">
        <f t="shared" si="19"/>
        <v>0.14000000000000001</v>
      </c>
      <c r="BK37" s="87">
        <f t="shared" si="19"/>
        <v>-0.47368421052631576</v>
      </c>
      <c r="BL37" s="87">
        <f t="shared" si="19"/>
        <v>3.3333333333333333E-2</v>
      </c>
      <c r="BM37" s="87">
        <f t="shared" si="19"/>
        <v>0.41935483870967744</v>
      </c>
      <c r="BN37" s="87">
        <f t="shared" si="19"/>
        <v>-0.22727272727272727</v>
      </c>
      <c r="BO37" s="87">
        <f t="shared" si="19"/>
        <v>0.29411764705882354</v>
      </c>
    </row>
    <row r="38" spans="2:67" s="75" customFormat="1" ht="17.100000000000001" customHeight="1" thickBot="1" x14ac:dyDescent="0.25">
      <c r="B38" s="79" t="s">
        <v>107</v>
      </c>
      <c r="C38" s="87">
        <f t="shared" si="20"/>
        <v>-0.16666666666666666</v>
      </c>
      <c r="D38" s="87">
        <f t="shared" si="20"/>
        <v>-0.45454545454545453</v>
      </c>
      <c r="E38" s="87">
        <f t="shared" si="20"/>
        <v>-0.2857142857142857</v>
      </c>
      <c r="F38" s="87">
        <f t="shared" si="20"/>
        <v>2</v>
      </c>
      <c r="G38" s="87">
        <f t="shared" si="20"/>
        <v>-0.2</v>
      </c>
      <c r="H38" s="87">
        <f t="shared" si="20"/>
        <v>-0.16666666666666666</v>
      </c>
      <c r="I38" s="87">
        <f t="shared" si="20"/>
        <v>-0.2</v>
      </c>
      <c r="J38" s="87">
        <f t="shared" si="20"/>
        <v>-0.16666666666666666</v>
      </c>
      <c r="K38" s="87">
        <f t="shared" si="20"/>
        <v>-0.75</v>
      </c>
      <c r="L38" s="87">
        <f t="shared" si="20"/>
        <v>-1</v>
      </c>
      <c r="M38" s="87">
        <f t="shared" si="20"/>
        <v>-0.75</v>
      </c>
      <c r="N38" s="87">
        <f t="shared" si="20"/>
        <v>-0.6</v>
      </c>
      <c r="O38" s="87">
        <f t="shared" si="20"/>
        <v>1</v>
      </c>
      <c r="P38" s="87" t="str">
        <f t="shared" si="20"/>
        <v>-</v>
      </c>
      <c r="Q38" s="87">
        <f t="shared" si="20"/>
        <v>0</v>
      </c>
      <c r="R38" s="87">
        <f t="shared" si="20"/>
        <v>-0.5</v>
      </c>
      <c r="S38" s="87">
        <f t="shared" si="21"/>
        <v>-0.5</v>
      </c>
      <c r="T38" s="87" t="str">
        <f t="shared" si="21"/>
        <v>-</v>
      </c>
      <c r="U38" s="87">
        <f t="shared" si="21"/>
        <v>1</v>
      </c>
      <c r="V38" s="87">
        <f t="shared" si="21"/>
        <v>0</v>
      </c>
      <c r="W38" s="87">
        <f t="shared" si="21"/>
        <v>1</v>
      </c>
      <c r="X38" s="87">
        <f t="shared" si="21"/>
        <v>-0.5</v>
      </c>
      <c r="Y38" s="87">
        <f t="shared" si="21"/>
        <v>-1</v>
      </c>
      <c r="Z38" s="87">
        <f t="shared" si="21"/>
        <v>1</v>
      </c>
      <c r="AA38" s="87">
        <f t="shared" si="21"/>
        <v>-0.5</v>
      </c>
      <c r="AB38" s="87">
        <f t="shared" si="21"/>
        <v>-1</v>
      </c>
      <c r="AC38" s="87" t="str">
        <f t="shared" si="21"/>
        <v>-</v>
      </c>
      <c r="AD38" s="87">
        <f t="shared" si="21"/>
        <v>-1</v>
      </c>
      <c r="AE38" s="87">
        <f t="shared" si="21"/>
        <v>1</v>
      </c>
      <c r="AF38" s="87" t="str">
        <f t="shared" si="21"/>
        <v>-</v>
      </c>
      <c r="AG38" s="87">
        <f t="shared" si="21"/>
        <v>-1</v>
      </c>
      <c r="AH38" s="87" t="str">
        <f t="shared" si="21"/>
        <v>-</v>
      </c>
      <c r="AI38" s="87">
        <f t="shared" si="21"/>
        <v>0</v>
      </c>
      <c r="AJ38" s="87">
        <f t="shared" si="21"/>
        <v>2</v>
      </c>
      <c r="AK38" s="87" t="str">
        <f t="shared" si="21"/>
        <v>-</v>
      </c>
      <c r="AL38" s="87" t="str">
        <f t="shared" si="21"/>
        <v>-</v>
      </c>
      <c r="AM38" s="87">
        <f t="shared" si="21"/>
        <v>-1</v>
      </c>
      <c r="AN38" s="87">
        <f t="shared" si="21"/>
        <v>-1</v>
      </c>
      <c r="AO38" s="87" t="str">
        <f t="shared" si="21"/>
        <v>-</v>
      </c>
      <c r="AP38" s="87" t="str">
        <f t="shared" si="21"/>
        <v>-</v>
      </c>
      <c r="AQ38" s="87" t="str">
        <f t="shared" si="21"/>
        <v>-</v>
      </c>
      <c r="AR38" s="87" t="str">
        <f t="shared" si="21"/>
        <v>-</v>
      </c>
      <c r="AS38" s="87" t="str">
        <f t="shared" si="21"/>
        <v>-</v>
      </c>
      <c r="AT38" s="87">
        <f t="shared" si="21"/>
        <v>-1</v>
      </c>
      <c r="AU38" s="87">
        <f t="shared" si="21"/>
        <v>-1</v>
      </c>
      <c r="AV38" s="87" t="str">
        <f t="shared" si="21"/>
        <v>-</v>
      </c>
      <c r="AW38" s="87" t="str">
        <f t="shared" si="21"/>
        <v>-</v>
      </c>
      <c r="AX38" s="87" t="str">
        <f t="shared" si="21"/>
        <v>-</v>
      </c>
      <c r="AY38" s="87" t="str">
        <f t="shared" si="21"/>
        <v>-</v>
      </c>
      <c r="AZ38" s="87" t="str">
        <f t="shared" si="18"/>
        <v>-</v>
      </c>
      <c r="BA38" s="87">
        <f t="shared" si="18"/>
        <v>-1</v>
      </c>
      <c r="BB38" s="87">
        <f t="shared" si="18"/>
        <v>-1</v>
      </c>
      <c r="BC38" s="87">
        <f t="shared" si="19"/>
        <v>-0.15384615384615385</v>
      </c>
      <c r="BD38" s="87">
        <f t="shared" si="19"/>
        <v>-0.18181818181818182</v>
      </c>
      <c r="BE38" s="87">
        <f t="shared" si="19"/>
        <v>-0.77777777777777779</v>
      </c>
      <c r="BF38" s="87">
        <f t="shared" si="19"/>
        <v>0</v>
      </c>
      <c r="BG38" s="87">
        <f t="shared" si="19"/>
        <v>0.5</v>
      </c>
      <c r="BH38" s="87">
        <f t="shared" si="19"/>
        <v>-0.16666666666666666</v>
      </c>
      <c r="BI38" s="87">
        <f t="shared" si="19"/>
        <v>-0.6</v>
      </c>
      <c r="BJ38" s="87">
        <f t="shared" si="19"/>
        <v>0.5</v>
      </c>
      <c r="BK38" s="87">
        <f t="shared" si="19"/>
        <v>0.66666666666666663</v>
      </c>
      <c r="BL38" s="87">
        <f t="shared" si="19"/>
        <v>-0.8</v>
      </c>
      <c r="BM38" s="87">
        <f t="shared" si="19"/>
        <v>0</v>
      </c>
      <c r="BN38" s="87">
        <f t="shared" si="19"/>
        <v>1</v>
      </c>
      <c r="BO38" s="87">
        <f t="shared" si="19"/>
        <v>-1</v>
      </c>
    </row>
    <row r="39" spans="2:67" s="75" customFormat="1" ht="17.100000000000001" customHeight="1" thickBot="1" x14ac:dyDescent="0.25">
      <c r="B39" s="79" t="s">
        <v>108</v>
      </c>
      <c r="C39" s="87">
        <f t="shared" si="20"/>
        <v>-8.5106382978723402E-2</v>
      </c>
      <c r="D39" s="87">
        <f t="shared" si="20"/>
        <v>-0.30508474576271188</v>
      </c>
      <c r="E39" s="87">
        <f t="shared" si="20"/>
        <v>0.14705882352941177</v>
      </c>
      <c r="F39" s="87">
        <f t="shared" si="20"/>
        <v>-0.37254901960784315</v>
      </c>
      <c r="G39" s="87">
        <f t="shared" si="20"/>
        <v>-0.37209302325581395</v>
      </c>
      <c r="H39" s="87">
        <f t="shared" si="20"/>
        <v>-0.31707317073170732</v>
      </c>
      <c r="I39" s="87">
        <f t="shared" si="20"/>
        <v>-0.48717948717948717</v>
      </c>
      <c r="J39" s="87">
        <f t="shared" si="20"/>
        <v>-0.34375</v>
      </c>
      <c r="K39" s="87">
        <f t="shared" si="20"/>
        <v>-0.1111111111111111</v>
      </c>
      <c r="L39" s="87">
        <f t="shared" si="20"/>
        <v>-0.39285714285714285</v>
      </c>
      <c r="M39" s="87">
        <f t="shared" si="20"/>
        <v>-0.4</v>
      </c>
      <c r="N39" s="87">
        <f t="shared" si="20"/>
        <v>-0.80952380952380953</v>
      </c>
      <c r="O39" s="87">
        <f t="shared" si="20"/>
        <v>-0.5</v>
      </c>
      <c r="P39" s="87">
        <f t="shared" si="20"/>
        <v>-0.47058823529411764</v>
      </c>
      <c r="Q39" s="87">
        <f t="shared" si="20"/>
        <v>-0.66666666666666663</v>
      </c>
      <c r="R39" s="87">
        <f t="shared" si="20"/>
        <v>1.75</v>
      </c>
      <c r="S39" s="87">
        <f t="shared" si="21"/>
        <v>-0.25</v>
      </c>
      <c r="T39" s="87">
        <f t="shared" si="21"/>
        <v>0.1111111111111111</v>
      </c>
      <c r="U39" s="87">
        <f t="shared" si="21"/>
        <v>1.25</v>
      </c>
      <c r="V39" s="87">
        <f t="shared" si="21"/>
        <v>-0.63636363636363635</v>
      </c>
      <c r="W39" s="87">
        <f t="shared" si="21"/>
        <v>-0.55555555555555558</v>
      </c>
      <c r="X39" s="87">
        <f t="shared" si="21"/>
        <v>-0.3</v>
      </c>
      <c r="Y39" s="87">
        <f t="shared" si="21"/>
        <v>-0.22222222222222221</v>
      </c>
      <c r="Z39" s="87">
        <f t="shared" si="21"/>
        <v>2.75</v>
      </c>
      <c r="AA39" s="87">
        <f t="shared" si="21"/>
        <v>3</v>
      </c>
      <c r="AB39" s="87">
        <f t="shared" si="21"/>
        <v>-0.14285714285714285</v>
      </c>
      <c r="AC39" s="87">
        <f t="shared" si="21"/>
        <v>0.2857142857142857</v>
      </c>
      <c r="AD39" s="87">
        <f t="shared" si="21"/>
        <v>-0.6</v>
      </c>
      <c r="AE39" s="87">
        <f t="shared" si="21"/>
        <v>0.1875</v>
      </c>
      <c r="AF39" s="87">
        <f t="shared" si="21"/>
        <v>0.66666666666666663</v>
      </c>
      <c r="AG39" s="87">
        <f t="shared" si="21"/>
        <v>-0.33333333333333331</v>
      </c>
      <c r="AH39" s="87">
        <f t="shared" si="21"/>
        <v>0.66666666666666663</v>
      </c>
      <c r="AI39" s="87">
        <f t="shared" si="21"/>
        <v>-0.47368421052631576</v>
      </c>
      <c r="AJ39" s="87">
        <f t="shared" si="21"/>
        <v>1.3</v>
      </c>
      <c r="AK39" s="87">
        <f t="shared" si="21"/>
        <v>0.83333333333333337</v>
      </c>
      <c r="AL39" s="87">
        <f t="shared" si="21"/>
        <v>-0.4</v>
      </c>
      <c r="AM39" s="87">
        <f t="shared" si="21"/>
        <v>-0.2</v>
      </c>
      <c r="AN39" s="87">
        <f t="shared" si="21"/>
        <v>-0.65217391304347827</v>
      </c>
      <c r="AO39" s="87">
        <f t="shared" si="21"/>
        <v>-0.63636363636363635</v>
      </c>
      <c r="AP39" s="87">
        <f t="shared" si="21"/>
        <v>0</v>
      </c>
      <c r="AQ39" s="87">
        <f t="shared" si="21"/>
        <v>0</v>
      </c>
      <c r="AR39" s="87">
        <f t="shared" si="21"/>
        <v>0</v>
      </c>
      <c r="AS39" s="87">
        <f t="shared" si="21"/>
        <v>1.25</v>
      </c>
      <c r="AT39" s="87">
        <f t="shared" si="21"/>
        <v>0.83333333333333337</v>
      </c>
      <c r="AU39" s="87">
        <f t="shared" si="21"/>
        <v>-0.25</v>
      </c>
      <c r="AV39" s="87">
        <f t="shared" si="21"/>
        <v>1.125</v>
      </c>
      <c r="AW39" s="87">
        <f t="shared" si="21"/>
        <v>-0.33333333333333331</v>
      </c>
      <c r="AX39" s="87">
        <f t="shared" si="21"/>
        <v>-0.18181818181818182</v>
      </c>
      <c r="AY39" s="87">
        <f t="shared" si="21"/>
        <v>0.5</v>
      </c>
      <c r="AZ39" s="87">
        <f t="shared" si="18"/>
        <v>-0.41176470588235292</v>
      </c>
      <c r="BA39" s="87">
        <f t="shared" si="18"/>
        <v>0.33333333333333331</v>
      </c>
      <c r="BB39" s="87">
        <f t="shared" si="18"/>
        <v>-0.22222222222222221</v>
      </c>
      <c r="BC39" s="87">
        <f t="shared" si="19"/>
        <v>-0.18848167539267016</v>
      </c>
      <c r="BD39" s="87">
        <f t="shared" si="19"/>
        <v>-0.38064516129032255</v>
      </c>
      <c r="BE39" s="87">
        <f t="shared" si="19"/>
        <v>-0.40625</v>
      </c>
      <c r="BF39" s="87">
        <f t="shared" si="19"/>
        <v>-0.36842105263157893</v>
      </c>
      <c r="BG39" s="87">
        <f t="shared" si="19"/>
        <v>-0.1111111111111111</v>
      </c>
      <c r="BH39" s="87">
        <f t="shared" si="19"/>
        <v>3.125E-2</v>
      </c>
      <c r="BI39" s="87">
        <f t="shared" si="19"/>
        <v>0.12121212121212122</v>
      </c>
      <c r="BJ39" s="87">
        <f t="shared" si="19"/>
        <v>0.21621621621621623</v>
      </c>
      <c r="BK39" s="87">
        <f t="shared" si="19"/>
        <v>0.1111111111111111</v>
      </c>
      <c r="BL39" s="87">
        <f t="shared" si="19"/>
        <v>-0.48</v>
      </c>
      <c r="BM39" s="87">
        <f t="shared" si="19"/>
        <v>0.38461538461538464</v>
      </c>
      <c r="BN39" s="87">
        <f t="shared" si="19"/>
        <v>5.5555555555555552E-2</v>
      </c>
      <c r="BO39" s="87">
        <f t="shared" si="19"/>
        <v>-0.10526315789473684</v>
      </c>
    </row>
    <row r="40" spans="2:67" s="75" customFormat="1" ht="17.100000000000001" customHeight="1" thickBot="1" x14ac:dyDescent="0.25">
      <c r="B40" s="79" t="s">
        <v>109</v>
      </c>
      <c r="C40" s="87">
        <f t="shared" si="20"/>
        <v>0.37142857142857144</v>
      </c>
      <c r="D40" s="87">
        <f t="shared" si="20"/>
        <v>0.6</v>
      </c>
      <c r="E40" s="87">
        <f t="shared" si="20"/>
        <v>8.8235294117647065E-2</v>
      </c>
      <c r="F40" s="87">
        <f t="shared" si="20"/>
        <v>0.17647058823529413</v>
      </c>
      <c r="G40" s="87">
        <f t="shared" si="20"/>
        <v>0</v>
      </c>
      <c r="H40" s="87">
        <f t="shared" si="20"/>
        <v>-0.30357142857142855</v>
      </c>
      <c r="I40" s="87">
        <f t="shared" si="20"/>
        <v>-5.4054054054054057E-2</v>
      </c>
      <c r="J40" s="87">
        <f t="shared" si="20"/>
        <v>-0.27500000000000002</v>
      </c>
      <c r="K40" s="87">
        <f t="shared" si="20"/>
        <v>-0.52083333333333337</v>
      </c>
      <c r="L40" s="87">
        <f t="shared" si="20"/>
        <v>-0.41025641025641024</v>
      </c>
      <c r="M40" s="87">
        <f t="shared" si="20"/>
        <v>-0.45714285714285713</v>
      </c>
      <c r="N40" s="87">
        <f t="shared" si="20"/>
        <v>-0.13793103448275862</v>
      </c>
      <c r="O40" s="87">
        <f t="shared" si="20"/>
        <v>-0.2608695652173913</v>
      </c>
      <c r="P40" s="87">
        <f t="shared" si="20"/>
        <v>-0.47826086956521741</v>
      </c>
      <c r="Q40" s="87">
        <f t="shared" si="20"/>
        <v>-0.36842105263157893</v>
      </c>
      <c r="R40" s="87">
        <f t="shared" si="20"/>
        <v>-0.28000000000000003</v>
      </c>
      <c r="S40" s="87">
        <f t="shared" si="21"/>
        <v>-5.8823529411764705E-2</v>
      </c>
      <c r="T40" s="87">
        <f t="shared" si="21"/>
        <v>0.33333333333333331</v>
      </c>
      <c r="U40" s="87">
        <f t="shared" si="21"/>
        <v>1.5</v>
      </c>
      <c r="V40" s="87">
        <f t="shared" si="21"/>
        <v>-0.16666666666666666</v>
      </c>
      <c r="W40" s="87">
        <f t="shared" si="21"/>
        <v>-6.25E-2</v>
      </c>
      <c r="X40" s="87">
        <f t="shared" si="21"/>
        <v>-0.1875</v>
      </c>
      <c r="Y40" s="87">
        <f t="shared" si="21"/>
        <v>-0.26666666666666666</v>
      </c>
      <c r="Z40" s="87">
        <f t="shared" si="21"/>
        <v>-0.53333333333333333</v>
      </c>
      <c r="AA40" s="87">
        <f t="shared" si="21"/>
        <v>0.2</v>
      </c>
      <c r="AB40" s="87">
        <f t="shared" si="21"/>
        <v>0.76923076923076927</v>
      </c>
      <c r="AC40" s="87">
        <f t="shared" si="21"/>
        <v>-0.63636363636363635</v>
      </c>
      <c r="AD40" s="87">
        <f t="shared" si="21"/>
        <v>0.14285714285714285</v>
      </c>
      <c r="AE40" s="87">
        <f t="shared" si="21"/>
        <v>0.55555555555555558</v>
      </c>
      <c r="AF40" s="87">
        <f t="shared" si="21"/>
        <v>-0.43478260869565216</v>
      </c>
      <c r="AG40" s="87">
        <f t="shared" si="21"/>
        <v>0.75</v>
      </c>
      <c r="AH40" s="87">
        <f t="shared" si="21"/>
        <v>1.125</v>
      </c>
      <c r="AI40" s="87">
        <f t="shared" si="21"/>
        <v>-3.5714285714285712E-2</v>
      </c>
      <c r="AJ40" s="87">
        <f t="shared" si="21"/>
        <v>0.53846153846153844</v>
      </c>
      <c r="AK40" s="87">
        <f t="shared" si="21"/>
        <v>0.35714285714285715</v>
      </c>
      <c r="AL40" s="87">
        <f t="shared" si="21"/>
        <v>0.11764705882352941</v>
      </c>
      <c r="AM40" s="87">
        <f t="shared" si="21"/>
        <v>-0.51851851851851849</v>
      </c>
      <c r="AN40" s="87">
        <f t="shared" si="21"/>
        <v>-0.2</v>
      </c>
      <c r="AO40" s="87">
        <f t="shared" si="21"/>
        <v>-0.42105263157894735</v>
      </c>
      <c r="AP40" s="87">
        <f t="shared" si="21"/>
        <v>-0.47368421052631576</v>
      </c>
      <c r="AQ40" s="87">
        <f t="shared" ref="AN40:AY45" si="22">+IF(AQ18&gt;0,(AU18-AQ18)/AQ18,"-")</f>
        <v>-0.30769230769230771</v>
      </c>
      <c r="AR40" s="87">
        <f t="shared" si="22"/>
        <v>-0.125</v>
      </c>
      <c r="AS40" s="87">
        <f t="shared" si="22"/>
        <v>-0.36363636363636365</v>
      </c>
      <c r="AT40" s="87">
        <f t="shared" si="22"/>
        <v>-0.3</v>
      </c>
      <c r="AU40" s="87">
        <f t="shared" si="22"/>
        <v>0.44444444444444442</v>
      </c>
      <c r="AV40" s="87">
        <f t="shared" si="22"/>
        <v>0.21428571428571427</v>
      </c>
      <c r="AW40" s="87">
        <f t="shared" si="22"/>
        <v>-0.14285714285714285</v>
      </c>
      <c r="AX40" s="87">
        <f t="shared" si="22"/>
        <v>0.5714285714285714</v>
      </c>
      <c r="AY40" s="87">
        <f t="shared" si="22"/>
        <v>0.53846153846153844</v>
      </c>
      <c r="AZ40" s="87">
        <f t="shared" si="18"/>
        <v>-0.35294117647058826</v>
      </c>
      <c r="BA40" s="87">
        <f t="shared" si="18"/>
        <v>3.3333333333333335</v>
      </c>
      <c r="BB40" s="87">
        <f t="shared" si="18"/>
        <v>0.36363636363636365</v>
      </c>
      <c r="BC40" s="87">
        <f t="shared" si="19"/>
        <v>0.31159420289855072</v>
      </c>
      <c r="BD40" s="87">
        <f t="shared" si="19"/>
        <v>-0.16574585635359115</v>
      </c>
      <c r="BE40" s="87">
        <f t="shared" si="19"/>
        <v>-0.40397350993377484</v>
      </c>
      <c r="BF40" s="87">
        <f t="shared" si="19"/>
        <v>-0.34444444444444444</v>
      </c>
      <c r="BG40" s="87">
        <f t="shared" si="19"/>
        <v>0.30508474576271188</v>
      </c>
      <c r="BH40" s="87">
        <f t="shared" si="19"/>
        <v>-0.25974025974025972</v>
      </c>
      <c r="BI40" s="87">
        <f t="shared" si="19"/>
        <v>0</v>
      </c>
      <c r="BJ40" s="87">
        <f t="shared" si="19"/>
        <v>0.26315789473684209</v>
      </c>
      <c r="BK40" s="87">
        <f t="shared" si="19"/>
        <v>0.18055555555555555</v>
      </c>
      <c r="BL40" s="87">
        <f t="shared" si="19"/>
        <v>-0.41176470588235292</v>
      </c>
      <c r="BM40" s="87">
        <f t="shared" si="19"/>
        <v>-0.26</v>
      </c>
      <c r="BN40" s="87">
        <f t="shared" si="19"/>
        <v>0.27027027027027029</v>
      </c>
      <c r="BO40" s="87">
        <f t="shared" si="19"/>
        <v>0.53191489361702127</v>
      </c>
    </row>
    <row r="41" spans="2:67" s="75" customFormat="1" ht="17.100000000000001" customHeight="1" thickBot="1" x14ac:dyDescent="0.25">
      <c r="B41" s="79" t="s">
        <v>110</v>
      </c>
      <c r="C41" s="87">
        <f t="shared" si="20"/>
        <v>-0.26666666666666666</v>
      </c>
      <c r="D41" s="87">
        <f t="shared" si="20"/>
        <v>0.55555555555555558</v>
      </c>
      <c r="E41" s="87">
        <f t="shared" si="20"/>
        <v>-0.54545454545454541</v>
      </c>
      <c r="F41" s="87">
        <f t="shared" si="20"/>
        <v>-0.66666666666666663</v>
      </c>
      <c r="G41" s="87">
        <f t="shared" si="20"/>
        <v>-0.27272727272727271</v>
      </c>
      <c r="H41" s="87">
        <f t="shared" si="20"/>
        <v>-0.5</v>
      </c>
      <c r="I41" s="87">
        <f t="shared" si="20"/>
        <v>-0.2</v>
      </c>
      <c r="J41" s="87">
        <f t="shared" si="20"/>
        <v>0</v>
      </c>
      <c r="K41" s="87">
        <f t="shared" si="20"/>
        <v>0</v>
      </c>
      <c r="L41" s="87">
        <f t="shared" si="20"/>
        <v>-0.5714285714285714</v>
      </c>
      <c r="M41" s="87">
        <f t="shared" si="20"/>
        <v>-0.5</v>
      </c>
      <c r="N41" s="87">
        <f t="shared" si="20"/>
        <v>-0.4</v>
      </c>
      <c r="O41" s="87">
        <f t="shared" si="20"/>
        <v>-1</v>
      </c>
      <c r="P41" s="87">
        <f t="shared" si="20"/>
        <v>1</v>
      </c>
      <c r="Q41" s="87">
        <f t="shared" si="20"/>
        <v>-0.5</v>
      </c>
      <c r="R41" s="87">
        <f t="shared" si="20"/>
        <v>-1</v>
      </c>
      <c r="S41" s="87" t="str">
        <f t="shared" ref="S41:AN45" si="23">+IF(S19&gt;0,(W19-S19)/S19,"-")</f>
        <v>-</v>
      </c>
      <c r="T41" s="87">
        <f t="shared" si="23"/>
        <v>-0.83333333333333337</v>
      </c>
      <c r="U41" s="87">
        <f t="shared" si="23"/>
        <v>2</v>
      </c>
      <c r="V41" s="87" t="str">
        <f t="shared" si="23"/>
        <v>-</v>
      </c>
      <c r="W41" s="87">
        <f t="shared" si="23"/>
        <v>-0.5</v>
      </c>
      <c r="X41" s="87">
        <f t="shared" si="23"/>
        <v>0</v>
      </c>
      <c r="Y41" s="87">
        <f t="shared" si="23"/>
        <v>-1</v>
      </c>
      <c r="Z41" s="87">
        <f t="shared" si="23"/>
        <v>1</v>
      </c>
      <c r="AA41" s="87">
        <f t="shared" si="23"/>
        <v>5</v>
      </c>
      <c r="AB41" s="87">
        <f t="shared" si="23"/>
        <v>1</v>
      </c>
      <c r="AC41" s="87" t="str">
        <f t="shared" si="23"/>
        <v>-</v>
      </c>
      <c r="AD41" s="87">
        <f t="shared" si="23"/>
        <v>-0.5</v>
      </c>
      <c r="AE41" s="87">
        <f t="shared" si="23"/>
        <v>-0.33333333333333331</v>
      </c>
      <c r="AF41" s="87">
        <f t="shared" si="23"/>
        <v>0.5</v>
      </c>
      <c r="AG41" s="87">
        <f t="shared" si="23"/>
        <v>2</v>
      </c>
      <c r="AH41" s="87">
        <f t="shared" si="23"/>
        <v>0</v>
      </c>
      <c r="AI41" s="87">
        <f t="shared" si="23"/>
        <v>-1</v>
      </c>
      <c r="AJ41" s="87">
        <f t="shared" si="23"/>
        <v>0</v>
      </c>
      <c r="AK41" s="87">
        <f t="shared" si="23"/>
        <v>-0.66666666666666663</v>
      </c>
      <c r="AL41" s="87">
        <f t="shared" si="23"/>
        <v>1</v>
      </c>
      <c r="AM41" s="92" t="str">
        <f t="shared" si="23"/>
        <v>-</v>
      </c>
      <c r="AN41" s="87">
        <f t="shared" si="23"/>
        <v>-0.33333333333333331</v>
      </c>
      <c r="AO41" s="87">
        <f t="shared" si="22"/>
        <v>0</v>
      </c>
      <c r="AP41" s="87">
        <f t="shared" si="22"/>
        <v>-0.25</v>
      </c>
      <c r="AQ41" s="87">
        <f t="shared" si="22"/>
        <v>2</v>
      </c>
      <c r="AR41" s="87">
        <f t="shared" si="22"/>
        <v>-1</v>
      </c>
      <c r="AS41" s="87">
        <f t="shared" si="22"/>
        <v>1</v>
      </c>
      <c r="AT41" s="87">
        <f t="shared" si="22"/>
        <v>0.33333333333333331</v>
      </c>
      <c r="AU41" s="87">
        <f t="shared" si="22"/>
        <v>-0.66666666666666663</v>
      </c>
      <c r="AV41" s="87" t="str">
        <f t="shared" si="22"/>
        <v>-</v>
      </c>
      <c r="AW41" s="87">
        <f t="shared" si="22"/>
        <v>0.5</v>
      </c>
      <c r="AX41" s="87">
        <f t="shared" si="22"/>
        <v>-0.75</v>
      </c>
      <c r="AY41" s="87">
        <f t="shared" si="22"/>
        <v>0.5</v>
      </c>
      <c r="AZ41" s="87">
        <f t="shared" si="18"/>
        <v>-0.25</v>
      </c>
      <c r="BA41" s="87">
        <f t="shared" si="18"/>
        <v>-0.33333333333333331</v>
      </c>
      <c r="BB41" s="87">
        <f t="shared" si="18"/>
        <v>0</v>
      </c>
      <c r="BC41" s="87">
        <f t="shared" si="19"/>
        <v>-0.3</v>
      </c>
      <c r="BD41" s="87">
        <f t="shared" si="19"/>
        <v>-0.31428571428571428</v>
      </c>
      <c r="BE41" s="87">
        <f t="shared" si="19"/>
        <v>-0.33333333333333331</v>
      </c>
      <c r="BF41" s="87">
        <f t="shared" si="19"/>
        <v>-0.5625</v>
      </c>
      <c r="BG41" s="87">
        <f t="shared" si="19"/>
        <v>0.14285714285714285</v>
      </c>
      <c r="BH41" s="87">
        <f t="shared" si="19"/>
        <v>-0.25</v>
      </c>
      <c r="BI41" s="87">
        <f t="shared" si="19"/>
        <v>0.83333333333333337</v>
      </c>
      <c r="BJ41" s="87">
        <f t="shared" si="19"/>
        <v>9.0909090909090912E-2</v>
      </c>
      <c r="BK41" s="87">
        <f t="shared" si="19"/>
        <v>-0.33333333333333331</v>
      </c>
      <c r="BL41" s="87">
        <f t="shared" si="19"/>
        <v>0</v>
      </c>
      <c r="BM41" s="87">
        <f t="shared" si="19"/>
        <v>0.5</v>
      </c>
      <c r="BN41" s="87">
        <f t="shared" si="19"/>
        <v>-0.16666666666666666</v>
      </c>
      <c r="BO41" s="87">
        <f t="shared" si="19"/>
        <v>-0.1</v>
      </c>
    </row>
    <row r="42" spans="2:67" s="75" customFormat="1" ht="17.100000000000001" customHeight="1" thickBot="1" x14ac:dyDescent="0.25">
      <c r="B42" s="79" t="s">
        <v>111</v>
      </c>
      <c r="C42" s="87">
        <f t="shared" si="20"/>
        <v>-7.6923076923076927E-2</v>
      </c>
      <c r="D42" s="87">
        <f t="shared" si="20"/>
        <v>1</v>
      </c>
      <c r="E42" s="87">
        <f t="shared" si="20"/>
        <v>0.14285714285714285</v>
      </c>
      <c r="F42" s="87">
        <f t="shared" si="20"/>
        <v>1</v>
      </c>
      <c r="G42" s="87">
        <f t="shared" si="20"/>
        <v>0</v>
      </c>
      <c r="H42" s="87">
        <f t="shared" si="20"/>
        <v>-0.35714285714285715</v>
      </c>
      <c r="I42" s="87">
        <f t="shared" si="20"/>
        <v>-0.5</v>
      </c>
      <c r="J42" s="87">
        <f t="shared" si="20"/>
        <v>-0.70833333333333337</v>
      </c>
      <c r="K42" s="87">
        <f t="shared" si="20"/>
        <v>-8.3333333333333329E-2</v>
      </c>
      <c r="L42" s="87">
        <f t="shared" si="20"/>
        <v>-0.1111111111111111</v>
      </c>
      <c r="M42" s="87">
        <f t="shared" si="20"/>
        <v>0</v>
      </c>
      <c r="N42" s="87">
        <f t="shared" si="20"/>
        <v>-0.7142857142857143</v>
      </c>
      <c r="O42" s="87">
        <f t="shared" si="20"/>
        <v>-0.72727272727272729</v>
      </c>
      <c r="P42" s="87">
        <f t="shared" si="20"/>
        <v>-0.75</v>
      </c>
      <c r="Q42" s="87">
        <f t="shared" si="20"/>
        <v>-0.25</v>
      </c>
      <c r="R42" s="87">
        <f t="shared" si="20"/>
        <v>0</v>
      </c>
      <c r="S42" s="87">
        <f t="shared" si="23"/>
        <v>-0.33333333333333331</v>
      </c>
      <c r="T42" s="87">
        <f t="shared" si="23"/>
        <v>0</v>
      </c>
      <c r="U42" s="87">
        <f t="shared" si="23"/>
        <v>-1</v>
      </c>
      <c r="V42" s="87">
        <f t="shared" si="23"/>
        <v>0</v>
      </c>
      <c r="W42" s="87">
        <f t="shared" si="23"/>
        <v>-1</v>
      </c>
      <c r="X42" s="87">
        <f t="shared" si="23"/>
        <v>0.5</v>
      </c>
      <c r="Y42" s="87" t="str">
        <f t="shared" si="23"/>
        <v>-</v>
      </c>
      <c r="Z42" s="87">
        <f t="shared" si="23"/>
        <v>-0.5</v>
      </c>
      <c r="AA42" s="87" t="str">
        <f t="shared" si="23"/>
        <v>-</v>
      </c>
      <c r="AB42" s="87">
        <f t="shared" si="23"/>
        <v>0.33333333333333331</v>
      </c>
      <c r="AC42" s="87">
        <f t="shared" si="23"/>
        <v>-0.66666666666666663</v>
      </c>
      <c r="AD42" s="87">
        <f t="shared" si="23"/>
        <v>2</v>
      </c>
      <c r="AE42" s="87">
        <f t="shared" si="23"/>
        <v>6</v>
      </c>
      <c r="AF42" s="87">
        <f t="shared" si="23"/>
        <v>-0.25</v>
      </c>
      <c r="AG42" s="87">
        <f t="shared" si="23"/>
        <v>1</v>
      </c>
      <c r="AH42" s="87">
        <f t="shared" si="23"/>
        <v>-1</v>
      </c>
      <c r="AI42" s="87">
        <f t="shared" si="23"/>
        <v>-1</v>
      </c>
      <c r="AJ42" s="87">
        <f t="shared" si="23"/>
        <v>-0.33333333333333331</v>
      </c>
      <c r="AK42" s="87">
        <f t="shared" si="23"/>
        <v>0</v>
      </c>
      <c r="AL42" s="87" t="str">
        <f t="shared" si="23"/>
        <v>-</v>
      </c>
      <c r="AM42" s="92" t="str">
        <f t="shared" si="23"/>
        <v>-</v>
      </c>
      <c r="AN42" s="87">
        <f t="shared" si="23"/>
        <v>0</v>
      </c>
      <c r="AO42" s="87">
        <f t="shared" si="22"/>
        <v>0.5</v>
      </c>
      <c r="AP42" s="87">
        <f t="shared" si="22"/>
        <v>-1</v>
      </c>
      <c r="AQ42" s="87">
        <f t="shared" si="22"/>
        <v>-1</v>
      </c>
      <c r="AR42" s="87">
        <f t="shared" si="22"/>
        <v>-0.5</v>
      </c>
      <c r="AS42" s="87">
        <f t="shared" si="22"/>
        <v>-1</v>
      </c>
      <c r="AT42" s="87" t="str">
        <f t="shared" si="22"/>
        <v>-</v>
      </c>
      <c r="AU42" s="87" t="str">
        <f t="shared" si="22"/>
        <v>-</v>
      </c>
      <c r="AV42" s="87">
        <f t="shared" si="22"/>
        <v>-1</v>
      </c>
      <c r="AW42" s="87" t="str">
        <f t="shared" si="22"/>
        <v>-</v>
      </c>
      <c r="AX42" s="87" t="str">
        <f t="shared" si="22"/>
        <v>-</v>
      </c>
      <c r="AY42" s="87">
        <f t="shared" si="22"/>
        <v>4</v>
      </c>
      <c r="AZ42" s="87" t="str">
        <f t="shared" si="18"/>
        <v>-</v>
      </c>
      <c r="BA42" s="87">
        <f t="shared" si="18"/>
        <v>-0.66666666666666663</v>
      </c>
      <c r="BB42" s="87">
        <f t="shared" si="18"/>
        <v>3</v>
      </c>
      <c r="BC42" s="87">
        <f t="shared" si="19"/>
        <v>0.48717948717948717</v>
      </c>
      <c r="BD42" s="87">
        <f t="shared" si="19"/>
        <v>-0.44827586206896552</v>
      </c>
      <c r="BE42" s="87">
        <f t="shared" si="19"/>
        <v>-0.21875</v>
      </c>
      <c r="BF42" s="87">
        <f t="shared" si="19"/>
        <v>-0.6</v>
      </c>
      <c r="BG42" s="87">
        <f t="shared" si="19"/>
        <v>-0.4</v>
      </c>
      <c r="BH42" s="87">
        <f t="shared" si="19"/>
        <v>0.16666666666666666</v>
      </c>
      <c r="BI42" s="87">
        <f t="shared" si="19"/>
        <v>0.2857142857142857</v>
      </c>
      <c r="BJ42" s="87">
        <f t="shared" si="19"/>
        <v>0.33333333333333331</v>
      </c>
      <c r="BK42" s="87">
        <f t="shared" si="19"/>
        <v>-0.5</v>
      </c>
      <c r="BL42" s="87">
        <f t="shared" si="19"/>
        <v>0.16666666666666666</v>
      </c>
      <c r="BM42" s="87">
        <f t="shared" si="19"/>
        <v>-0.8571428571428571</v>
      </c>
      <c r="BN42" s="87">
        <f t="shared" si="19"/>
        <v>5</v>
      </c>
      <c r="BO42" s="87">
        <f t="shared" si="19"/>
        <v>1.3333333333333333</v>
      </c>
    </row>
    <row r="43" spans="2:67" s="75" customFormat="1" ht="17.100000000000001" customHeight="1" thickBot="1" x14ac:dyDescent="0.25">
      <c r="B43" s="79" t="s">
        <v>112</v>
      </c>
      <c r="C43" s="87">
        <f t="shared" si="20"/>
        <v>0.14035087719298245</v>
      </c>
      <c r="D43" s="87">
        <f t="shared" si="20"/>
        <v>0.1206896551724138</v>
      </c>
      <c r="E43" s="87">
        <f t="shared" si="20"/>
        <v>6.3829787234042548E-2</v>
      </c>
      <c r="F43" s="87">
        <f t="shared" si="20"/>
        <v>-0.21311475409836064</v>
      </c>
      <c r="G43" s="87">
        <f t="shared" si="20"/>
        <v>-0.23076923076923078</v>
      </c>
      <c r="H43" s="87">
        <f t="shared" si="20"/>
        <v>-0.29230769230769232</v>
      </c>
      <c r="I43" s="87">
        <f t="shared" si="20"/>
        <v>-0.68</v>
      </c>
      <c r="J43" s="87">
        <f t="shared" si="20"/>
        <v>-0.16666666666666666</v>
      </c>
      <c r="K43" s="87">
        <f t="shared" si="20"/>
        <v>-0.34</v>
      </c>
      <c r="L43" s="87">
        <f t="shared" si="20"/>
        <v>-0.41304347826086957</v>
      </c>
      <c r="M43" s="87">
        <f t="shared" si="20"/>
        <v>-6.25E-2</v>
      </c>
      <c r="N43" s="87">
        <f t="shared" si="20"/>
        <v>-0.55000000000000004</v>
      </c>
      <c r="O43" s="87">
        <f t="shared" si="20"/>
        <v>-0.5757575757575758</v>
      </c>
      <c r="P43" s="87">
        <f t="shared" si="20"/>
        <v>-0.62962962962962965</v>
      </c>
      <c r="Q43" s="87">
        <f t="shared" si="20"/>
        <v>-0.2</v>
      </c>
      <c r="R43" s="87">
        <f t="shared" si="20"/>
        <v>-0.16666666666666666</v>
      </c>
      <c r="S43" s="87">
        <f t="shared" si="23"/>
        <v>7.1428571428571425E-2</v>
      </c>
      <c r="T43" s="87">
        <f t="shared" si="23"/>
        <v>0.1</v>
      </c>
      <c r="U43" s="87">
        <f t="shared" si="23"/>
        <v>8.3333333333333329E-2</v>
      </c>
      <c r="V43" s="87">
        <f t="shared" si="23"/>
        <v>0.26666666666666666</v>
      </c>
      <c r="W43" s="87">
        <f t="shared" si="23"/>
        <v>0.33333333333333331</v>
      </c>
      <c r="X43" s="87">
        <f t="shared" si="23"/>
        <v>0.54545454545454541</v>
      </c>
      <c r="Y43" s="87">
        <f t="shared" si="23"/>
        <v>-0.30769230769230771</v>
      </c>
      <c r="Z43" s="87">
        <f t="shared" si="23"/>
        <v>-0.52631578947368418</v>
      </c>
      <c r="AA43" s="87">
        <f t="shared" si="23"/>
        <v>-0.35</v>
      </c>
      <c r="AB43" s="87">
        <f t="shared" si="23"/>
        <v>-0.17647058823529413</v>
      </c>
      <c r="AC43" s="87">
        <f t="shared" si="23"/>
        <v>0</v>
      </c>
      <c r="AD43" s="87">
        <f t="shared" si="23"/>
        <v>0.33333333333333331</v>
      </c>
      <c r="AE43" s="87">
        <f t="shared" si="23"/>
        <v>0.30769230769230771</v>
      </c>
      <c r="AF43" s="87">
        <f t="shared" si="23"/>
        <v>-0.5714285714285714</v>
      </c>
      <c r="AG43" s="87">
        <f t="shared" si="23"/>
        <v>0.66666666666666663</v>
      </c>
      <c r="AH43" s="87">
        <f t="shared" si="23"/>
        <v>-0.16666666666666666</v>
      </c>
      <c r="AI43" s="87">
        <f t="shared" si="23"/>
        <v>-0.11764705882352941</v>
      </c>
      <c r="AJ43" s="87">
        <f t="shared" si="23"/>
        <v>0.16666666666666666</v>
      </c>
      <c r="AK43" s="87">
        <f t="shared" si="23"/>
        <v>-0.46666666666666667</v>
      </c>
      <c r="AL43" s="87">
        <f t="shared" si="23"/>
        <v>0.5</v>
      </c>
      <c r="AM43" s="87">
        <f t="shared" si="23"/>
        <v>6.6666666666666666E-2</v>
      </c>
      <c r="AN43" s="87">
        <f t="shared" si="23"/>
        <v>0.14285714285714285</v>
      </c>
      <c r="AO43" s="87">
        <f t="shared" si="22"/>
        <v>0.25</v>
      </c>
      <c r="AP43" s="87">
        <f t="shared" si="22"/>
        <v>-0.26666666666666666</v>
      </c>
      <c r="AQ43" s="87">
        <f t="shared" si="22"/>
        <v>-0.5</v>
      </c>
      <c r="AR43" s="87">
        <f t="shared" si="22"/>
        <v>0.375</v>
      </c>
      <c r="AS43" s="87">
        <f t="shared" si="22"/>
        <v>-0.1</v>
      </c>
      <c r="AT43" s="87">
        <f t="shared" si="22"/>
        <v>-0.18181818181818182</v>
      </c>
      <c r="AU43" s="87">
        <f t="shared" si="22"/>
        <v>-0.125</v>
      </c>
      <c r="AV43" s="87">
        <f t="shared" si="22"/>
        <v>-0.18181818181818182</v>
      </c>
      <c r="AW43" s="87">
        <f t="shared" si="22"/>
        <v>-0.77777777777777779</v>
      </c>
      <c r="AX43" s="87">
        <f t="shared" si="22"/>
        <v>0.33333333333333331</v>
      </c>
      <c r="AY43" s="87">
        <f t="shared" si="22"/>
        <v>0.7142857142857143</v>
      </c>
      <c r="AZ43" s="87">
        <f t="shared" si="18"/>
        <v>0.88888888888888884</v>
      </c>
      <c r="BA43" s="87">
        <f t="shared" si="18"/>
        <v>5</v>
      </c>
      <c r="BB43" s="87">
        <f t="shared" si="18"/>
        <v>8.3333333333333329E-2</v>
      </c>
      <c r="BC43" s="87">
        <f t="shared" si="19"/>
        <v>2.2421524663677129E-2</v>
      </c>
      <c r="BD43" s="87">
        <f t="shared" si="19"/>
        <v>-0.33333333333333331</v>
      </c>
      <c r="BE43" s="87">
        <f t="shared" si="19"/>
        <v>-0.38815789473684209</v>
      </c>
      <c r="BF43" s="87">
        <f t="shared" si="19"/>
        <v>-0.45161290322580644</v>
      </c>
      <c r="BG43" s="87">
        <f t="shared" si="19"/>
        <v>0.13725490196078433</v>
      </c>
      <c r="BH43" s="87">
        <f t="shared" si="19"/>
        <v>-5.1724137931034482E-2</v>
      </c>
      <c r="BI43" s="87">
        <f t="shared" si="19"/>
        <v>-0.12727272727272726</v>
      </c>
      <c r="BJ43" s="87">
        <f t="shared" si="19"/>
        <v>0</v>
      </c>
      <c r="BK43" s="87">
        <f t="shared" si="19"/>
        <v>-6.25E-2</v>
      </c>
      <c r="BL43" s="87">
        <f t="shared" si="19"/>
        <v>0</v>
      </c>
      <c r="BM43" s="87">
        <f t="shared" si="19"/>
        <v>-0.17777777777777778</v>
      </c>
      <c r="BN43" s="87">
        <f t="shared" si="19"/>
        <v>-0.1891891891891892</v>
      </c>
      <c r="BO43" s="87">
        <f t="shared" si="19"/>
        <v>0.8</v>
      </c>
    </row>
    <row r="44" spans="2:67" ht="17.100000000000001" customHeight="1" thickBot="1" x14ac:dyDescent="0.25">
      <c r="B44" s="79" t="s">
        <v>113</v>
      </c>
      <c r="C44" s="87">
        <f t="shared" si="20"/>
        <v>1.2</v>
      </c>
      <c r="D44" s="87">
        <f t="shared" si="20"/>
        <v>0.75</v>
      </c>
      <c r="E44" s="87">
        <f t="shared" si="20"/>
        <v>-0.25</v>
      </c>
      <c r="F44" s="87">
        <f t="shared" si="20"/>
        <v>1.75</v>
      </c>
      <c r="G44" s="87">
        <f t="shared" si="20"/>
        <v>-0.54545454545454541</v>
      </c>
      <c r="H44" s="87">
        <f t="shared" si="20"/>
        <v>-0.2857142857142857</v>
      </c>
      <c r="I44" s="87">
        <f t="shared" si="20"/>
        <v>-0.33333333333333331</v>
      </c>
      <c r="J44" s="87">
        <f t="shared" si="20"/>
        <v>-0.72727272727272729</v>
      </c>
      <c r="K44" s="87">
        <f t="shared" si="20"/>
        <v>-0.2</v>
      </c>
      <c r="L44" s="87">
        <f t="shared" si="20"/>
        <v>-0.8</v>
      </c>
      <c r="M44" s="87">
        <f t="shared" si="20"/>
        <v>0.5</v>
      </c>
      <c r="N44" s="87">
        <f t="shared" si="20"/>
        <v>-0.33333333333333331</v>
      </c>
      <c r="O44" s="87">
        <f t="shared" si="20"/>
        <v>-0.5</v>
      </c>
      <c r="P44" s="87">
        <f t="shared" si="20"/>
        <v>1</v>
      </c>
      <c r="Q44" s="87">
        <f t="shared" si="20"/>
        <v>-1</v>
      </c>
      <c r="R44" s="87">
        <f t="shared" si="20"/>
        <v>0.5</v>
      </c>
      <c r="S44" s="87">
        <f t="shared" si="23"/>
        <v>-1</v>
      </c>
      <c r="T44" s="87">
        <f t="shared" si="23"/>
        <v>-1</v>
      </c>
      <c r="U44" s="87" t="str">
        <f t="shared" si="23"/>
        <v>-</v>
      </c>
      <c r="V44" s="87">
        <f t="shared" si="23"/>
        <v>-1</v>
      </c>
      <c r="W44" s="87" t="str">
        <f t="shared" si="23"/>
        <v>-</v>
      </c>
      <c r="X44" s="87" t="str">
        <f t="shared" si="23"/>
        <v>-</v>
      </c>
      <c r="Y44" s="87">
        <f t="shared" si="23"/>
        <v>-1</v>
      </c>
      <c r="Z44" s="87" t="str">
        <f t="shared" si="23"/>
        <v>-</v>
      </c>
      <c r="AA44" s="87">
        <f t="shared" si="23"/>
        <v>-1</v>
      </c>
      <c r="AB44" s="87">
        <f t="shared" si="23"/>
        <v>-1</v>
      </c>
      <c r="AC44" s="87" t="str">
        <f t="shared" si="23"/>
        <v>-</v>
      </c>
      <c r="AD44" s="87" t="str">
        <f t="shared" si="23"/>
        <v>-</v>
      </c>
      <c r="AE44" s="87" t="str">
        <f t="shared" si="23"/>
        <v>-</v>
      </c>
      <c r="AF44" s="87" t="str">
        <f t="shared" si="23"/>
        <v>-</v>
      </c>
      <c r="AG44" s="87" t="str">
        <f t="shared" si="23"/>
        <v>-</v>
      </c>
      <c r="AH44" s="87">
        <f t="shared" si="23"/>
        <v>0</v>
      </c>
      <c r="AI44" s="87">
        <f t="shared" si="23"/>
        <v>-1</v>
      </c>
      <c r="AJ44" s="87">
        <f t="shared" si="23"/>
        <v>-1</v>
      </c>
      <c r="AK44" s="87">
        <f t="shared" si="23"/>
        <v>1</v>
      </c>
      <c r="AL44" s="87">
        <f t="shared" si="23"/>
        <v>-1</v>
      </c>
      <c r="AM44" s="92" t="str">
        <f t="shared" si="23"/>
        <v>-</v>
      </c>
      <c r="AN44" s="92" t="str">
        <f t="shared" si="23"/>
        <v>-</v>
      </c>
      <c r="AO44" s="92">
        <f t="shared" si="22"/>
        <v>-0.5</v>
      </c>
      <c r="AP44" s="87" t="str">
        <f t="shared" si="22"/>
        <v>-</v>
      </c>
      <c r="AQ44" s="87" t="str">
        <f t="shared" si="22"/>
        <v>-</v>
      </c>
      <c r="AR44" s="87">
        <f t="shared" si="22"/>
        <v>-1</v>
      </c>
      <c r="AS44" s="87">
        <f t="shared" si="22"/>
        <v>1</v>
      </c>
      <c r="AT44" s="87" t="str">
        <f t="shared" si="22"/>
        <v>-</v>
      </c>
      <c r="AU44" s="87">
        <f t="shared" si="22"/>
        <v>-1</v>
      </c>
      <c r="AV44" s="87" t="str">
        <f t="shared" si="22"/>
        <v>-</v>
      </c>
      <c r="AW44" s="87">
        <f t="shared" si="22"/>
        <v>-0.5</v>
      </c>
      <c r="AX44" s="87" t="str">
        <f t="shared" si="22"/>
        <v>-</v>
      </c>
      <c r="AY44" s="87" t="str">
        <f t="shared" si="22"/>
        <v>-</v>
      </c>
      <c r="AZ44" s="87">
        <f t="shared" si="18"/>
        <v>-0.75</v>
      </c>
      <c r="BA44" s="87">
        <f t="shared" si="18"/>
        <v>3</v>
      </c>
      <c r="BB44" s="87" t="str">
        <f t="shared" si="18"/>
        <v>-</v>
      </c>
      <c r="BC44" s="87">
        <f t="shared" si="19"/>
        <v>0.88235294117647056</v>
      </c>
      <c r="BD44" s="87">
        <f t="shared" si="19"/>
        <v>-0.53125</v>
      </c>
      <c r="BE44" s="87">
        <f t="shared" si="19"/>
        <v>-0.33333333333333331</v>
      </c>
      <c r="BF44" s="87">
        <f t="shared" si="19"/>
        <v>-0.3</v>
      </c>
      <c r="BG44" s="87">
        <f t="shared" si="19"/>
        <v>-0.8571428571428571</v>
      </c>
      <c r="BH44" s="87">
        <f t="shared" si="19"/>
        <v>2</v>
      </c>
      <c r="BI44" s="87">
        <f t="shared" si="19"/>
        <v>-0.66666666666666663</v>
      </c>
      <c r="BJ44" s="87">
        <f t="shared" si="19"/>
        <v>4</v>
      </c>
      <c r="BK44" s="87">
        <f t="shared" si="19"/>
        <v>-0.6</v>
      </c>
      <c r="BL44" s="87">
        <f t="shared" si="19"/>
        <v>0.5</v>
      </c>
      <c r="BM44" s="87">
        <f t="shared" si="19"/>
        <v>0.66666666666666663</v>
      </c>
      <c r="BN44" s="87">
        <f t="shared" si="19"/>
        <v>0</v>
      </c>
      <c r="BO44" s="87">
        <f t="shared" si="19"/>
        <v>0.2</v>
      </c>
    </row>
    <row r="45" spans="2:67" ht="17.100000000000001" customHeight="1" thickBot="1" x14ac:dyDescent="0.25">
      <c r="B45" s="81" t="s">
        <v>114</v>
      </c>
      <c r="C45" s="88">
        <f t="shared" ref="C45:R45" si="24">+IF(C23&gt;0,(G23-C23)/C23,"-")</f>
        <v>9.9337748344370855E-2</v>
      </c>
      <c r="D45" s="88">
        <f t="shared" si="24"/>
        <v>2.0325203252032522E-3</v>
      </c>
      <c r="E45" s="88">
        <f t="shared" si="24"/>
        <v>-1.3297872340425532E-2</v>
      </c>
      <c r="F45" s="88">
        <f t="shared" si="24"/>
        <v>-0.13934426229508196</v>
      </c>
      <c r="G45" s="88">
        <f t="shared" si="24"/>
        <v>-0.27108433734939757</v>
      </c>
      <c r="H45" s="88">
        <f t="shared" si="24"/>
        <v>-0.31643002028397565</v>
      </c>
      <c r="I45" s="88">
        <f t="shared" si="24"/>
        <v>-0.32075471698113206</v>
      </c>
      <c r="J45" s="88">
        <f t="shared" si="24"/>
        <v>-0.33333333333333331</v>
      </c>
      <c r="K45" s="88">
        <f t="shared" si="24"/>
        <v>-0.29201101928374656</v>
      </c>
      <c r="L45" s="88">
        <f t="shared" si="24"/>
        <v>-0.33531157270029671</v>
      </c>
      <c r="M45" s="88">
        <f t="shared" si="24"/>
        <v>-0.3968253968253968</v>
      </c>
      <c r="N45" s="88">
        <f t="shared" si="24"/>
        <v>-0.37142857142857144</v>
      </c>
      <c r="O45" s="88">
        <f t="shared" si="24"/>
        <v>-0.42412451361867703</v>
      </c>
      <c r="P45" s="88">
        <f t="shared" si="24"/>
        <v>-0.36160714285714285</v>
      </c>
      <c r="Q45" s="88">
        <f t="shared" si="24"/>
        <v>-0.32894736842105265</v>
      </c>
      <c r="R45" s="88">
        <f t="shared" si="24"/>
        <v>-0.33522727272727271</v>
      </c>
      <c r="S45" s="88">
        <f t="shared" si="23"/>
        <v>-0.13513513513513514</v>
      </c>
      <c r="T45" s="88">
        <f t="shared" si="23"/>
        <v>-0.17482517482517482</v>
      </c>
      <c r="U45" s="88">
        <f t="shared" si="23"/>
        <v>0.22549019607843138</v>
      </c>
      <c r="V45" s="88">
        <f t="shared" si="23"/>
        <v>-0.13675213675213677</v>
      </c>
      <c r="W45" s="88">
        <f t="shared" si="23"/>
        <v>0.375</v>
      </c>
      <c r="X45" s="88">
        <f t="shared" si="23"/>
        <v>-7.6271186440677971E-2</v>
      </c>
      <c r="Y45" s="88">
        <f t="shared" si="23"/>
        <v>-0.16800000000000001</v>
      </c>
      <c r="Z45" s="88">
        <f t="shared" si="23"/>
        <v>-7.9207920792079209E-2</v>
      </c>
      <c r="AA45" s="88">
        <f t="shared" si="23"/>
        <v>-0.3125</v>
      </c>
      <c r="AB45" s="88">
        <f t="shared" si="23"/>
        <v>0.15596330275229359</v>
      </c>
      <c r="AC45" s="88">
        <f t="shared" si="23"/>
        <v>-0.16346153846153846</v>
      </c>
      <c r="AD45" s="88">
        <f t="shared" si="23"/>
        <v>4.3010752688172046E-2</v>
      </c>
      <c r="AE45" s="88">
        <f t="shared" si="23"/>
        <v>1.0578512396694215</v>
      </c>
      <c r="AF45" s="88">
        <f t="shared" si="23"/>
        <v>-0.14285714285714285</v>
      </c>
      <c r="AG45" s="88">
        <f t="shared" si="23"/>
        <v>0.17241379310344829</v>
      </c>
      <c r="AH45" s="88">
        <f t="shared" si="23"/>
        <v>0.47422680412371132</v>
      </c>
      <c r="AI45" s="88">
        <f t="shared" si="23"/>
        <v>-0.38554216867469882</v>
      </c>
      <c r="AJ45" s="88">
        <f t="shared" si="23"/>
        <v>0.33333333333333331</v>
      </c>
      <c r="AK45" s="88">
        <f t="shared" si="23"/>
        <v>2.9411764705882353E-2</v>
      </c>
      <c r="AL45" s="88">
        <f t="shared" si="23"/>
        <v>-0.30069930069930068</v>
      </c>
      <c r="AM45" s="88">
        <f t="shared" si="23"/>
        <v>-0.28104575163398693</v>
      </c>
      <c r="AN45" s="88">
        <f t="shared" si="22"/>
        <v>-0.31944444444444442</v>
      </c>
      <c r="AO45" s="88">
        <f t="shared" si="22"/>
        <v>-0.24761904761904763</v>
      </c>
      <c r="AP45" s="88">
        <f t="shared" si="22"/>
        <v>-0.19</v>
      </c>
      <c r="AQ45" s="88">
        <f t="shared" si="22"/>
        <v>-0.11818181818181818</v>
      </c>
      <c r="AR45" s="88">
        <f t="shared" si="22"/>
        <v>-5.1020408163265307E-2</v>
      </c>
      <c r="AS45" s="88">
        <f t="shared" si="22"/>
        <v>1.2658227848101266E-2</v>
      </c>
      <c r="AT45" s="88">
        <f t="shared" si="22"/>
        <v>0.18518518518518517</v>
      </c>
      <c r="AU45" s="88">
        <f t="shared" si="22"/>
        <v>-5.1546391752577317E-2</v>
      </c>
      <c r="AV45" s="88">
        <f t="shared" si="22"/>
        <v>0.16129032258064516</v>
      </c>
      <c r="AW45" s="88">
        <f t="shared" si="22"/>
        <v>-0.1</v>
      </c>
      <c r="AX45" s="88">
        <f t="shared" si="22"/>
        <v>1.0416666666666666E-2</v>
      </c>
      <c r="AY45" s="88">
        <f t="shared" si="22"/>
        <v>0.16304347826086957</v>
      </c>
      <c r="AZ45" s="88">
        <f t="shared" si="18"/>
        <v>-0.12037037037037036</v>
      </c>
      <c r="BA45" s="88">
        <f t="shared" si="18"/>
        <v>0.25</v>
      </c>
      <c r="BB45" s="88">
        <f t="shared" si="18"/>
        <v>0.12371134020618557</v>
      </c>
      <c r="BC45" s="88">
        <f t="shared" si="19"/>
        <v>-1.4925373134328358E-2</v>
      </c>
      <c r="BD45" s="88">
        <f t="shared" si="19"/>
        <v>-0.30864197530864196</v>
      </c>
      <c r="BE45" s="88">
        <f t="shared" si="19"/>
        <v>-0.34334415584415584</v>
      </c>
      <c r="BF45" s="88">
        <f t="shared" si="19"/>
        <v>-0.36959208899876389</v>
      </c>
      <c r="BG45" s="88">
        <f t="shared" si="19"/>
        <v>-7.4509803921568626E-2</v>
      </c>
      <c r="BH45" s="88">
        <f t="shared" si="19"/>
        <v>2.1186440677966101E-2</v>
      </c>
      <c r="BI45" s="88">
        <f t="shared" si="19"/>
        <v>-0.10580912863070539</v>
      </c>
      <c r="BJ45" s="88">
        <f t="shared" si="19"/>
        <v>0.39675174013921116</v>
      </c>
      <c r="BK45" s="88">
        <f t="shared" si="19"/>
        <v>-0.16611295681063123</v>
      </c>
      <c r="BL45" s="88">
        <f t="shared" si="19"/>
        <v>-0.26693227091633465</v>
      </c>
      <c r="BM45" s="88">
        <f t="shared" si="19"/>
        <v>-5.434782608695652E-3</v>
      </c>
      <c r="BN45" s="88">
        <f t="shared" si="19"/>
        <v>8.1967213114754103E-3</v>
      </c>
      <c r="BO45" s="88">
        <f t="shared" si="19"/>
        <v>8.6720867208672087E-2</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56574-249A-476B-BBCE-F4A81DC70BEB}">
  <dimension ref="B2:AJ50"/>
  <sheetViews>
    <sheetView zoomScaleNormal="100" workbookViewId="0">
      <selection activeCell="AJ6" sqref="AJ6"/>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36" ht="40.5" customHeight="1" x14ac:dyDescent="0.25">
      <c r="B2" s="70"/>
      <c r="R2" s="13"/>
    </row>
    <row r="3" spans="2:36" s="75" customFormat="1" ht="28.5" customHeight="1" x14ac:dyDescent="0.2">
      <c r="B3" s="96"/>
    </row>
    <row r="5" spans="2:36"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7" t="s">
        <v>82</v>
      </c>
      <c r="AD5" s="78" t="s">
        <v>591</v>
      </c>
      <c r="AE5" s="78" t="s">
        <v>592</v>
      </c>
      <c r="AF5" s="78" t="s">
        <v>593</v>
      </c>
      <c r="AG5" s="78" t="s">
        <v>594</v>
      </c>
      <c r="AH5" s="78" t="s">
        <v>595</v>
      </c>
      <c r="AI5" s="78" t="s">
        <v>536</v>
      </c>
      <c r="AJ5" s="78" t="s">
        <v>596</v>
      </c>
    </row>
    <row r="6" spans="2:36" s="75" customFormat="1" ht="17.100000000000001" customHeight="1" thickBot="1" x14ac:dyDescent="0.25">
      <c r="B6" s="79" t="s">
        <v>97</v>
      </c>
      <c r="C6" s="80">
        <v>8</v>
      </c>
      <c r="D6" s="98">
        <v>2</v>
      </c>
      <c r="E6" s="98">
        <v>6</v>
      </c>
      <c r="F6" s="98">
        <v>2</v>
      </c>
      <c r="G6" s="98">
        <v>6</v>
      </c>
      <c r="H6" s="98">
        <v>7</v>
      </c>
      <c r="I6" s="98">
        <v>5</v>
      </c>
      <c r="J6" s="98">
        <v>6</v>
      </c>
      <c r="K6" s="80">
        <v>5</v>
      </c>
      <c r="L6" s="98">
        <v>6</v>
      </c>
      <c r="M6" s="98">
        <v>10</v>
      </c>
      <c r="N6" s="98">
        <v>0</v>
      </c>
      <c r="O6" s="98">
        <v>8</v>
      </c>
      <c r="P6" s="98">
        <v>1</v>
      </c>
      <c r="Q6" s="98">
        <v>1</v>
      </c>
      <c r="R6" s="98">
        <v>0</v>
      </c>
      <c r="S6" s="98">
        <v>0</v>
      </c>
      <c r="T6" s="98">
        <v>0</v>
      </c>
      <c r="U6" s="98">
        <v>0</v>
      </c>
      <c r="V6" s="95">
        <v>3</v>
      </c>
      <c r="W6" s="95">
        <v>0</v>
      </c>
      <c r="X6" s="95">
        <v>0</v>
      </c>
      <c r="Y6" s="95">
        <v>0</v>
      </c>
      <c r="Z6" s="95">
        <v>0</v>
      </c>
      <c r="AA6" s="95">
        <v>0</v>
      </c>
      <c r="AB6" s="95">
        <v>0</v>
      </c>
      <c r="AC6" s="95">
        <v>6</v>
      </c>
      <c r="AD6" s="80">
        <f t="shared" ref="AD6:AD23" si="0">+C6+D6+E6+F6</f>
        <v>18</v>
      </c>
      <c r="AE6" s="80">
        <f t="shared" ref="AE6:AE23" si="1">+G6+H6+I6+J6</f>
        <v>24</v>
      </c>
      <c r="AF6" s="80">
        <f t="shared" ref="AF6:AF23" si="2">+K6+L6+M6+N6</f>
        <v>21</v>
      </c>
      <c r="AG6" s="80">
        <f t="shared" ref="AG6:AG23" si="3">+O6+P6+Q6+R6</f>
        <v>10</v>
      </c>
      <c r="AH6" s="80">
        <f t="shared" ref="AH6:AH22" si="4">+S6+T6+U6+V6</f>
        <v>3</v>
      </c>
      <c r="AI6" s="80">
        <f t="shared" ref="AI6:AI23" si="5">+W6+X6+Y6+Z6</f>
        <v>0</v>
      </c>
      <c r="AJ6" s="80">
        <f t="shared" ref="AJ6:AJ23" si="6">+AA6+AB6+AC6</f>
        <v>6</v>
      </c>
    </row>
    <row r="7" spans="2:36" s="75" customFormat="1" ht="17.100000000000001" customHeight="1" thickBot="1" x14ac:dyDescent="0.25">
      <c r="B7" s="79" t="s">
        <v>98</v>
      </c>
      <c r="C7" s="80">
        <v>0</v>
      </c>
      <c r="D7" s="98">
        <v>0</v>
      </c>
      <c r="E7" s="98">
        <v>0</v>
      </c>
      <c r="F7" s="98">
        <v>1</v>
      </c>
      <c r="G7" s="98">
        <v>0</v>
      </c>
      <c r="H7" s="98">
        <v>0</v>
      </c>
      <c r="I7" s="98">
        <v>0</v>
      </c>
      <c r="J7" s="98">
        <v>0</v>
      </c>
      <c r="K7" s="80">
        <v>0</v>
      </c>
      <c r="L7" s="98">
        <v>0</v>
      </c>
      <c r="M7" s="98">
        <v>0</v>
      </c>
      <c r="N7" s="98">
        <v>0</v>
      </c>
      <c r="O7" s="98">
        <v>0</v>
      </c>
      <c r="P7" s="98">
        <v>4</v>
      </c>
      <c r="Q7" s="98">
        <v>1</v>
      </c>
      <c r="R7" s="98">
        <v>0</v>
      </c>
      <c r="S7" s="98">
        <v>5</v>
      </c>
      <c r="T7" s="98">
        <v>0</v>
      </c>
      <c r="U7" s="98">
        <v>0</v>
      </c>
      <c r="V7" s="95">
        <v>0</v>
      </c>
      <c r="W7" s="95">
        <v>0</v>
      </c>
      <c r="X7" s="95">
        <v>0</v>
      </c>
      <c r="Y7" s="95">
        <v>0</v>
      </c>
      <c r="Z7" s="95">
        <v>0</v>
      </c>
      <c r="AA7" s="95">
        <v>0</v>
      </c>
      <c r="AB7" s="95">
        <v>0</v>
      </c>
      <c r="AC7" s="95">
        <v>6</v>
      </c>
      <c r="AD7" s="80">
        <f t="shared" si="0"/>
        <v>1</v>
      </c>
      <c r="AE7" s="80">
        <f t="shared" si="1"/>
        <v>0</v>
      </c>
      <c r="AF7" s="80">
        <f t="shared" si="2"/>
        <v>0</v>
      </c>
      <c r="AG7" s="80">
        <f t="shared" si="3"/>
        <v>5</v>
      </c>
      <c r="AH7" s="80">
        <f t="shared" si="4"/>
        <v>5</v>
      </c>
      <c r="AI7" s="80">
        <f t="shared" si="5"/>
        <v>0</v>
      </c>
      <c r="AJ7" s="80">
        <f t="shared" si="6"/>
        <v>6</v>
      </c>
    </row>
    <row r="8" spans="2:36" s="75" customFormat="1" ht="17.100000000000001" customHeight="1" thickBot="1" x14ac:dyDescent="0.25">
      <c r="B8" s="79" t="s">
        <v>99</v>
      </c>
      <c r="C8" s="80">
        <v>1</v>
      </c>
      <c r="D8" s="98">
        <v>0</v>
      </c>
      <c r="E8" s="98">
        <v>0</v>
      </c>
      <c r="F8" s="98">
        <v>1</v>
      </c>
      <c r="G8" s="98">
        <v>0</v>
      </c>
      <c r="H8" s="98">
        <v>1</v>
      </c>
      <c r="I8" s="98">
        <v>0</v>
      </c>
      <c r="J8" s="98">
        <v>0</v>
      </c>
      <c r="K8" s="80">
        <v>0</v>
      </c>
      <c r="L8" s="98">
        <v>0</v>
      </c>
      <c r="M8" s="98">
        <v>0</v>
      </c>
      <c r="N8" s="98">
        <v>0</v>
      </c>
      <c r="O8" s="98">
        <v>0</v>
      </c>
      <c r="P8" s="98">
        <v>0</v>
      </c>
      <c r="Q8" s="98">
        <v>0</v>
      </c>
      <c r="R8" s="98">
        <v>0</v>
      </c>
      <c r="S8" s="98">
        <v>0</v>
      </c>
      <c r="T8" s="98">
        <v>0</v>
      </c>
      <c r="U8" s="98">
        <v>0</v>
      </c>
      <c r="V8" s="95">
        <v>0</v>
      </c>
      <c r="W8" s="95">
        <v>0</v>
      </c>
      <c r="X8" s="95">
        <v>0</v>
      </c>
      <c r="Y8" s="95">
        <v>0</v>
      </c>
      <c r="Z8" s="95">
        <v>0</v>
      </c>
      <c r="AA8" s="95">
        <v>0</v>
      </c>
      <c r="AB8" s="95">
        <v>0</v>
      </c>
      <c r="AC8" s="95">
        <v>0</v>
      </c>
      <c r="AD8" s="80">
        <f t="shared" si="0"/>
        <v>2</v>
      </c>
      <c r="AE8" s="80">
        <f t="shared" si="1"/>
        <v>1</v>
      </c>
      <c r="AF8" s="80">
        <f t="shared" si="2"/>
        <v>0</v>
      </c>
      <c r="AG8" s="80">
        <f t="shared" si="3"/>
        <v>0</v>
      </c>
      <c r="AH8" s="80">
        <f t="shared" si="4"/>
        <v>0</v>
      </c>
      <c r="AI8" s="80">
        <f t="shared" si="5"/>
        <v>0</v>
      </c>
      <c r="AJ8" s="80">
        <f t="shared" si="6"/>
        <v>0</v>
      </c>
    </row>
    <row r="9" spans="2:36" s="75" customFormat="1" ht="17.100000000000001" customHeight="1" thickBot="1" x14ac:dyDescent="0.25">
      <c r="B9" s="79" t="s">
        <v>100</v>
      </c>
      <c r="C9" s="80">
        <v>0</v>
      </c>
      <c r="D9" s="98">
        <v>0</v>
      </c>
      <c r="E9" s="98">
        <v>0</v>
      </c>
      <c r="F9" s="98">
        <v>0</v>
      </c>
      <c r="G9" s="98">
        <v>0</v>
      </c>
      <c r="H9" s="98">
        <v>0</v>
      </c>
      <c r="I9" s="98">
        <v>0</v>
      </c>
      <c r="J9" s="98">
        <v>0</v>
      </c>
      <c r="K9" s="80">
        <v>0</v>
      </c>
      <c r="L9" s="98">
        <v>0</v>
      </c>
      <c r="M9" s="98">
        <v>0</v>
      </c>
      <c r="N9" s="98">
        <v>0</v>
      </c>
      <c r="O9" s="98">
        <v>0</v>
      </c>
      <c r="P9" s="98">
        <v>0</v>
      </c>
      <c r="Q9" s="98">
        <v>1</v>
      </c>
      <c r="R9" s="98">
        <v>0</v>
      </c>
      <c r="S9" s="98">
        <v>0</v>
      </c>
      <c r="T9" s="98">
        <v>0</v>
      </c>
      <c r="U9" s="98">
        <v>0</v>
      </c>
      <c r="V9" s="95">
        <v>0</v>
      </c>
      <c r="W9" s="95">
        <v>0</v>
      </c>
      <c r="X9" s="95">
        <v>0</v>
      </c>
      <c r="Y9" s="95">
        <v>0</v>
      </c>
      <c r="Z9" s="95">
        <v>0</v>
      </c>
      <c r="AA9" s="95">
        <v>0</v>
      </c>
      <c r="AB9" s="95">
        <v>0</v>
      </c>
      <c r="AC9" s="95">
        <v>15</v>
      </c>
      <c r="AD9" s="80">
        <f t="shared" si="0"/>
        <v>0</v>
      </c>
      <c r="AE9" s="80">
        <f t="shared" si="1"/>
        <v>0</v>
      </c>
      <c r="AF9" s="80">
        <f t="shared" si="2"/>
        <v>0</v>
      </c>
      <c r="AG9" s="80">
        <f t="shared" si="3"/>
        <v>1</v>
      </c>
      <c r="AH9" s="80">
        <f t="shared" si="4"/>
        <v>0</v>
      </c>
      <c r="AI9" s="80">
        <f t="shared" si="5"/>
        <v>0</v>
      </c>
      <c r="AJ9" s="80">
        <f t="shared" si="6"/>
        <v>15</v>
      </c>
    </row>
    <row r="10" spans="2:36" s="75" customFormat="1" ht="17.100000000000001" customHeight="1" thickBot="1" x14ac:dyDescent="0.25">
      <c r="B10" s="79" t="s">
        <v>101</v>
      </c>
      <c r="C10" s="80">
        <v>0</v>
      </c>
      <c r="D10" s="98">
        <v>0</v>
      </c>
      <c r="E10" s="98">
        <v>0</v>
      </c>
      <c r="F10" s="98">
        <v>0</v>
      </c>
      <c r="G10" s="98">
        <v>0</v>
      </c>
      <c r="H10" s="98">
        <v>0</v>
      </c>
      <c r="I10" s="98">
        <v>0</v>
      </c>
      <c r="J10" s="98">
        <v>0</v>
      </c>
      <c r="K10" s="80">
        <v>0</v>
      </c>
      <c r="L10" s="98">
        <v>0</v>
      </c>
      <c r="M10" s="98">
        <v>0</v>
      </c>
      <c r="N10" s="98">
        <v>0</v>
      </c>
      <c r="O10" s="98">
        <v>0</v>
      </c>
      <c r="P10" s="98">
        <v>0</v>
      </c>
      <c r="Q10" s="98">
        <v>0</v>
      </c>
      <c r="R10" s="98">
        <v>0</v>
      </c>
      <c r="S10" s="98">
        <v>0</v>
      </c>
      <c r="T10" s="98">
        <v>0</v>
      </c>
      <c r="U10" s="98">
        <v>0</v>
      </c>
      <c r="V10" s="95">
        <v>0</v>
      </c>
      <c r="W10" s="95">
        <v>0</v>
      </c>
      <c r="X10" s="95">
        <v>0</v>
      </c>
      <c r="Y10" s="95">
        <v>0</v>
      </c>
      <c r="Z10" s="95">
        <v>0</v>
      </c>
      <c r="AA10" s="95">
        <v>0</v>
      </c>
      <c r="AB10" s="95">
        <v>0</v>
      </c>
      <c r="AC10" s="95">
        <v>10</v>
      </c>
      <c r="AD10" s="80">
        <f t="shared" si="0"/>
        <v>0</v>
      </c>
      <c r="AE10" s="80">
        <f t="shared" si="1"/>
        <v>0</v>
      </c>
      <c r="AF10" s="80">
        <f t="shared" si="2"/>
        <v>0</v>
      </c>
      <c r="AG10" s="80">
        <f t="shared" si="3"/>
        <v>0</v>
      </c>
      <c r="AH10" s="80">
        <f t="shared" si="4"/>
        <v>0</v>
      </c>
      <c r="AI10" s="80">
        <f t="shared" si="5"/>
        <v>0</v>
      </c>
      <c r="AJ10" s="80">
        <f t="shared" si="6"/>
        <v>10</v>
      </c>
    </row>
    <row r="11" spans="2:36" s="75" customFormat="1" ht="17.100000000000001" customHeight="1" thickBot="1" x14ac:dyDescent="0.25">
      <c r="B11" s="79" t="s">
        <v>102</v>
      </c>
      <c r="C11" s="80">
        <v>0</v>
      </c>
      <c r="D11" s="98">
        <v>0</v>
      </c>
      <c r="E11" s="98">
        <v>0</v>
      </c>
      <c r="F11" s="98">
        <v>0</v>
      </c>
      <c r="G11" s="98">
        <v>0</v>
      </c>
      <c r="H11" s="98">
        <v>0</v>
      </c>
      <c r="I11" s="98">
        <v>0</v>
      </c>
      <c r="J11" s="98">
        <v>0</v>
      </c>
      <c r="K11" s="80">
        <v>0</v>
      </c>
      <c r="L11" s="98">
        <v>0</v>
      </c>
      <c r="M11" s="98">
        <v>0</v>
      </c>
      <c r="N11" s="98">
        <v>0</v>
      </c>
      <c r="O11" s="98">
        <v>0</v>
      </c>
      <c r="P11" s="98">
        <v>0</v>
      </c>
      <c r="Q11" s="98">
        <v>0</v>
      </c>
      <c r="R11" s="98">
        <v>0</v>
      </c>
      <c r="S11" s="98">
        <v>0</v>
      </c>
      <c r="T11" s="98">
        <v>0</v>
      </c>
      <c r="U11" s="98">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103</v>
      </c>
      <c r="C12" s="80">
        <v>1</v>
      </c>
      <c r="D12" s="98">
        <v>0</v>
      </c>
      <c r="E12" s="98">
        <v>2</v>
      </c>
      <c r="F12" s="98">
        <v>1</v>
      </c>
      <c r="G12" s="98">
        <v>0</v>
      </c>
      <c r="H12" s="98">
        <v>2</v>
      </c>
      <c r="I12" s="98">
        <v>4</v>
      </c>
      <c r="J12" s="98">
        <v>2</v>
      </c>
      <c r="K12" s="80">
        <v>1</v>
      </c>
      <c r="L12" s="98">
        <v>5</v>
      </c>
      <c r="M12" s="98">
        <v>5</v>
      </c>
      <c r="N12" s="98">
        <v>1</v>
      </c>
      <c r="O12" s="98">
        <v>5</v>
      </c>
      <c r="P12" s="98">
        <v>0</v>
      </c>
      <c r="Q12" s="98">
        <v>0</v>
      </c>
      <c r="R12" s="98">
        <v>0</v>
      </c>
      <c r="S12" s="98">
        <v>3</v>
      </c>
      <c r="T12" s="98">
        <v>3</v>
      </c>
      <c r="U12" s="98">
        <v>0</v>
      </c>
      <c r="V12" s="95">
        <v>0</v>
      </c>
      <c r="W12" s="95">
        <v>0</v>
      </c>
      <c r="X12" s="95">
        <v>0</v>
      </c>
      <c r="Y12" s="95">
        <v>0</v>
      </c>
      <c r="Z12" s="95">
        <v>0</v>
      </c>
      <c r="AA12" s="95">
        <v>6</v>
      </c>
      <c r="AB12" s="95">
        <v>0</v>
      </c>
      <c r="AC12" s="95">
        <v>1</v>
      </c>
      <c r="AD12" s="80">
        <f t="shared" si="0"/>
        <v>4</v>
      </c>
      <c r="AE12" s="80">
        <f t="shared" si="1"/>
        <v>8</v>
      </c>
      <c r="AF12" s="80">
        <f t="shared" si="2"/>
        <v>12</v>
      </c>
      <c r="AG12" s="80">
        <f t="shared" si="3"/>
        <v>5</v>
      </c>
      <c r="AH12" s="80">
        <f t="shared" si="4"/>
        <v>6</v>
      </c>
      <c r="AI12" s="80">
        <f t="shared" si="5"/>
        <v>0</v>
      </c>
      <c r="AJ12" s="80">
        <f t="shared" si="6"/>
        <v>7</v>
      </c>
    </row>
    <row r="13" spans="2:36" s="75" customFormat="1" ht="17.100000000000001" customHeight="1" thickBot="1" x14ac:dyDescent="0.25">
      <c r="B13" s="79" t="s">
        <v>104</v>
      </c>
      <c r="C13" s="80">
        <v>1</v>
      </c>
      <c r="D13" s="98">
        <v>1</v>
      </c>
      <c r="E13" s="98">
        <v>3</v>
      </c>
      <c r="F13" s="98">
        <v>2</v>
      </c>
      <c r="G13" s="98">
        <v>1</v>
      </c>
      <c r="H13" s="98">
        <v>1</v>
      </c>
      <c r="I13" s="98">
        <v>2</v>
      </c>
      <c r="J13" s="98">
        <v>2</v>
      </c>
      <c r="K13" s="80">
        <v>0</v>
      </c>
      <c r="L13" s="98">
        <v>5</v>
      </c>
      <c r="M13" s="98">
        <v>4</v>
      </c>
      <c r="N13" s="98">
        <v>4</v>
      </c>
      <c r="O13" s="98">
        <v>4</v>
      </c>
      <c r="P13" s="98">
        <v>1</v>
      </c>
      <c r="Q13" s="98">
        <v>3</v>
      </c>
      <c r="R13" s="98">
        <v>0</v>
      </c>
      <c r="S13" s="98">
        <v>0</v>
      </c>
      <c r="T13" s="98">
        <v>0</v>
      </c>
      <c r="U13" s="98">
        <v>0</v>
      </c>
      <c r="V13" s="95">
        <v>0</v>
      </c>
      <c r="W13" s="95">
        <v>0</v>
      </c>
      <c r="X13" s="95">
        <v>0</v>
      </c>
      <c r="Y13" s="95">
        <v>0</v>
      </c>
      <c r="Z13" s="95">
        <v>0</v>
      </c>
      <c r="AA13" s="95">
        <v>0</v>
      </c>
      <c r="AB13" s="95">
        <v>0</v>
      </c>
      <c r="AC13" s="95">
        <v>0</v>
      </c>
      <c r="AD13" s="80">
        <f t="shared" si="0"/>
        <v>7</v>
      </c>
      <c r="AE13" s="80">
        <f t="shared" si="1"/>
        <v>6</v>
      </c>
      <c r="AF13" s="80">
        <f t="shared" si="2"/>
        <v>13</v>
      </c>
      <c r="AG13" s="80">
        <f t="shared" si="3"/>
        <v>8</v>
      </c>
      <c r="AH13" s="80">
        <f t="shared" si="4"/>
        <v>0</v>
      </c>
      <c r="AI13" s="80">
        <f t="shared" si="5"/>
        <v>0</v>
      </c>
      <c r="AJ13" s="80">
        <f t="shared" si="6"/>
        <v>0</v>
      </c>
    </row>
    <row r="14" spans="2:36" s="75" customFormat="1" ht="17.100000000000001" customHeight="1" thickBot="1" x14ac:dyDescent="0.25">
      <c r="B14" s="79" t="s">
        <v>105</v>
      </c>
      <c r="C14" s="80">
        <v>0</v>
      </c>
      <c r="D14" s="98">
        <v>0</v>
      </c>
      <c r="E14" s="98">
        <v>0</v>
      </c>
      <c r="F14" s="98">
        <v>0</v>
      </c>
      <c r="G14" s="98">
        <v>20</v>
      </c>
      <c r="H14" s="98">
        <v>0</v>
      </c>
      <c r="I14" s="98">
        <v>0</v>
      </c>
      <c r="J14" s="98">
        <v>18</v>
      </c>
      <c r="K14" s="80">
        <v>21</v>
      </c>
      <c r="L14" s="98">
        <v>0</v>
      </c>
      <c r="M14" s="98">
        <v>0</v>
      </c>
      <c r="N14" s="98">
        <v>0</v>
      </c>
      <c r="O14" s="98">
        <v>0</v>
      </c>
      <c r="P14" s="98">
        <v>0</v>
      </c>
      <c r="Q14" s="98">
        <v>0</v>
      </c>
      <c r="R14" s="98">
        <v>0</v>
      </c>
      <c r="S14" s="98">
        <v>0</v>
      </c>
      <c r="T14" s="98">
        <v>24</v>
      </c>
      <c r="U14" s="98">
        <v>0</v>
      </c>
      <c r="V14" s="95">
        <v>0</v>
      </c>
      <c r="W14" s="95">
        <v>0</v>
      </c>
      <c r="X14" s="95">
        <v>0</v>
      </c>
      <c r="Y14" s="95">
        <v>0</v>
      </c>
      <c r="Z14" s="95">
        <v>0</v>
      </c>
      <c r="AA14" s="95">
        <v>0</v>
      </c>
      <c r="AB14" s="95">
        <v>0</v>
      </c>
      <c r="AC14" s="95">
        <v>0</v>
      </c>
      <c r="AD14" s="80">
        <f t="shared" si="0"/>
        <v>0</v>
      </c>
      <c r="AE14" s="80">
        <f t="shared" si="1"/>
        <v>38</v>
      </c>
      <c r="AF14" s="80">
        <f t="shared" si="2"/>
        <v>21</v>
      </c>
      <c r="AG14" s="80">
        <f t="shared" si="3"/>
        <v>0</v>
      </c>
      <c r="AH14" s="80">
        <f t="shared" si="4"/>
        <v>24</v>
      </c>
      <c r="AI14" s="80">
        <f t="shared" si="5"/>
        <v>0</v>
      </c>
      <c r="AJ14" s="80">
        <f t="shared" si="6"/>
        <v>0</v>
      </c>
    </row>
    <row r="15" spans="2:36" s="75" customFormat="1" ht="17.100000000000001" customHeight="1" thickBot="1" x14ac:dyDescent="0.25">
      <c r="B15" s="79" t="s">
        <v>106</v>
      </c>
      <c r="C15" s="80">
        <v>0</v>
      </c>
      <c r="D15" s="98">
        <v>1</v>
      </c>
      <c r="E15" s="98">
        <v>2</v>
      </c>
      <c r="F15" s="98">
        <v>0</v>
      </c>
      <c r="G15" s="98">
        <v>0</v>
      </c>
      <c r="H15" s="98">
        <v>1</v>
      </c>
      <c r="I15" s="98">
        <v>0</v>
      </c>
      <c r="J15" s="98">
        <v>0</v>
      </c>
      <c r="K15" s="80">
        <v>0</v>
      </c>
      <c r="L15" s="98">
        <v>2</v>
      </c>
      <c r="M15" s="98">
        <v>0</v>
      </c>
      <c r="N15" s="98">
        <v>0</v>
      </c>
      <c r="O15" s="98">
        <v>0</v>
      </c>
      <c r="P15" s="98">
        <v>0</v>
      </c>
      <c r="Q15" s="98">
        <v>2</v>
      </c>
      <c r="R15" s="98">
        <v>0</v>
      </c>
      <c r="S15" s="98">
        <v>5</v>
      </c>
      <c r="T15" s="98">
        <v>0</v>
      </c>
      <c r="U15" s="98">
        <v>0</v>
      </c>
      <c r="V15" s="95">
        <v>0</v>
      </c>
      <c r="W15" s="95">
        <v>0</v>
      </c>
      <c r="X15" s="95">
        <v>0</v>
      </c>
      <c r="Y15" s="95">
        <v>0</v>
      </c>
      <c r="Z15" s="95">
        <v>0</v>
      </c>
      <c r="AA15" s="95">
        <v>0</v>
      </c>
      <c r="AB15" s="95">
        <v>0</v>
      </c>
      <c r="AC15" s="95">
        <v>18</v>
      </c>
      <c r="AD15" s="80">
        <f t="shared" si="0"/>
        <v>3</v>
      </c>
      <c r="AE15" s="80">
        <f t="shared" si="1"/>
        <v>1</v>
      </c>
      <c r="AF15" s="80">
        <f t="shared" si="2"/>
        <v>2</v>
      </c>
      <c r="AG15" s="80">
        <f t="shared" si="3"/>
        <v>2</v>
      </c>
      <c r="AH15" s="80">
        <f t="shared" si="4"/>
        <v>5</v>
      </c>
      <c r="AI15" s="80">
        <f t="shared" si="5"/>
        <v>0</v>
      </c>
      <c r="AJ15" s="80">
        <f t="shared" si="6"/>
        <v>18</v>
      </c>
    </row>
    <row r="16" spans="2:36" s="75" customFormat="1" ht="17.100000000000001" customHeight="1" thickBot="1" x14ac:dyDescent="0.25">
      <c r="B16" s="79" t="s">
        <v>107</v>
      </c>
      <c r="C16" s="80">
        <v>0</v>
      </c>
      <c r="D16" s="98">
        <v>1</v>
      </c>
      <c r="E16" s="98">
        <v>0</v>
      </c>
      <c r="F16" s="98">
        <v>0</v>
      </c>
      <c r="G16" s="98">
        <v>0</v>
      </c>
      <c r="H16" s="98">
        <v>0</v>
      </c>
      <c r="I16" s="98">
        <v>2</v>
      </c>
      <c r="J16" s="98">
        <v>0</v>
      </c>
      <c r="K16" s="80">
        <v>0</v>
      </c>
      <c r="L16" s="98">
        <v>0</v>
      </c>
      <c r="M16" s="98">
        <v>0</v>
      </c>
      <c r="N16" s="98">
        <v>0</v>
      </c>
      <c r="O16" s="98">
        <v>0</v>
      </c>
      <c r="P16" s="98">
        <v>0</v>
      </c>
      <c r="Q16" s="98">
        <v>1</v>
      </c>
      <c r="R16" s="98">
        <v>1</v>
      </c>
      <c r="S16" s="98">
        <v>1</v>
      </c>
      <c r="T16" s="98">
        <v>1</v>
      </c>
      <c r="U16" s="98">
        <v>0</v>
      </c>
      <c r="V16" s="95">
        <v>0</v>
      </c>
      <c r="W16" s="95">
        <v>0</v>
      </c>
      <c r="X16" s="95">
        <v>0</v>
      </c>
      <c r="Y16" s="95">
        <v>0</v>
      </c>
      <c r="Z16" s="95">
        <v>0</v>
      </c>
      <c r="AA16" s="95">
        <v>0</v>
      </c>
      <c r="AB16" s="95">
        <v>0</v>
      </c>
      <c r="AC16" s="95">
        <v>5</v>
      </c>
      <c r="AD16" s="80">
        <f t="shared" si="0"/>
        <v>1</v>
      </c>
      <c r="AE16" s="80">
        <f t="shared" si="1"/>
        <v>2</v>
      </c>
      <c r="AF16" s="80">
        <f t="shared" si="2"/>
        <v>0</v>
      </c>
      <c r="AG16" s="80">
        <f t="shared" si="3"/>
        <v>2</v>
      </c>
      <c r="AH16" s="80">
        <f t="shared" si="4"/>
        <v>2</v>
      </c>
      <c r="AI16" s="80">
        <f t="shared" si="5"/>
        <v>0</v>
      </c>
      <c r="AJ16" s="80">
        <f t="shared" si="6"/>
        <v>5</v>
      </c>
    </row>
    <row r="17" spans="2:36" s="75" customFormat="1" ht="17.100000000000001" customHeight="1" thickBot="1" x14ac:dyDescent="0.25">
      <c r="B17" s="79" t="s">
        <v>108</v>
      </c>
      <c r="C17" s="80">
        <v>3</v>
      </c>
      <c r="D17" s="98">
        <v>3</v>
      </c>
      <c r="E17" s="98">
        <v>6</v>
      </c>
      <c r="F17" s="98">
        <v>1</v>
      </c>
      <c r="G17" s="98">
        <v>3</v>
      </c>
      <c r="H17" s="98">
        <v>3</v>
      </c>
      <c r="I17" s="98">
        <v>1</v>
      </c>
      <c r="J17" s="98">
        <v>0</v>
      </c>
      <c r="K17" s="80">
        <v>0</v>
      </c>
      <c r="L17" s="98">
        <v>0</v>
      </c>
      <c r="M17" s="98">
        <v>1</v>
      </c>
      <c r="N17" s="98">
        <v>0</v>
      </c>
      <c r="O17" s="98">
        <v>2</v>
      </c>
      <c r="P17" s="98">
        <v>1</v>
      </c>
      <c r="Q17" s="98">
        <v>2</v>
      </c>
      <c r="R17" s="98">
        <v>4</v>
      </c>
      <c r="S17" s="98">
        <v>3</v>
      </c>
      <c r="T17" s="98">
        <v>2</v>
      </c>
      <c r="U17" s="98">
        <v>0</v>
      </c>
      <c r="V17" s="95">
        <v>0</v>
      </c>
      <c r="W17" s="95">
        <v>0</v>
      </c>
      <c r="X17" s="95">
        <v>0</v>
      </c>
      <c r="Y17" s="95">
        <v>0</v>
      </c>
      <c r="Z17" s="95">
        <v>0</v>
      </c>
      <c r="AA17" s="95">
        <v>0</v>
      </c>
      <c r="AB17" s="95">
        <v>0</v>
      </c>
      <c r="AC17" s="95">
        <v>16</v>
      </c>
      <c r="AD17" s="80">
        <f t="shared" si="0"/>
        <v>13</v>
      </c>
      <c r="AE17" s="80">
        <f t="shared" si="1"/>
        <v>7</v>
      </c>
      <c r="AF17" s="80">
        <f t="shared" si="2"/>
        <v>1</v>
      </c>
      <c r="AG17" s="80">
        <f t="shared" si="3"/>
        <v>9</v>
      </c>
      <c r="AH17" s="80">
        <f t="shared" si="4"/>
        <v>5</v>
      </c>
      <c r="AI17" s="80">
        <f t="shared" si="5"/>
        <v>0</v>
      </c>
      <c r="AJ17" s="80">
        <f t="shared" si="6"/>
        <v>16</v>
      </c>
    </row>
    <row r="18" spans="2:36" s="75" customFormat="1" ht="17.100000000000001" customHeight="1" thickBot="1" x14ac:dyDescent="0.25">
      <c r="B18" s="79" t="s">
        <v>109</v>
      </c>
      <c r="C18" s="80">
        <v>2</v>
      </c>
      <c r="D18" s="98">
        <v>2</v>
      </c>
      <c r="E18" s="98">
        <v>0</v>
      </c>
      <c r="F18" s="98">
        <v>0</v>
      </c>
      <c r="G18" s="98">
        <v>3</v>
      </c>
      <c r="H18" s="98">
        <v>5</v>
      </c>
      <c r="I18" s="98">
        <v>2</v>
      </c>
      <c r="J18" s="98">
        <v>4</v>
      </c>
      <c r="K18" s="80">
        <v>4</v>
      </c>
      <c r="L18" s="98">
        <v>8</v>
      </c>
      <c r="M18" s="98">
        <v>2</v>
      </c>
      <c r="N18" s="98">
        <v>4</v>
      </c>
      <c r="O18" s="98">
        <v>8</v>
      </c>
      <c r="P18" s="98">
        <v>9</v>
      </c>
      <c r="Q18" s="98">
        <v>3</v>
      </c>
      <c r="R18" s="98">
        <v>7</v>
      </c>
      <c r="S18" s="98">
        <v>6</v>
      </c>
      <c r="T18" s="98">
        <v>5</v>
      </c>
      <c r="U18" s="98">
        <v>0</v>
      </c>
      <c r="V18" s="95">
        <v>0</v>
      </c>
      <c r="W18" s="95">
        <v>0</v>
      </c>
      <c r="X18" s="95">
        <v>0</v>
      </c>
      <c r="Y18" s="95">
        <v>0</v>
      </c>
      <c r="Z18" s="95">
        <v>3</v>
      </c>
      <c r="AA18" s="95">
        <v>0</v>
      </c>
      <c r="AB18" s="95">
        <v>0</v>
      </c>
      <c r="AC18" s="95">
        <v>35</v>
      </c>
      <c r="AD18" s="80">
        <f t="shared" si="0"/>
        <v>4</v>
      </c>
      <c r="AE18" s="80">
        <f t="shared" si="1"/>
        <v>14</v>
      </c>
      <c r="AF18" s="80">
        <f t="shared" si="2"/>
        <v>18</v>
      </c>
      <c r="AG18" s="80">
        <f t="shared" si="3"/>
        <v>27</v>
      </c>
      <c r="AH18" s="80">
        <f t="shared" si="4"/>
        <v>11</v>
      </c>
      <c r="AI18" s="80">
        <f t="shared" si="5"/>
        <v>3</v>
      </c>
      <c r="AJ18" s="80">
        <f t="shared" si="6"/>
        <v>35</v>
      </c>
    </row>
    <row r="19" spans="2:36" s="75" customFormat="1" ht="17.100000000000001" customHeight="1" thickBot="1" x14ac:dyDescent="0.25">
      <c r="B19" s="79" t="s">
        <v>110</v>
      </c>
      <c r="C19" s="80">
        <v>0</v>
      </c>
      <c r="D19" s="98">
        <v>0</v>
      </c>
      <c r="E19" s="98">
        <v>0</v>
      </c>
      <c r="F19" s="98">
        <v>0</v>
      </c>
      <c r="G19" s="98">
        <v>0</v>
      </c>
      <c r="H19" s="98">
        <v>0</v>
      </c>
      <c r="I19" s="98">
        <v>0</v>
      </c>
      <c r="J19" s="98">
        <v>0</v>
      </c>
      <c r="K19" s="80">
        <v>0</v>
      </c>
      <c r="L19" s="98">
        <v>0</v>
      </c>
      <c r="M19" s="98">
        <v>0</v>
      </c>
      <c r="N19" s="98">
        <v>0</v>
      </c>
      <c r="O19" s="98">
        <v>0</v>
      </c>
      <c r="P19" s="98">
        <v>0</v>
      </c>
      <c r="Q19" s="98">
        <v>0</v>
      </c>
      <c r="R19" s="98">
        <v>0</v>
      </c>
      <c r="S19" s="98">
        <v>0</v>
      </c>
      <c r="T19" s="98">
        <v>0</v>
      </c>
      <c r="U19" s="98">
        <v>0</v>
      </c>
      <c r="V19" s="95">
        <v>0</v>
      </c>
      <c r="W19" s="95">
        <v>0</v>
      </c>
      <c r="X19" s="95">
        <v>0</v>
      </c>
      <c r="Y19" s="95">
        <v>0</v>
      </c>
      <c r="Z19" s="95">
        <v>0</v>
      </c>
      <c r="AA19" s="95">
        <v>0</v>
      </c>
      <c r="AB19" s="95">
        <v>0</v>
      </c>
      <c r="AC19" s="95">
        <v>0</v>
      </c>
      <c r="AD19" s="80">
        <f t="shared" si="0"/>
        <v>0</v>
      </c>
      <c r="AE19" s="80">
        <f t="shared" si="1"/>
        <v>0</v>
      </c>
      <c r="AF19" s="80">
        <f t="shared" si="2"/>
        <v>0</v>
      </c>
      <c r="AG19" s="80">
        <f t="shared" si="3"/>
        <v>0</v>
      </c>
      <c r="AH19" s="80">
        <f t="shared" si="4"/>
        <v>0</v>
      </c>
      <c r="AI19" s="80">
        <f t="shared" si="5"/>
        <v>0</v>
      </c>
      <c r="AJ19" s="80">
        <f t="shared" si="6"/>
        <v>0</v>
      </c>
    </row>
    <row r="20" spans="2:36" s="75" customFormat="1" ht="17.100000000000001" customHeight="1" thickBot="1" x14ac:dyDescent="0.25">
      <c r="B20" s="79" t="s">
        <v>111</v>
      </c>
      <c r="C20" s="80">
        <v>0</v>
      </c>
      <c r="D20" s="98">
        <v>0</v>
      </c>
      <c r="E20" s="98">
        <v>0</v>
      </c>
      <c r="F20" s="98">
        <v>0</v>
      </c>
      <c r="G20" s="98">
        <v>0</v>
      </c>
      <c r="H20" s="98">
        <v>0</v>
      </c>
      <c r="I20" s="98">
        <v>0</v>
      </c>
      <c r="J20" s="98">
        <v>0</v>
      </c>
      <c r="K20" s="80">
        <v>0</v>
      </c>
      <c r="L20" s="98">
        <v>0</v>
      </c>
      <c r="M20" s="98">
        <v>0</v>
      </c>
      <c r="N20" s="98">
        <v>0</v>
      </c>
      <c r="O20" s="98">
        <v>0</v>
      </c>
      <c r="P20" s="98">
        <v>0</v>
      </c>
      <c r="Q20" s="98">
        <v>0</v>
      </c>
      <c r="R20" s="98">
        <v>0</v>
      </c>
      <c r="S20" s="98">
        <v>0</v>
      </c>
      <c r="T20" s="98">
        <v>0</v>
      </c>
      <c r="U20" s="98">
        <v>0</v>
      </c>
      <c r="V20" s="95">
        <v>0</v>
      </c>
      <c r="W20" s="95">
        <v>0</v>
      </c>
      <c r="X20" s="95">
        <v>0</v>
      </c>
      <c r="Y20" s="95">
        <v>0</v>
      </c>
      <c r="Z20" s="95">
        <v>0</v>
      </c>
      <c r="AA20" s="95">
        <v>0</v>
      </c>
      <c r="AB20" s="95">
        <v>0</v>
      </c>
      <c r="AC20" s="95">
        <v>0</v>
      </c>
      <c r="AD20" s="80">
        <f t="shared" si="0"/>
        <v>0</v>
      </c>
      <c r="AE20" s="80">
        <f t="shared" si="1"/>
        <v>0</v>
      </c>
      <c r="AF20" s="80">
        <f t="shared" si="2"/>
        <v>0</v>
      </c>
      <c r="AG20" s="80">
        <f t="shared" si="3"/>
        <v>0</v>
      </c>
      <c r="AH20" s="80">
        <f t="shared" si="4"/>
        <v>0</v>
      </c>
      <c r="AI20" s="80">
        <f t="shared" si="5"/>
        <v>0</v>
      </c>
      <c r="AJ20" s="80">
        <f t="shared" si="6"/>
        <v>0</v>
      </c>
    </row>
    <row r="21" spans="2:36" s="75" customFormat="1" ht="17.100000000000001" customHeight="1" thickBot="1" x14ac:dyDescent="0.25">
      <c r="B21" s="79" t="s">
        <v>112</v>
      </c>
      <c r="C21" s="80">
        <v>0</v>
      </c>
      <c r="D21" s="98">
        <v>0</v>
      </c>
      <c r="E21" s="98">
        <v>0</v>
      </c>
      <c r="F21" s="98">
        <v>0</v>
      </c>
      <c r="G21" s="98">
        <v>0</v>
      </c>
      <c r="H21" s="98">
        <v>0</v>
      </c>
      <c r="I21" s="98">
        <v>0</v>
      </c>
      <c r="J21" s="98">
        <v>1</v>
      </c>
      <c r="K21" s="80">
        <v>0</v>
      </c>
      <c r="L21" s="98">
        <v>0</v>
      </c>
      <c r="M21" s="98">
        <v>0</v>
      </c>
      <c r="N21" s="98">
        <v>1</v>
      </c>
      <c r="O21" s="98">
        <v>0</v>
      </c>
      <c r="P21" s="98">
        <v>2</v>
      </c>
      <c r="Q21" s="98">
        <v>0</v>
      </c>
      <c r="R21" s="98">
        <v>0</v>
      </c>
      <c r="S21" s="98">
        <v>0</v>
      </c>
      <c r="T21" s="98">
        <v>0</v>
      </c>
      <c r="U21" s="98">
        <v>0</v>
      </c>
      <c r="V21" s="95">
        <v>0</v>
      </c>
      <c r="W21" s="95">
        <v>0</v>
      </c>
      <c r="X21" s="95">
        <v>0</v>
      </c>
      <c r="Y21" s="95">
        <v>0</v>
      </c>
      <c r="Z21" s="95">
        <v>0</v>
      </c>
      <c r="AA21" s="95">
        <v>0</v>
      </c>
      <c r="AB21" s="95">
        <v>0</v>
      </c>
      <c r="AC21" s="95">
        <v>0</v>
      </c>
      <c r="AD21" s="80">
        <f t="shared" si="0"/>
        <v>0</v>
      </c>
      <c r="AE21" s="80">
        <f t="shared" si="1"/>
        <v>1</v>
      </c>
      <c r="AF21" s="80">
        <f t="shared" si="2"/>
        <v>1</v>
      </c>
      <c r="AG21" s="80">
        <f t="shared" si="3"/>
        <v>2</v>
      </c>
      <c r="AH21" s="80">
        <f t="shared" si="4"/>
        <v>0</v>
      </c>
      <c r="AI21" s="80">
        <f t="shared" si="5"/>
        <v>0</v>
      </c>
      <c r="AJ21" s="80">
        <f t="shared" si="6"/>
        <v>0</v>
      </c>
    </row>
    <row r="22" spans="2:36" s="75" customFormat="1" ht="17.100000000000001" customHeight="1" thickBot="1" x14ac:dyDescent="0.25">
      <c r="B22" s="79" t="s">
        <v>113</v>
      </c>
      <c r="C22" s="80">
        <v>0</v>
      </c>
      <c r="D22" s="98">
        <v>0</v>
      </c>
      <c r="E22" s="98">
        <v>0</v>
      </c>
      <c r="F22" s="98">
        <v>0</v>
      </c>
      <c r="G22" s="98">
        <v>0</v>
      </c>
      <c r="H22" s="98">
        <v>0</v>
      </c>
      <c r="I22" s="98">
        <v>0</v>
      </c>
      <c r="J22" s="98">
        <v>0</v>
      </c>
      <c r="K22" s="80">
        <v>0</v>
      </c>
      <c r="L22" s="98">
        <v>0</v>
      </c>
      <c r="M22" s="98">
        <v>0</v>
      </c>
      <c r="N22" s="98">
        <v>0</v>
      </c>
      <c r="O22" s="98">
        <v>0</v>
      </c>
      <c r="P22" s="98">
        <v>0</v>
      </c>
      <c r="Q22" s="98">
        <v>0</v>
      </c>
      <c r="R22" s="98">
        <v>0</v>
      </c>
      <c r="S22" s="98">
        <v>0</v>
      </c>
      <c r="T22" s="98">
        <v>0</v>
      </c>
      <c r="U22" s="98">
        <v>0</v>
      </c>
      <c r="V22" s="95">
        <v>0</v>
      </c>
      <c r="W22" s="95">
        <v>0</v>
      </c>
      <c r="X22" s="95">
        <v>0</v>
      </c>
      <c r="Y22" s="95">
        <v>0</v>
      </c>
      <c r="Z22" s="95">
        <v>0</v>
      </c>
      <c r="AA22" s="95">
        <v>0</v>
      </c>
      <c r="AB22" s="95">
        <v>0</v>
      </c>
      <c r="AC22" s="95">
        <v>0</v>
      </c>
      <c r="AD22" s="98">
        <f t="shared" si="0"/>
        <v>0</v>
      </c>
      <c r="AE22" s="98">
        <f t="shared" si="1"/>
        <v>0</v>
      </c>
      <c r="AF22" s="80">
        <f t="shared" si="2"/>
        <v>0</v>
      </c>
      <c r="AG22" s="80">
        <f t="shared" si="3"/>
        <v>0</v>
      </c>
      <c r="AH22" s="80">
        <f t="shared" si="4"/>
        <v>0</v>
      </c>
      <c r="AI22" s="80">
        <f t="shared" si="5"/>
        <v>0</v>
      </c>
      <c r="AJ22" s="80">
        <f t="shared" si="6"/>
        <v>0</v>
      </c>
    </row>
    <row r="23" spans="2:36" s="75" customFormat="1" ht="17.100000000000001" customHeight="1" thickBot="1" x14ac:dyDescent="0.25">
      <c r="B23" s="81" t="s">
        <v>114</v>
      </c>
      <c r="C23" s="82">
        <f t="shared" ref="C23:O23" si="7">SUM(C6:C22)</f>
        <v>16</v>
      </c>
      <c r="D23" s="82">
        <f t="shared" si="7"/>
        <v>10</v>
      </c>
      <c r="E23" s="82">
        <f t="shared" si="7"/>
        <v>19</v>
      </c>
      <c r="F23" s="83">
        <f t="shared" si="7"/>
        <v>8</v>
      </c>
      <c r="G23" s="82">
        <f t="shared" si="7"/>
        <v>33</v>
      </c>
      <c r="H23" s="82">
        <f t="shared" si="7"/>
        <v>20</v>
      </c>
      <c r="I23" s="82">
        <f t="shared" si="7"/>
        <v>16</v>
      </c>
      <c r="J23" s="83">
        <f t="shared" si="7"/>
        <v>33</v>
      </c>
      <c r="K23" s="82">
        <f t="shared" si="7"/>
        <v>31</v>
      </c>
      <c r="L23" s="82">
        <f t="shared" si="7"/>
        <v>26</v>
      </c>
      <c r="M23" s="82">
        <f t="shared" si="7"/>
        <v>22</v>
      </c>
      <c r="N23" s="83">
        <f t="shared" si="7"/>
        <v>10</v>
      </c>
      <c r="O23" s="82">
        <f t="shared" si="7"/>
        <v>27</v>
      </c>
      <c r="P23" s="82">
        <f>SUM(P6:P22)</f>
        <v>18</v>
      </c>
      <c r="Q23" s="82">
        <f>SUM(Q6:Q22)</f>
        <v>14</v>
      </c>
      <c r="R23" s="82">
        <f>SUM(R6:R22)</f>
        <v>12</v>
      </c>
      <c r="S23" s="82">
        <f>SUM(S6:S22)</f>
        <v>23</v>
      </c>
      <c r="T23" s="82">
        <f>SUM(T6:T22)</f>
        <v>35</v>
      </c>
      <c r="U23" s="82">
        <v>0</v>
      </c>
      <c r="V23" s="82">
        <f t="shared" ref="V23:AA23" si="8">SUM(V6:V22)</f>
        <v>3</v>
      </c>
      <c r="W23" s="82">
        <f t="shared" si="8"/>
        <v>0</v>
      </c>
      <c r="X23" s="82">
        <f t="shared" si="8"/>
        <v>0</v>
      </c>
      <c r="Y23" s="82">
        <f t="shared" si="8"/>
        <v>0</v>
      </c>
      <c r="Z23" s="82">
        <f t="shared" si="8"/>
        <v>3</v>
      </c>
      <c r="AA23" s="82">
        <f t="shared" si="8"/>
        <v>6</v>
      </c>
      <c r="AB23" s="82">
        <f>SUM(AB6:AB22)</f>
        <v>0</v>
      </c>
      <c r="AC23" s="82">
        <f>SUM(AC6:AC22)</f>
        <v>112</v>
      </c>
      <c r="AD23" s="82">
        <f t="shared" si="0"/>
        <v>53</v>
      </c>
      <c r="AE23" s="82">
        <f t="shared" si="1"/>
        <v>102</v>
      </c>
      <c r="AF23" s="82">
        <f t="shared" si="2"/>
        <v>89</v>
      </c>
      <c r="AG23" s="82">
        <f t="shared" si="3"/>
        <v>71</v>
      </c>
      <c r="AH23" s="82">
        <f>SUM(AH6:AH22)</f>
        <v>61</v>
      </c>
      <c r="AI23" s="82">
        <f t="shared" si="5"/>
        <v>3</v>
      </c>
      <c r="AJ23" s="82">
        <f t="shared" si="6"/>
        <v>118</v>
      </c>
    </row>
    <row r="24" spans="2:36" s="75" customFormat="1" ht="25.5" customHeight="1" x14ac:dyDescent="0.2">
      <c r="B24" s="90" t="s">
        <v>302</v>
      </c>
    </row>
    <row r="25" spans="2:36" s="75" customFormat="1" ht="37.5" customHeight="1" x14ac:dyDescent="0.2">
      <c r="B25" s="85"/>
      <c r="C25" s="85"/>
      <c r="D25" s="85"/>
      <c r="E25" s="85"/>
    </row>
    <row r="26" spans="2:36" s="75" customFormat="1" x14ac:dyDescent="0.2"/>
    <row r="27" spans="2:36"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86" t="s">
        <v>185</v>
      </c>
      <c r="Z27" s="78" t="s">
        <v>196</v>
      </c>
      <c r="AA27" s="78" t="s">
        <v>197</v>
      </c>
      <c r="AB27" s="78" t="s">
        <v>198</v>
      </c>
      <c r="AC27" s="78" t="s">
        <v>199</v>
      </c>
      <c r="AD27" s="78" t="s">
        <v>200</v>
      </c>
      <c r="AE27" s="78" t="s">
        <v>128</v>
      </c>
    </row>
    <row r="28" spans="2:36" s="75" customFormat="1" ht="17.100000000000001" customHeight="1" thickBot="1" x14ac:dyDescent="0.25">
      <c r="B28" s="79" t="s">
        <v>97</v>
      </c>
      <c r="C28" s="87">
        <f t="shared" ref="C28:O43" si="9">+(G6-C6)/C6</f>
        <v>-0.25</v>
      </c>
      <c r="D28" s="87">
        <f t="shared" si="9"/>
        <v>2.5</v>
      </c>
      <c r="E28" s="87">
        <f t="shared" si="9"/>
        <v>-0.16666666666666666</v>
      </c>
      <c r="F28" s="87">
        <f t="shared" si="9"/>
        <v>2</v>
      </c>
      <c r="G28" s="87">
        <f t="shared" si="9"/>
        <v>-0.16666666666666666</v>
      </c>
      <c r="H28" s="87">
        <f t="shared" si="9"/>
        <v>-0.14285714285714285</v>
      </c>
      <c r="I28" s="87">
        <f t="shared" si="9"/>
        <v>1</v>
      </c>
      <c r="J28" s="87">
        <f t="shared" si="9"/>
        <v>-1</v>
      </c>
      <c r="K28" s="87">
        <f t="shared" si="9"/>
        <v>0.6</v>
      </c>
      <c r="L28" s="87">
        <f t="shared" si="9"/>
        <v>-0.83333333333333337</v>
      </c>
      <c r="M28" s="87">
        <f t="shared" si="9"/>
        <v>-0.9</v>
      </c>
      <c r="N28" s="87"/>
      <c r="O28" s="87">
        <f>+(S6-O6)/O6</f>
        <v>-1</v>
      </c>
      <c r="P28" s="87">
        <f>+(T6-P6)/P6</f>
        <v>-1</v>
      </c>
      <c r="Q28" s="87">
        <f>+(U6-Q6)/Q6</f>
        <v>-1</v>
      </c>
      <c r="R28" s="87"/>
      <c r="S28" s="87"/>
      <c r="T28" s="92" t="str">
        <f t="shared" ref="T28:Y43" si="10">+IF(T6&gt;0,(X6-T6)/T6,"-")</f>
        <v>-</v>
      </c>
      <c r="U28" s="92" t="str">
        <f t="shared" si="10"/>
        <v>-</v>
      </c>
      <c r="V28" s="92">
        <f t="shared" si="10"/>
        <v>-1</v>
      </c>
      <c r="W28" s="92" t="str">
        <f t="shared" si="10"/>
        <v>-</v>
      </c>
      <c r="X28" s="92" t="str">
        <f t="shared" si="10"/>
        <v>-</v>
      </c>
      <c r="Y28" s="92" t="str">
        <f t="shared" si="10"/>
        <v>-</v>
      </c>
      <c r="Z28" s="87">
        <f t="shared" ref="Z28:AE43" si="11">+IF(AD6&gt;0,(AE6-AD6)/AD6,"-")</f>
        <v>0.33333333333333331</v>
      </c>
      <c r="AA28" s="87">
        <f t="shared" si="11"/>
        <v>-0.125</v>
      </c>
      <c r="AB28" s="87">
        <f t="shared" si="11"/>
        <v>-0.52380952380952384</v>
      </c>
      <c r="AC28" s="87">
        <f t="shared" si="11"/>
        <v>-0.7</v>
      </c>
      <c r="AD28" s="87">
        <f t="shared" si="11"/>
        <v>-1</v>
      </c>
      <c r="AE28" s="87" t="str">
        <f t="shared" si="11"/>
        <v>-</v>
      </c>
    </row>
    <row r="29" spans="2:36" s="75" customFormat="1" ht="17.100000000000001" customHeight="1" thickBot="1" x14ac:dyDescent="0.25">
      <c r="B29" s="79" t="s">
        <v>98</v>
      </c>
      <c r="C29" s="87"/>
      <c r="D29" s="87"/>
      <c r="E29" s="87"/>
      <c r="F29" s="87">
        <f>+(J7-F7)/F7</f>
        <v>-1</v>
      </c>
      <c r="G29" s="87"/>
      <c r="H29" s="87"/>
      <c r="I29" s="87"/>
      <c r="J29" s="87"/>
      <c r="K29" s="87"/>
      <c r="L29" s="87"/>
      <c r="M29" s="87"/>
      <c r="N29" s="87"/>
      <c r="O29" s="87"/>
      <c r="P29" s="87">
        <f t="shared" ref="P29:R43" si="12">+(T7-P7)/P7</f>
        <v>-1</v>
      </c>
      <c r="Q29" s="87">
        <f t="shared" si="12"/>
        <v>-1</v>
      </c>
      <c r="R29" s="87"/>
      <c r="S29" s="87">
        <f t="shared" ref="S29:S45" si="13">+(W7-S7)/S7</f>
        <v>-1</v>
      </c>
      <c r="T29" s="92" t="str">
        <f t="shared" si="10"/>
        <v>-</v>
      </c>
      <c r="U29" s="92" t="str">
        <f t="shared" si="10"/>
        <v>-</v>
      </c>
      <c r="V29" s="92" t="str">
        <f t="shared" si="10"/>
        <v>-</v>
      </c>
      <c r="W29" s="92" t="str">
        <f t="shared" si="10"/>
        <v>-</v>
      </c>
      <c r="X29" s="92" t="str">
        <f t="shared" si="10"/>
        <v>-</v>
      </c>
      <c r="Y29" s="92" t="str">
        <f t="shared" si="10"/>
        <v>-</v>
      </c>
      <c r="Z29" s="87">
        <f t="shared" si="11"/>
        <v>-1</v>
      </c>
      <c r="AA29" s="87" t="str">
        <f t="shared" si="11"/>
        <v>-</v>
      </c>
      <c r="AB29" s="87" t="str">
        <f t="shared" si="11"/>
        <v>-</v>
      </c>
      <c r="AC29" s="87">
        <f t="shared" si="11"/>
        <v>0</v>
      </c>
      <c r="AD29" s="87">
        <f t="shared" si="11"/>
        <v>-1</v>
      </c>
      <c r="AE29" s="87" t="str">
        <f t="shared" si="11"/>
        <v>-</v>
      </c>
    </row>
    <row r="30" spans="2:36" s="75" customFormat="1" ht="17.100000000000001" customHeight="1" thickBot="1" x14ac:dyDescent="0.25">
      <c r="B30" s="79" t="s">
        <v>99</v>
      </c>
      <c r="C30" s="87">
        <f>+(G8-C8)/C8</f>
        <v>-1</v>
      </c>
      <c r="D30" s="87"/>
      <c r="E30" s="87"/>
      <c r="F30" s="87">
        <f>+(J8-F8)/F8</f>
        <v>-1</v>
      </c>
      <c r="G30" s="87"/>
      <c r="H30" s="87">
        <f>+(L8-H8)/H8</f>
        <v>-1</v>
      </c>
      <c r="I30" s="87"/>
      <c r="J30" s="87"/>
      <c r="K30" s="87"/>
      <c r="L30" s="87"/>
      <c r="M30" s="87"/>
      <c r="N30" s="87"/>
      <c r="O30" s="87"/>
      <c r="P30" s="87"/>
      <c r="Q30" s="87"/>
      <c r="R30" s="87"/>
      <c r="S30" s="87"/>
      <c r="T30" s="92" t="str">
        <f t="shared" si="10"/>
        <v>-</v>
      </c>
      <c r="U30" s="92" t="str">
        <f t="shared" si="10"/>
        <v>-</v>
      </c>
      <c r="V30" s="92" t="str">
        <f t="shared" si="10"/>
        <v>-</v>
      </c>
      <c r="W30" s="92" t="str">
        <f t="shared" si="10"/>
        <v>-</v>
      </c>
      <c r="X30" s="92" t="str">
        <f t="shared" si="10"/>
        <v>-</v>
      </c>
      <c r="Y30" s="92" t="str">
        <f t="shared" si="10"/>
        <v>-</v>
      </c>
      <c r="Z30" s="87">
        <f t="shared" si="11"/>
        <v>-0.5</v>
      </c>
      <c r="AA30" s="87">
        <f t="shared" si="11"/>
        <v>-1</v>
      </c>
      <c r="AB30" s="87" t="str">
        <f t="shared" si="11"/>
        <v>-</v>
      </c>
      <c r="AC30" s="87" t="str">
        <f t="shared" si="11"/>
        <v>-</v>
      </c>
      <c r="AD30" s="87" t="str">
        <f t="shared" si="11"/>
        <v>-</v>
      </c>
      <c r="AE30" s="87" t="str">
        <f t="shared" si="11"/>
        <v>-</v>
      </c>
    </row>
    <row r="31" spans="2:36" s="75" customFormat="1" ht="17.100000000000001" customHeight="1" thickBot="1" x14ac:dyDescent="0.25">
      <c r="B31" s="79" t="s">
        <v>100</v>
      </c>
      <c r="C31" s="87"/>
      <c r="D31" s="87"/>
      <c r="E31" s="87"/>
      <c r="F31" s="87"/>
      <c r="G31" s="87"/>
      <c r="H31" s="87"/>
      <c r="I31" s="87"/>
      <c r="J31" s="87"/>
      <c r="K31" s="87"/>
      <c r="L31" s="87"/>
      <c r="M31" s="87"/>
      <c r="N31" s="87"/>
      <c r="O31" s="87"/>
      <c r="P31" s="87"/>
      <c r="Q31" s="87">
        <f t="shared" si="12"/>
        <v>-1</v>
      </c>
      <c r="R31" s="87"/>
      <c r="S31" s="87"/>
      <c r="T31" s="92" t="str">
        <f t="shared" si="10"/>
        <v>-</v>
      </c>
      <c r="U31" s="92" t="str">
        <f t="shared" si="10"/>
        <v>-</v>
      </c>
      <c r="V31" s="92" t="str">
        <f t="shared" si="10"/>
        <v>-</v>
      </c>
      <c r="W31" s="92" t="str">
        <f t="shared" si="10"/>
        <v>-</v>
      </c>
      <c r="X31" s="92" t="str">
        <f t="shared" si="10"/>
        <v>-</v>
      </c>
      <c r="Y31" s="92" t="str">
        <f t="shared" si="10"/>
        <v>-</v>
      </c>
      <c r="Z31" s="87" t="str">
        <f t="shared" si="11"/>
        <v>-</v>
      </c>
      <c r="AA31" s="87" t="str">
        <f t="shared" si="11"/>
        <v>-</v>
      </c>
      <c r="AB31" s="87" t="str">
        <f t="shared" si="11"/>
        <v>-</v>
      </c>
      <c r="AC31" s="87">
        <f t="shared" si="11"/>
        <v>-1</v>
      </c>
      <c r="AD31" s="87" t="str">
        <f t="shared" si="11"/>
        <v>-</v>
      </c>
      <c r="AE31" s="87" t="str">
        <f t="shared" si="11"/>
        <v>-</v>
      </c>
    </row>
    <row r="32" spans="2:36" s="75" customFormat="1" ht="17.100000000000001" customHeight="1" thickBot="1" x14ac:dyDescent="0.25">
      <c r="B32" s="79" t="s">
        <v>101</v>
      </c>
      <c r="C32" s="87"/>
      <c r="D32" s="87"/>
      <c r="E32" s="87"/>
      <c r="F32" s="87"/>
      <c r="G32" s="87"/>
      <c r="H32" s="87"/>
      <c r="I32" s="87"/>
      <c r="J32" s="87"/>
      <c r="K32" s="87"/>
      <c r="L32" s="87"/>
      <c r="M32" s="87"/>
      <c r="N32" s="87"/>
      <c r="O32" s="87"/>
      <c r="P32" s="87"/>
      <c r="Q32" s="87"/>
      <c r="R32" s="87"/>
      <c r="S32" s="87"/>
      <c r="T32" s="92" t="str">
        <f t="shared" si="10"/>
        <v>-</v>
      </c>
      <c r="U32" s="92" t="str">
        <f t="shared" si="10"/>
        <v>-</v>
      </c>
      <c r="V32" s="92" t="str">
        <f t="shared" si="10"/>
        <v>-</v>
      </c>
      <c r="W32" s="92" t="str">
        <f t="shared" si="10"/>
        <v>-</v>
      </c>
      <c r="X32" s="92" t="str">
        <f t="shared" si="10"/>
        <v>-</v>
      </c>
      <c r="Y32" s="92" t="str">
        <f t="shared" si="10"/>
        <v>-</v>
      </c>
      <c r="Z32" s="87" t="str">
        <f t="shared" si="11"/>
        <v>-</v>
      </c>
      <c r="AA32" s="87" t="str">
        <f t="shared" si="11"/>
        <v>-</v>
      </c>
      <c r="AB32" s="87" t="str">
        <f t="shared" si="11"/>
        <v>-</v>
      </c>
      <c r="AC32" s="87" t="str">
        <f t="shared" si="11"/>
        <v>-</v>
      </c>
      <c r="AD32" s="87" t="str">
        <f t="shared" si="11"/>
        <v>-</v>
      </c>
      <c r="AE32" s="87" t="str">
        <f t="shared" si="11"/>
        <v>-</v>
      </c>
    </row>
    <row r="33" spans="2:32" s="75" customFormat="1" ht="17.100000000000001" customHeight="1" thickBot="1" x14ac:dyDescent="0.25">
      <c r="B33" s="79" t="s">
        <v>102</v>
      </c>
      <c r="C33" s="87"/>
      <c r="D33" s="87"/>
      <c r="E33" s="87"/>
      <c r="F33" s="87"/>
      <c r="G33" s="87"/>
      <c r="H33" s="87"/>
      <c r="I33" s="87"/>
      <c r="J33" s="87"/>
      <c r="K33" s="87"/>
      <c r="L33" s="87"/>
      <c r="M33" s="87"/>
      <c r="N33" s="87"/>
      <c r="O33" s="87"/>
      <c r="P33" s="87"/>
      <c r="Q33" s="87"/>
      <c r="R33" s="87"/>
      <c r="S33" s="87"/>
      <c r="T33" s="92" t="str">
        <f t="shared" si="10"/>
        <v>-</v>
      </c>
      <c r="U33" s="92" t="str">
        <f t="shared" si="10"/>
        <v>-</v>
      </c>
      <c r="V33" s="92" t="str">
        <f t="shared" si="10"/>
        <v>-</v>
      </c>
      <c r="W33" s="92" t="str">
        <f t="shared" si="10"/>
        <v>-</v>
      </c>
      <c r="X33" s="92" t="str">
        <f t="shared" si="10"/>
        <v>-</v>
      </c>
      <c r="Y33" s="92" t="str">
        <f t="shared" si="10"/>
        <v>-</v>
      </c>
      <c r="Z33" s="87" t="str">
        <f t="shared" si="11"/>
        <v>-</v>
      </c>
      <c r="AA33" s="87" t="str">
        <f t="shared" si="11"/>
        <v>-</v>
      </c>
      <c r="AB33" s="87" t="str">
        <f t="shared" si="11"/>
        <v>-</v>
      </c>
      <c r="AC33" s="87" t="str">
        <f t="shared" si="11"/>
        <v>-</v>
      </c>
      <c r="AD33" s="87" t="str">
        <f t="shared" si="11"/>
        <v>-</v>
      </c>
      <c r="AE33" s="87" t="str">
        <f t="shared" si="11"/>
        <v>-</v>
      </c>
    </row>
    <row r="34" spans="2:32" s="75" customFormat="1" ht="17.100000000000001" customHeight="1" thickBot="1" x14ac:dyDescent="0.25">
      <c r="B34" s="79" t="s">
        <v>103</v>
      </c>
      <c r="C34" s="87">
        <f>+(G12-C12)/C12</f>
        <v>-1</v>
      </c>
      <c r="D34" s="87"/>
      <c r="E34" s="87">
        <f>+(I12-E12)/E12</f>
        <v>1</v>
      </c>
      <c r="F34" s="87">
        <f>+(J12-F12)/F12</f>
        <v>1</v>
      </c>
      <c r="G34" s="87"/>
      <c r="H34" s="87">
        <f>+(L12-H12)/H12</f>
        <v>1.5</v>
      </c>
      <c r="I34" s="87">
        <f>+(M12-I12)/I12</f>
        <v>0.25</v>
      </c>
      <c r="J34" s="87">
        <f>+(N12-J12)/J12</f>
        <v>-0.5</v>
      </c>
      <c r="K34" s="87">
        <f>+(O12-K12)/K12</f>
        <v>4</v>
      </c>
      <c r="L34" s="87">
        <f t="shared" si="9"/>
        <v>-1</v>
      </c>
      <c r="M34" s="87">
        <f t="shared" si="9"/>
        <v>-1</v>
      </c>
      <c r="N34" s="87">
        <f t="shared" si="9"/>
        <v>-1</v>
      </c>
      <c r="O34" s="87">
        <f t="shared" si="9"/>
        <v>-0.4</v>
      </c>
      <c r="P34" s="87"/>
      <c r="Q34" s="87"/>
      <c r="R34" s="87"/>
      <c r="S34" s="87">
        <f t="shared" si="13"/>
        <v>-1</v>
      </c>
      <c r="T34" s="87">
        <f t="shared" si="10"/>
        <v>-1</v>
      </c>
      <c r="U34" s="92" t="str">
        <f t="shared" si="10"/>
        <v>-</v>
      </c>
      <c r="V34" s="92" t="str">
        <f t="shared" si="10"/>
        <v>-</v>
      </c>
      <c r="W34" s="92" t="str">
        <f t="shared" si="10"/>
        <v>-</v>
      </c>
      <c r="X34" s="92" t="str">
        <f t="shared" si="10"/>
        <v>-</v>
      </c>
      <c r="Y34" s="92" t="str">
        <f t="shared" si="10"/>
        <v>-</v>
      </c>
      <c r="Z34" s="87">
        <f t="shared" si="11"/>
        <v>1</v>
      </c>
      <c r="AA34" s="87">
        <f t="shared" si="11"/>
        <v>0.5</v>
      </c>
      <c r="AB34" s="87">
        <f t="shared" si="11"/>
        <v>-0.58333333333333337</v>
      </c>
      <c r="AC34" s="87">
        <f t="shared" si="11"/>
        <v>0.2</v>
      </c>
      <c r="AD34" s="87">
        <f t="shared" si="11"/>
        <v>-1</v>
      </c>
      <c r="AE34" s="87" t="str">
        <f t="shared" si="11"/>
        <v>-</v>
      </c>
    </row>
    <row r="35" spans="2:32" s="75" customFormat="1" ht="17.100000000000001" customHeight="1" thickBot="1" x14ac:dyDescent="0.25">
      <c r="B35" s="79" t="s">
        <v>104</v>
      </c>
      <c r="C35" s="87">
        <f>+(G13-C13)/C13</f>
        <v>0</v>
      </c>
      <c r="D35" s="87">
        <f>+(H13-D13)/D13</f>
        <v>0</v>
      </c>
      <c r="E35" s="87">
        <f>+(I13-E13)/E13</f>
        <v>-0.33333333333333331</v>
      </c>
      <c r="F35" s="87">
        <f>+(J13-F13)/F13</f>
        <v>0</v>
      </c>
      <c r="G35" s="87">
        <f>+(K13-G13)/G13</f>
        <v>-1</v>
      </c>
      <c r="H35" s="87">
        <f>+(L13-H13)/H13</f>
        <v>4</v>
      </c>
      <c r="I35" s="87">
        <f>+(M13-I13)/I13</f>
        <v>1</v>
      </c>
      <c r="J35" s="87">
        <f>+(N13-J13)/J13</f>
        <v>1</v>
      </c>
      <c r="K35" s="87"/>
      <c r="L35" s="87">
        <f t="shared" si="9"/>
        <v>-0.8</v>
      </c>
      <c r="M35" s="87">
        <f t="shared" si="9"/>
        <v>-0.25</v>
      </c>
      <c r="N35" s="87">
        <f t="shared" si="9"/>
        <v>-1</v>
      </c>
      <c r="O35" s="87">
        <f t="shared" si="9"/>
        <v>-1</v>
      </c>
      <c r="P35" s="87">
        <f t="shared" si="12"/>
        <v>-1</v>
      </c>
      <c r="Q35" s="87">
        <f t="shared" si="12"/>
        <v>-1</v>
      </c>
      <c r="R35" s="87"/>
      <c r="S35" s="87"/>
      <c r="T35" s="92" t="str">
        <f t="shared" si="10"/>
        <v>-</v>
      </c>
      <c r="U35" s="92" t="str">
        <f t="shared" si="10"/>
        <v>-</v>
      </c>
      <c r="V35" s="92" t="str">
        <f t="shared" si="10"/>
        <v>-</v>
      </c>
      <c r="W35" s="92" t="str">
        <f t="shared" si="10"/>
        <v>-</v>
      </c>
      <c r="X35" s="92" t="str">
        <f t="shared" si="10"/>
        <v>-</v>
      </c>
      <c r="Y35" s="92" t="str">
        <f t="shared" si="10"/>
        <v>-</v>
      </c>
      <c r="Z35" s="87">
        <f t="shared" si="11"/>
        <v>-0.14285714285714285</v>
      </c>
      <c r="AA35" s="87">
        <f t="shared" si="11"/>
        <v>1.1666666666666667</v>
      </c>
      <c r="AB35" s="87">
        <f t="shared" si="11"/>
        <v>-0.38461538461538464</v>
      </c>
      <c r="AC35" s="87">
        <f t="shared" si="11"/>
        <v>-1</v>
      </c>
      <c r="AD35" s="87" t="str">
        <f t="shared" si="11"/>
        <v>-</v>
      </c>
      <c r="AE35" s="87" t="str">
        <f t="shared" si="11"/>
        <v>-</v>
      </c>
    </row>
    <row r="36" spans="2:32" s="75" customFormat="1" ht="17.100000000000001" customHeight="1" thickBot="1" x14ac:dyDescent="0.25">
      <c r="B36" s="79" t="s">
        <v>105</v>
      </c>
      <c r="C36" s="87"/>
      <c r="D36" s="87"/>
      <c r="E36" s="87"/>
      <c r="F36" s="87"/>
      <c r="G36" s="87">
        <f>+(K14-G14)/G14</f>
        <v>0.05</v>
      </c>
      <c r="H36" s="87"/>
      <c r="I36" s="87"/>
      <c r="J36" s="87">
        <f>+(N14-J14)/J14</f>
        <v>-1</v>
      </c>
      <c r="K36" s="87">
        <f>+(O14-K14)/K14</f>
        <v>-1</v>
      </c>
      <c r="L36" s="87"/>
      <c r="M36" s="87"/>
      <c r="N36" s="87"/>
      <c r="O36" s="87"/>
      <c r="P36" s="87"/>
      <c r="Q36" s="87"/>
      <c r="R36" s="87"/>
      <c r="S36" s="87"/>
      <c r="T36" s="87">
        <f t="shared" si="10"/>
        <v>-1</v>
      </c>
      <c r="U36" s="92" t="str">
        <f t="shared" si="10"/>
        <v>-</v>
      </c>
      <c r="V36" s="92" t="str">
        <f t="shared" si="10"/>
        <v>-</v>
      </c>
      <c r="W36" s="92" t="str">
        <f t="shared" si="10"/>
        <v>-</v>
      </c>
      <c r="X36" s="92" t="str">
        <f t="shared" si="10"/>
        <v>-</v>
      </c>
      <c r="Y36" s="92" t="str">
        <f t="shared" si="10"/>
        <v>-</v>
      </c>
      <c r="Z36" s="87" t="str">
        <f t="shared" si="11"/>
        <v>-</v>
      </c>
      <c r="AA36" s="87">
        <f t="shared" si="11"/>
        <v>-0.44736842105263158</v>
      </c>
      <c r="AB36" s="87">
        <f t="shared" si="11"/>
        <v>-1</v>
      </c>
      <c r="AC36" s="87" t="str">
        <f t="shared" si="11"/>
        <v>-</v>
      </c>
      <c r="AD36" s="87">
        <f t="shared" si="11"/>
        <v>-1</v>
      </c>
      <c r="AE36" s="87" t="str">
        <f t="shared" si="11"/>
        <v>-</v>
      </c>
    </row>
    <row r="37" spans="2:32" s="75" customFormat="1" ht="17.100000000000001" customHeight="1" thickBot="1" x14ac:dyDescent="0.25">
      <c r="B37" s="79" t="s">
        <v>106</v>
      </c>
      <c r="C37" s="87"/>
      <c r="D37" s="87">
        <f>+(H15-D15)/D15</f>
        <v>0</v>
      </c>
      <c r="E37" s="87">
        <f>+(I15-E15)/E15</f>
        <v>-1</v>
      </c>
      <c r="F37" s="87"/>
      <c r="G37" s="87"/>
      <c r="H37" s="87">
        <f>+(L15-H15)/H15</f>
        <v>1</v>
      </c>
      <c r="I37" s="87"/>
      <c r="J37" s="87"/>
      <c r="K37" s="87"/>
      <c r="L37" s="87">
        <f t="shared" si="9"/>
        <v>-1</v>
      </c>
      <c r="M37" s="87"/>
      <c r="N37" s="87"/>
      <c r="O37" s="87"/>
      <c r="P37" s="87"/>
      <c r="Q37" s="87">
        <f t="shared" si="12"/>
        <v>-1</v>
      </c>
      <c r="R37" s="87"/>
      <c r="S37" s="87">
        <f t="shared" si="13"/>
        <v>-1</v>
      </c>
      <c r="T37" s="92" t="str">
        <f t="shared" si="10"/>
        <v>-</v>
      </c>
      <c r="U37" s="92" t="str">
        <f t="shared" si="10"/>
        <v>-</v>
      </c>
      <c r="V37" s="92" t="str">
        <f t="shared" si="10"/>
        <v>-</v>
      </c>
      <c r="W37" s="92" t="str">
        <f t="shared" si="10"/>
        <v>-</v>
      </c>
      <c r="X37" s="92" t="str">
        <f t="shared" si="10"/>
        <v>-</v>
      </c>
      <c r="Y37" s="92" t="str">
        <f t="shared" si="10"/>
        <v>-</v>
      </c>
      <c r="Z37" s="87">
        <f>+IF(AD15&gt;0,(AE15-AD15)/AD15,"-")</f>
        <v>-0.66666666666666663</v>
      </c>
      <c r="AA37" s="87">
        <f t="shared" si="11"/>
        <v>1</v>
      </c>
      <c r="AB37" s="87">
        <f t="shared" si="11"/>
        <v>0</v>
      </c>
      <c r="AC37" s="87">
        <f t="shared" si="11"/>
        <v>1.5</v>
      </c>
      <c r="AD37" s="87">
        <f t="shared" si="11"/>
        <v>-1</v>
      </c>
      <c r="AE37" s="87" t="str">
        <f t="shared" si="11"/>
        <v>-</v>
      </c>
      <c r="AF37" s="87"/>
    </row>
    <row r="38" spans="2:32" s="75" customFormat="1" ht="17.100000000000001" customHeight="1" thickBot="1" x14ac:dyDescent="0.25">
      <c r="B38" s="79" t="s">
        <v>107</v>
      </c>
      <c r="C38" s="87"/>
      <c r="D38" s="87"/>
      <c r="E38" s="87"/>
      <c r="F38" s="87"/>
      <c r="G38" s="87"/>
      <c r="H38" s="87"/>
      <c r="I38" s="87">
        <f t="shared" ref="G38:R45" si="14">+(M16-I16)/I16</f>
        <v>-1</v>
      </c>
      <c r="J38" s="87"/>
      <c r="K38" s="87"/>
      <c r="L38" s="87"/>
      <c r="M38" s="87"/>
      <c r="N38" s="87"/>
      <c r="O38" s="87"/>
      <c r="P38" s="87"/>
      <c r="Q38" s="87">
        <f t="shared" si="12"/>
        <v>-1</v>
      </c>
      <c r="R38" s="87">
        <f t="shared" si="12"/>
        <v>-1</v>
      </c>
      <c r="S38" s="87">
        <f t="shared" si="13"/>
        <v>-1</v>
      </c>
      <c r="T38" s="87">
        <f t="shared" si="10"/>
        <v>-1</v>
      </c>
      <c r="U38" s="92" t="str">
        <f t="shared" si="10"/>
        <v>-</v>
      </c>
      <c r="V38" s="92" t="str">
        <f t="shared" si="10"/>
        <v>-</v>
      </c>
      <c r="W38" s="92" t="str">
        <f t="shared" si="10"/>
        <v>-</v>
      </c>
      <c r="X38" s="92" t="str">
        <f t="shared" si="10"/>
        <v>-</v>
      </c>
      <c r="Y38" s="92" t="str">
        <f t="shared" si="10"/>
        <v>-</v>
      </c>
      <c r="Z38" s="87">
        <f t="shared" si="11"/>
        <v>1</v>
      </c>
      <c r="AA38" s="87">
        <f t="shared" si="11"/>
        <v>-1</v>
      </c>
      <c r="AB38" s="87" t="str">
        <f t="shared" si="11"/>
        <v>-</v>
      </c>
      <c r="AC38" s="87">
        <f t="shared" si="11"/>
        <v>0</v>
      </c>
      <c r="AD38" s="87">
        <f t="shared" si="11"/>
        <v>-1</v>
      </c>
      <c r="AE38" s="87" t="str">
        <f t="shared" si="11"/>
        <v>-</v>
      </c>
    </row>
    <row r="39" spans="2:32" s="75" customFormat="1" ht="17.100000000000001" customHeight="1" thickBot="1" x14ac:dyDescent="0.25">
      <c r="B39" s="79" t="s">
        <v>108</v>
      </c>
      <c r="C39" s="87">
        <f>+(G17-C17)/C17</f>
        <v>0</v>
      </c>
      <c r="D39" s="87">
        <f>+(H17-D17)/D17</f>
        <v>0</v>
      </c>
      <c r="E39" s="87">
        <f>+(I17-E17)/E17</f>
        <v>-0.83333333333333337</v>
      </c>
      <c r="F39" s="87">
        <f>+(J17-F17)/F17</f>
        <v>-1</v>
      </c>
      <c r="G39" s="87">
        <f t="shared" si="14"/>
        <v>-1</v>
      </c>
      <c r="H39" s="87">
        <f t="shared" si="14"/>
        <v>-1</v>
      </c>
      <c r="I39" s="87">
        <f t="shared" si="14"/>
        <v>0</v>
      </c>
      <c r="J39" s="87"/>
      <c r="K39" s="87"/>
      <c r="L39" s="87"/>
      <c r="M39" s="87">
        <f t="shared" si="9"/>
        <v>1</v>
      </c>
      <c r="N39" s="87"/>
      <c r="O39" s="87">
        <f t="shared" si="9"/>
        <v>0.5</v>
      </c>
      <c r="P39" s="87">
        <f t="shared" si="12"/>
        <v>1</v>
      </c>
      <c r="Q39" s="87">
        <f t="shared" si="12"/>
        <v>-1</v>
      </c>
      <c r="R39" s="87">
        <f t="shared" si="12"/>
        <v>-1</v>
      </c>
      <c r="S39" s="87">
        <f t="shared" si="13"/>
        <v>-1</v>
      </c>
      <c r="T39" s="87">
        <f t="shared" si="10"/>
        <v>-1</v>
      </c>
      <c r="U39" s="92" t="str">
        <f t="shared" si="10"/>
        <v>-</v>
      </c>
      <c r="V39" s="92" t="str">
        <f t="shared" si="10"/>
        <v>-</v>
      </c>
      <c r="W39" s="92" t="str">
        <f t="shared" si="10"/>
        <v>-</v>
      </c>
      <c r="X39" s="92" t="str">
        <f t="shared" si="10"/>
        <v>-</v>
      </c>
      <c r="Y39" s="92" t="str">
        <f t="shared" si="10"/>
        <v>-</v>
      </c>
      <c r="Z39" s="87">
        <f t="shared" si="11"/>
        <v>-0.46153846153846156</v>
      </c>
      <c r="AA39" s="87">
        <f t="shared" si="11"/>
        <v>-0.8571428571428571</v>
      </c>
      <c r="AB39" s="87">
        <f t="shared" si="11"/>
        <v>8</v>
      </c>
      <c r="AC39" s="87">
        <f t="shared" si="11"/>
        <v>-0.44444444444444442</v>
      </c>
      <c r="AD39" s="87">
        <f t="shared" si="11"/>
        <v>-1</v>
      </c>
      <c r="AE39" s="87" t="str">
        <f t="shared" si="11"/>
        <v>-</v>
      </c>
    </row>
    <row r="40" spans="2:32" s="75" customFormat="1" ht="17.100000000000001" customHeight="1" thickBot="1" x14ac:dyDescent="0.25">
      <c r="B40" s="79" t="s">
        <v>109</v>
      </c>
      <c r="C40" s="87">
        <f>+(G18-C18)/C18</f>
        <v>0.5</v>
      </c>
      <c r="D40" s="87">
        <f>+(H18-D18)/D18</f>
        <v>1.5</v>
      </c>
      <c r="E40" s="87"/>
      <c r="F40" s="87"/>
      <c r="G40" s="87">
        <f t="shared" si="14"/>
        <v>0.33333333333333331</v>
      </c>
      <c r="H40" s="87">
        <f t="shared" si="14"/>
        <v>0.6</v>
      </c>
      <c r="I40" s="87">
        <f t="shared" si="14"/>
        <v>0</v>
      </c>
      <c r="J40" s="87">
        <f t="shared" si="14"/>
        <v>0</v>
      </c>
      <c r="K40" s="87">
        <f t="shared" si="14"/>
        <v>1</v>
      </c>
      <c r="L40" s="87">
        <f t="shared" si="9"/>
        <v>0.125</v>
      </c>
      <c r="M40" s="87">
        <f t="shared" si="9"/>
        <v>0.5</v>
      </c>
      <c r="N40" s="87">
        <f t="shared" si="9"/>
        <v>0.75</v>
      </c>
      <c r="O40" s="87">
        <f t="shared" si="9"/>
        <v>-0.25</v>
      </c>
      <c r="P40" s="87">
        <f t="shared" si="12"/>
        <v>-0.44444444444444442</v>
      </c>
      <c r="Q40" s="87">
        <f t="shared" si="12"/>
        <v>-1</v>
      </c>
      <c r="R40" s="87">
        <f t="shared" si="12"/>
        <v>-1</v>
      </c>
      <c r="S40" s="87">
        <f t="shared" si="13"/>
        <v>-1</v>
      </c>
      <c r="T40" s="87">
        <f t="shared" si="10"/>
        <v>-1</v>
      </c>
      <c r="U40" s="92" t="str">
        <f t="shared" si="10"/>
        <v>-</v>
      </c>
      <c r="V40" s="92" t="str">
        <f t="shared" si="10"/>
        <v>-</v>
      </c>
      <c r="W40" s="92" t="str">
        <f t="shared" si="10"/>
        <v>-</v>
      </c>
      <c r="X40" s="92" t="str">
        <f t="shared" si="10"/>
        <v>-</v>
      </c>
      <c r="Y40" s="92" t="str">
        <f t="shared" si="10"/>
        <v>-</v>
      </c>
      <c r="Z40" s="87">
        <f t="shared" si="11"/>
        <v>2.5</v>
      </c>
      <c r="AA40" s="87">
        <f t="shared" si="11"/>
        <v>0.2857142857142857</v>
      </c>
      <c r="AB40" s="87">
        <f t="shared" si="11"/>
        <v>0.5</v>
      </c>
      <c r="AC40" s="87">
        <f t="shared" si="11"/>
        <v>-0.59259259259259256</v>
      </c>
      <c r="AD40" s="87">
        <f t="shared" si="11"/>
        <v>-0.72727272727272729</v>
      </c>
      <c r="AE40" s="87">
        <f t="shared" si="11"/>
        <v>10.666666666666666</v>
      </c>
    </row>
    <row r="41" spans="2:32" s="75" customFormat="1" ht="17.100000000000001" customHeight="1" thickBot="1" x14ac:dyDescent="0.25">
      <c r="B41" s="79" t="s">
        <v>110</v>
      </c>
      <c r="C41" s="87"/>
      <c r="D41" s="87"/>
      <c r="E41" s="87"/>
      <c r="F41" s="87"/>
      <c r="G41" s="87"/>
      <c r="H41" s="87"/>
      <c r="I41" s="87"/>
      <c r="J41" s="87"/>
      <c r="K41" s="87"/>
      <c r="L41" s="87"/>
      <c r="M41" s="87"/>
      <c r="N41" s="87"/>
      <c r="O41" s="87"/>
      <c r="P41" s="87"/>
      <c r="Q41" s="87"/>
      <c r="R41" s="87"/>
      <c r="S41" s="87"/>
      <c r="T41" s="92" t="str">
        <f t="shared" si="10"/>
        <v>-</v>
      </c>
      <c r="U41" s="92" t="str">
        <f t="shared" si="10"/>
        <v>-</v>
      </c>
      <c r="V41" s="92" t="str">
        <f t="shared" si="10"/>
        <v>-</v>
      </c>
      <c r="W41" s="92" t="str">
        <f t="shared" si="10"/>
        <v>-</v>
      </c>
      <c r="X41" s="92" t="str">
        <f t="shared" si="10"/>
        <v>-</v>
      </c>
      <c r="Y41" s="92" t="str">
        <f t="shared" si="10"/>
        <v>-</v>
      </c>
      <c r="Z41" s="87" t="str">
        <f t="shared" si="11"/>
        <v>-</v>
      </c>
      <c r="AA41" s="87" t="str">
        <f t="shared" si="11"/>
        <v>-</v>
      </c>
      <c r="AB41" s="87" t="str">
        <f t="shared" si="11"/>
        <v>-</v>
      </c>
      <c r="AC41" s="87" t="str">
        <f t="shared" si="11"/>
        <v>-</v>
      </c>
      <c r="AD41" s="87" t="str">
        <f t="shared" si="11"/>
        <v>-</v>
      </c>
      <c r="AE41" s="87" t="str">
        <f t="shared" si="11"/>
        <v>-</v>
      </c>
    </row>
    <row r="42" spans="2:32" s="75" customFormat="1" ht="17.100000000000001" customHeight="1" thickBot="1" x14ac:dyDescent="0.25">
      <c r="B42" s="79" t="s">
        <v>111</v>
      </c>
      <c r="C42" s="87"/>
      <c r="D42" s="87"/>
      <c r="E42" s="87"/>
      <c r="F42" s="87"/>
      <c r="G42" s="87"/>
      <c r="H42" s="87"/>
      <c r="I42" s="87"/>
      <c r="J42" s="87"/>
      <c r="K42" s="87"/>
      <c r="L42" s="87"/>
      <c r="M42" s="87"/>
      <c r="N42" s="87"/>
      <c r="O42" s="87"/>
      <c r="P42" s="87"/>
      <c r="Q42" s="87"/>
      <c r="R42" s="87"/>
      <c r="S42" s="87"/>
      <c r="T42" s="92" t="str">
        <f t="shared" si="10"/>
        <v>-</v>
      </c>
      <c r="U42" s="92" t="str">
        <f t="shared" si="10"/>
        <v>-</v>
      </c>
      <c r="V42" s="92" t="str">
        <f t="shared" si="10"/>
        <v>-</v>
      </c>
      <c r="W42" s="92" t="str">
        <f t="shared" si="10"/>
        <v>-</v>
      </c>
      <c r="X42" s="92" t="str">
        <f t="shared" si="10"/>
        <v>-</v>
      </c>
      <c r="Y42" s="92" t="str">
        <f t="shared" si="10"/>
        <v>-</v>
      </c>
      <c r="Z42" s="87" t="str">
        <f t="shared" si="11"/>
        <v>-</v>
      </c>
      <c r="AA42" s="87" t="str">
        <f t="shared" si="11"/>
        <v>-</v>
      </c>
      <c r="AB42" s="87" t="str">
        <f t="shared" si="11"/>
        <v>-</v>
      </c>
      <c r="AC42" s="87" t="str">
        <f t="shared" si="11"/>
        <v>-</v>
      </c>
      <c r="AD42" s="87" t="str">
        <f t="shared" si="11"/>
        <v>-</v>
      </c>
      <c r="AE42" s="87" t="str">
        <f t="shared" si="11"/>
        <v>-</v>
      </c>
    </row>
    <row r="43" spans="2:32" s="75" customFormat="1" ht="17.100000000000001" customHeight="1" thickBot="1" x14ac:dyDescent="0.25">
      <c r="B43" s="79" t="s">
        <v>112</v>
      </c>
      <c r="C43" s="87"/>
      <c r="D43" s="87"/>
      <c r="E43" s="87"/>
      <c r="F43" s="87"/>
      <c r="G43" s="87"/>
      <c r="H43" s="87"/>
      <c r="I43" s="87"/>
      <c r="J43" s="87">
        <f t="shared" si="14"/>
        <v>0</v>
      </c>
      <c r="K43" s="87"/>
      <c r="L43" s="87"/>
      <c r="M43" s="87"/>
      <c r="N43" s="87">
        <f t="shared" si="9"/>
        <v>-1</v>
      </c>
      <c r="O43" s="87"/>
      <c r="P43" s="87">
        <f t="shared" si="12"/>
        <v>-1</v>
      </c>
      <c r="Q43" s="87"/>
      <c r="R43" s="87"/>
      <c r="S43" s="87"/>
      <c r="T43" s="92" t="str">
        <f t="shared" si="10"/>
        <v>-</v>
      </c>
      <c r="U43" s="92" t="str">
        <f t="shared" si="10"/>
        <v>-</v>
      </c>
      <c r="V43" s="92" t="str">
        <f t="shared" si="10"/>
        <v>-</v>
      </c>
      <c r="W43" s="92" t="str">
        <f t="shared" si="10"/>
        <v>-</v>
      </c>
      <c r="X43" s="92" t="str">
        <f t="shared" si="10"/>
        <v>-</v>
      </c>
      <c r="Y43" s="92" t="str">
        <f t="shared" si="10"/>
        <v>-</v>
      </c>
      <c r="Z43" s="87" t="str">
        <f t="shared" si="11"/>
        <v>-</v>
      </c>
      <c r="AA43" s="87">
        <f t="shared" si="11"/>
        <v>0</v>
      </c>
      <c r="AB43" s="87">
        <f t="shared" si="11"/>
        <v>1</v>
      </c>
      <c r="AC43" s="87">
        <f t="shared" si="11"/>
        <v>-1</v>
      </c>
      <c r="AD43" s="87" t="str">
        <f t="shared" si="11"/>
        <v>-</v>
      </c>
      <c r="AE43" s="87" t="str">
        <f t="shared" si="11"/>
        <v>-</v>
      </c>
    </row>
    <row r="44" spans="2:32" ht="17.100000000000001" customHeight="1" thickBot="1" x14ac:dyDescent="0.25">
      <c r="B44" s="79" t="s">
        <v>113</v>
      </c>
      <c r="C44" s="87"/>
      <c r="D44" s="87"/>
      <c r="E44" s="87"/>
      <c r="F44" s="87"/>
      <c r="G44" s="87"/>
      <c r="H44" s="87"/>
      <c r="I44" s="87"/>
      <c r="J44" s="87"/>
      <c r="K44" s="87"/>
      <c r="L44" s="87"/>
      <c r="M44" s="87"/>
      <c r="N44" s="87"/>
      <c r="O44" s="87"/>
      <c r="P44" s="87"/>
      <c r="Q44" s="87"/>
      <c r="R44" s="87"/>
      <c r="S44" s="87"/>
      <c r="T44" s="92" t="str">
        <f t="shared" ref="T44:Y45" si="15">+IF(T22&gt;0,(X22-T22)/T22,"-")</f>
        <v>-</v>
      </c>
      <c r="U44" s="92" t="str">
        <f t="shared" si="15"/>
        <v>-</v>
      </c>
      <c r="V44" s="92" t="str">
        <f t="shared" si="15"/>
        <v>-</v>
      </c>
      <c r="W44" s="92" t="str">
        <f t="shared" si="15"/>
        <v>-</v>
      </c>
      <c r="X44" s="92" t="str">
        <f t="shared" si="15"/>
        <v>-</v>
      </c>
      <c r="Y44" s="92" t="str">
        <f t="shared" si="15"/>
        <v>-</v>
      </c>
      <c r="Z44" s="92" t="str">
        <f t="shared" ref="Z44:AE45" si="16">+IF(AD22&gt;0,(AE22-AD22)/AD22,"-")</f>
        <v>-</v>
      </c>
      <c r="AA44" s="92" t="str">
        <f t="shared" si="16"/>
        <v>-</v>
      </c>
      <c r="AB44" s="92" t="str">
        <f t="shared" si="16"/>
        <v>-</v>
      </c>
      <c r="AC44" s="92" t="str">
        <f t="shared" si="16"/>
        <v>-</v>
      </c>
      <c r="AD44" s="92" t="str">
        <f t="shared" si="16"/>
        <v>-</v>
      </c>
      <c r="AE44" s="87" t="str">
        <f t="shared" si="16"/>
        <v>-</v>
      </c>
    </row>
    <row r="45" spans="2:32" ht="17.100000000000001" customHeight="1" thickBot="1" x14ac:dyDescent="0.25">
      <c r="B45" s="81" t="s">
        <v>114</v>
      </c>
      <c r="C45" s="88">
        <f t="shared" ref="C45:J45" si="17">+(G23-C23)/C23</f>
        <v>1.0625</v>
      </c>
      <c r="D45" s="88">
        <f t="shared" si="17"/>
        <v>1</v>
      </c>
      <c r="E45" s="88">
        <f t="shared" si="17"/>
        <v>-0.15789473684210525</v>
      </c>
      <c r="F45" s="89">
        <f t="shared" si="17"/>
        <v>3.125</v>
      </c>
      <c r="G45" s="88">
        <f t="shared" si="17"/>
        <v>-6.0606060606060608E-2</v>
      </c>
      <c r="H45" s="88">
        <f t="shared" si="17"/>
        <v>0.3</v>
      </c>
      <c r="I45" s="88">
        <f t="shared" si="17"/>
        <v>0.375</v>
      </c>
      <c r="J45" s="88">
        <f t="shared" si="17"/>
        <v>-0.69696969696969702</v>
      </c>
      <c r="K45" s="88">
        <f t="shared" si="14"/>
        <v>-0.12903225806451613</v>
      </c>
      <c r="L45" s="88">
        <f t="shared" si="14"/>
        <v>-0.30769230769230771</v>
      </c>
      <c r="M45" s="88">
        <f t="shared" si="14"/>
        <v>-0.36363636363636365</v>
      </c>
      <c r="N45" s="88">
        <f t="shared" si="14"/>
        <v>0.2</v>
      </c>
      <c r="O45" s="88">
        <f t="shared" si="14"/>
        <v>-0.14814814814814814</v>
      </c>
      <c r="P45" s="88">
        <f t="shared" si="14"/>
        <v>0.94444444444444442</v>
      </c>
      <c r="Q45" s="88">
        <f t="shared" si="14"/>
        <v>-1</v>
      </c>
      <c r="R45" s="88">
        <f t="shared" si="14"/>
        <v>-0.75</v>
      </c>
      <c r="S45" s="88">
        <f t="shared" si="13"/>
        <v>-1</v>
      </c>
      <c r="T45" s="88">
        <f t="shared" si="15"/>
        <v>-1</v>
      </c>
      <c r="U45" s="88" t="str">
        <f t="shared" si="15"/>
        <v>-</v>
      </c>
      <c r="V45" s="88">
        <f t="shared" si="15"/>
        <v>0</v>
      </c>
      <c r="W45" s="99" t="str">
        <f t="shared" si="15"/>
        <v>-</v>
      </c>
      <c r="X45" s="99" t="str">
        <f t="shared" si="15"/>
        <v>-</v>
      </c>
      <c r="Y45" s="99" t="str">
        <f t="shared" si="15"/>
        <v>-</v>
      </c>
      <c r="Z45" s="88">
        <f t="shared" si="16"/>
        <v>0.92452830188679247</v>
      </c>
      <c r="AA45" s="88">
        <f t="shared" si="16"/>
        <v>-0.12745098039215685</v>
      </c>
      <c r="AB45" s="88">
        <f t="shared" si="16"/>
        <v>-0.20224719101123595</v>
      </c>
      <c r="AC45" s="88">
        <f t="shared" si="16"/>
        <v>-0.14084507042253522</v>
      </c>
      <c r="AD45" s="88">
        <f t="shared" si="16"/>
        <v>-0.95081967213114749</v>
      </c>
      <c r="AE45" s="88">
        <f t="shared" si="16"/>
        <v>38.333333333333336</v>
      </c>
    </row>
    <row r="47" spans="2:32" x14ac:dyDescent="0.2">
      <c r="C47" s="90"/>
      <c r="D47" s="90"/>
    </row>
    <row r="50" spans="23:23" x14ac:dyDescent="0.2">
      <c r="W50" s="100"/>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3DAE3-5B1D-47EB-8462-5AD39748D568}">
  <dimension ref="A1:AZ45"/>
  <sheetViews>
    <sheetView topLeftCell="AM1" zoomScaleNormal="100" workbookViewId="0">
      <selection activeCell="AY27" sqref="AY27"/>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1" spans="1:52" x14ac:dyDescent="0.2">
      <c r="A1" s="91"/>
    </row>
    <row r="2" spans="1:52" ht="40.5" customHeight="1" x14ac:dyDescent="0.25">
      <c r="B2" s="70"/>
      <c r="R2" s="13"/>
    </row>
    <row r="3" spans="1:52" s="75" customFormat="1" ht="28.5" customHeight="1" x14ac:dyDescent="0.2">
      <c r="B3" s="96"/>
    </row>
    <row r="5" spans="1:52"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6" t="s">
        <v>82</v>
      </c>
      <c r="AD5" s="77" t="s">
        <v>83</v>
      </c>
      <c r="AE5" s="76" t="s">
        <v>84</v>
      </c>
      <c r="AF5" s="76" t="s">
        <v>85</v>
      </c>
      <c r="AG5" s="76" t="s">
        <v>86</v>
      </c>
      <c r="AH5" s="77" t="s">
        <v>87</v>
      </c>
      <c r="AI5" s="76" t="s">
        <v>88</v>
      </c>
      <c r="AJ5" s="76" t="s">
        <v>89</v>
      </c>
      <c r="AK5" s="76" t="s">
        <v>90</v>
      </c>
      <c r="AL5" s="77" t="s">
        <v>91</v>
      </c>
      <c r="AM5" s="76" t="s">
        <v>92</v>
      </c>
      <c r="AN5" s="76" t="s">
        <v>532</v>
      </c>
      <c r="AO5" s="76" t="s">
        <v>555</v>
      </c>
      <c r="AP5" s="77" t="s">
        <v>566</v>
      </c>
      <c r="AQ5" s="78" t="s">
        <v>597</v>
      </c>
      <c r="AR5" s="78" t="s">
        <v>598</v>
      </c>
      <c r="AS5" s="78" t="s">
        <v>599</v>
      </c>
      <c r="AT5" s="78" t="s">
        <v>594</v>
      </c>
      <c r="AU5" s="78" t="s">
        <v>595</v>
      </c>
      <c r="AV5" s="78" t="s">
        <v>600</v>
      </c>
      <c r="AW5" s="78" t="s">
        <v>601</v>
      </c>
      <c r="AX5" s="78" t="s">
        <v>314</v>
      </c>
      <c r="AY5" s="78" t="s">
        <v>96</v>
      </c>
      <c r="AZ5" s="78" t="s">
        <v>602</v>
      </c>
    </row>
    <row r="6" spans="1:52" s="75" customFormat="1" ht="17.100000000000001" customHeight="1" thickBot="1" x14ac:dyDescent="0.25">
      <c r="B6" s="79" t="s">
        <v>97</v>
      </c>
      <c r="C6" s="98">
        <v>31</v>
      </c>
      <c r="D6" s="98">
        <v>5</v>
      </c>
      <c r="E6" s="98">
        <v>4</v>
      </c>
      <c r="F6" s="98">
        <v>4</v>
      </c>
      <c r="G6" s="98">
        <v>5</v>
      </c>
      <c r="H6" s="98">
        <v>7</v>
      </c>
      <c r="I6" s="80">
        <v>6</v>
      </c>
      <c r="J6" s="98">
        <v>10</v>
      </c>
      <c r="K6" s="80">
        <v>9</v>
      </c>
      <c r="L6" s="80">
        <v>8</v>
      </c>
      <c r="M6" s="80">
        <v>17</v>
      </c>
      <c r="N6" s="80">
        <v>24</v>
      </c>
      <c r="O6" s="80">
        <v>8</v>
      </c>
      <c r="P6" s="80">
        <v>6</v>
      </c>
      <c r="Q6" s="80">
        <v>23</v>
      </c>
      <c r="R6" s="80">
        <v>11</v>
      </c>
      <c r="S6" s="80">
        <v>16</v>
      </c>
      <c r="T6" s="80">
        <v>12</v>
      </c>
      <c r="U6" s="80">
        <v>25</v>
      </c>
      <c r="V6" s="80">
        <v>32</v>
      </c>
      <c r="W6" s="80">
        <v>42</v>
      </c>
      <c r="X6" s="80">
        <v>47</v>
      </c>
      <c r="Y6" s="80">
        <v>57</v>
      </c>
      <c r="Z6" s="80">
        <v>81</v>
      </c>
      <c r="AA6" s="80">
        <v>73</v>
      </c>
      <c r="AB6" s="80">
        <v>70</v>
      </c>
      <c r="AC6" s="80">
        <v>91</v>
      </c>
      <c r="AD6" s="80">
        <v>117</v>
      </c>
      <c r="AE6" s="80">
        <v>51</v>
      </c>
      <c r="AF6" s="80">
        <v>9</v>
      </c>
      <c r="AG6" s="80">
        <v>4</v>
      </c>
      <c r="AH6" s="80">
        <v>4</v>
      </c>
      <c r="AI6" s="80">
        <v>2</v>
      </c>
      <c r="AJ6" s="80">
        <v>0</v>
      </c>
      <c r="AK6" s="80">
        <v>0</v>
      </c>
      <c r="AL6" s="80">
        <v>0</v>
      </c>
      <c r="AM6" s="80">
        <v>0</v>
      </c>
      <c r="AN6" s="80">
        <v>0</v>
      </c>
      <c r="AO6" s="80">
        <v>1</v>
      </c>
      <c r="AP6" s="80">
        <v>0</v>
      </c>
      <c r="AQ6" s="80">
        <f t="shared" ref="AQ6:AQ23" si="0">+C6+D6+E6+F6</f>
        <v>44</v>
      </c>
      <c r="AR6" s="80">
        <f t="shared" ref="AR6:AR23" si="1">+G6+H6+I6+J6</f>
        <v>28</v>
      </c>
      <c r="AS6" s="80">
        <f t="shared" ref="AS6:AS23" si="2">+K6+L6+M6+N6</f>
        <v>58</v>
      </c>
      <c r="AT6" s="80">
        <f t="shared" ref="AT6:AT23" si="3">+O6+P6+Q6+R6</f>
        <v>48</v>
      </c>
      <c r="AU6" s="80">
        <f t="shared" ref="AU6:AU23" si="4">+S6+T6+U6+V6</f>
        <v>85</v>
      </c>
      <c r="AV6" s="80">
        <f t="shared" ref="AV6:AV23" si="5">+W6+X6+Y6+Z6</f>
        <v>227</v>
      </c>
      <c r="AW6" s="80">
        <f t="shared" ref="AW6:AW23" si="6">+AA6+AB6+AC6+AD6</f>
        <v>351</v>
      </c>
      <c r="AX6" s="80">
        <f t="shared" ref="AX6:AX23" si="7">+AE6+AF6+AG6+AH6</f>
        <v>68</v>
      </c>
      <c r="AY6" s="80">
        <f t="shared" ref="AY6:AY23" si="8">+AI6+AJ6+AK6+AL6</f>
        <v>2</v>
      </c>
      <c r="AZ6" s="80">
        <f>+AM6+AN6+AO6+AP6</f>
        <v>1</v>
      </c>
    </row>
    <row r="7" spans="1:52" s="75" customFormat="1" ht="17.100000000000001" customHeight="1" thickBot="1" x14ac:dyDescent="0.25">
      <c r="B7" s="79" t="s">
        <v>98</v>
      </c>
      <c r="C7" s="98">
        <v>4</v>
      </c>
      <c r="D7" s="98">
        <v>2</v>
      </c>
      <c r="E7" s="98">
        <v>0</v>
      </c>
      <c r="F7" s="98">
        <v>1</v>
      </c>
      <c r="G7" s="98">
        <v>1</v>
      </c>
      <c r="H7" s="98">
        <v>2</v>
      </c>
      <c r="I7" s="80">
        <v>0</v>
      </c>
      <c r="J7" s="98">
        <v>2</v>
      </c>
      <c r="K7" s="80">
        <v>0</v>
      </c>
      <c r="L7" s="80">
        <v>0</v>
      </c>
      <c r="M7" s="80">
        <v>4</v>
      </c>
      <c r="N7" s="80">
        <v>2</v>
      </c>
      <c r="O7" s="80">
        <v>3</v>
      </c>
      <c r="P7" s="80">
        <v>6</v>
      </c>
      <c r="Q7" s="80">
        <v>0</v>
      </c>
      <c r="R7" s="80">
        <v>6</v>
      </c>
      <c r="S7" s="80">
        <v>8</v>
      </c>
      <c r="T7" s="80">
        <v>2</v>
      </c>
      <c r="U7" s="80">
        <v>5</v>
      </c>
      <c r="V7" s="80">
        <v>6</v>
      </c>
      <c r="W7" s="80">
        <v>9</v>
      </c>
      <c r="X7" s="80">
        <v>8</v>
      </c>
      <c r="Y7" s="80">
        <v>7</v>
      </c>
      <c r="Z7" s="80">
        <v>3</v>
      </c>
      <c r="AA7" s="80">
        <v>16</v>
      </c>
      <c r="AB7" s="80">
        <v>15</v>
      </c>
      <c r="AC7" s="80">
        <v>13</v>
      </c>
      <c r="AD7" s="80">
        <v>54</v>
      </c>
      <c r="AE7" s="80">
        <v>14</v>
      </c>
      <c r="AF7" s="80">
        <v>30</v>
      </c>
      <c r="AG7" s="80">
        <v>2</v>
      </c>
      <c r="AH7" s="80">
        <v>0</v>
      </c>
      <c r="AI7" s="80">
        <v>0</v>
      </c>
      <c r="AJ7" s="80">
        <v>0</v>
      </c>
      <c r="AK7" s="80">
        <v>0</v>
      </c>
      <c r="AL7" s="80">
        <v>0</v>
      </c>
      <c r="AM7" s="80">
        <v>0</v>
      </c>
      <c r="AN7" s="80">
        <v>0</v>
      </c>
      <c r="AO7" s="80">
        <v>0</v>
      </c>
      <c r="AP7" s="80">
        <v>0</v>
      </c>
      <c r="AQ7" s="80">
        <f t="shared" si="0"/>
        <v>7</v>
      </c>
      <c r="AR7" s="80">
        <f t="shared" si="1"/>
        <v>5</v>
      </c>
      <c r="AS7" s="80">
        <f t="shared" si="2"/>
        <v>6</v>
      </c>
      <c r="AT7" s="80">
        <f t="shared" si="3"/>
        <v>15</v>
      </c>
      <c r="AU7" s="80">
        <f t="shared" si="4"/>
        <v>21</v>
      </c>
      <c r="AV7" s="80">
        <f t="shared" si="5"/>
        <v>27</v>
      </c>
      <c r="AW7" s="80">
        <f t="shared" si="6"/>
        <v>98</v>
      </c>
      <c r="AX7" s="80">
        <f t="shared" si="7"/>
        <v>46</v>
      </c>
      <c r="AY7" s="80">
        <f t="shared" si="8"/>
        <v>0</v>
      </c>
      <c r="AZ7" s="80">
        <f t="shared" ref="AZ7:AZ23" si="9">+AM7+AN7+AO7+AP7</f>
        <v>0</v>
      </c>
    </row>
    <row r="8" spans="1:52" s="75" customFormat="1" ht="17.100000000000001" customHeight="1" thickBot="1" x14ac:dyDescent="0.25">
      <c r="B8" s="79" t="s">
        <v>99</v>
      </c>
      <c r="C8" s="98">
        <v>1</v>
      </c>
      <c r="D8" s="98">
        <v>0</v>
      </c>
      <c r="E8" s="98">
        <v>0</v>
      </c>
      <c r="F8" s="98">
        <v>0</v>
      </c>
      <c r="G8" s="98">
        <v>2</v>
      </c>
      <c r="H8" s="98">
        <v>4</v>
      </c>
      <c r="I8" s="80">
        <v>1</v>
      </c>
      <c r="J8" s="98">
        <v>7</v>
      </c>
      <c r="K8" s="80">
        <v>0</v>
      </c>
      <c r="L8" s="80">
        <v>3</v>
      </c>
      <c r="M8" s="80">
        <v>3</v>
      </c>
      <c r="N8" s="80">
        <v>1</v>
      </c>
      <c r="O8" s="80">
        <v>0</v>
      </c>
      <c r="P8" s="80">
        <v>3</v>
      </c>
      <c r="Q8" s="80">
        <v>2</v>
      </c>
      <c r="R8" s="80">
        <v>1</v>
      </c>
      <c r="S8" s="80">
        <v>18</v>
      </c>
      <c r="T8" s="80">
        <v>0</v>
      </c>
      <c r="U8" s="80">
        <v>6</v>
      </c>
      <c r="V8" s="80">
        <v>6</v>
      </c>
      <c r="W8" s="80">
        <v>9</v>
      </c>
      <c r="X8" s="80">
        <v>17</v>
      </c>
      <c r="Y8" s="80">
        <v>6</v>
      </c>
      <c r="Z8" s="80">
        <v>3</v>
      </c>
      <c r="AA8" s="80">
        <v>14</v>
      </c>
      <c r="AB8" s="80">
        <v>10</v>
      </c>
      <c r="AC8" s="80">
        <v>10</v>
      </c>
      <c r="AD8" s="80">
        <v>16</v>
      </c>
      <c r="AE8" s="80">
        <v>5</v>
      </c>
      <c r="AF8" s="80">
        <v>2</v>
      </c>
      <c r="AG8" s="80">
        <v>0</v>
      </c>
      <c r="AH8" s="80">
        <v>0</v>
      </c>
      <c r="AI8" s="80">
        <v>0</v>
      </c>
      <c r="AJ8" s="80">
        <v>0</v>
      </c>
      <c r="AK8" s="80">
        <v>0</v>
      </c>
      <c r="AL8" s="80">
        <v>0</v>
      </c>
      <c r="AM8" s="80">
        <v>0</v>
      </c>
      <c r="AN8" s="80">
        <v>0</v>
      </c>
      <c r="AO8" s="80">
        <v>0</v>
      </c>
      <c r="AP8" s="80">
        <v>0</v>
      </c>
      <c r="AQ8" s="80">
        <f t="shared" si="0"/>
        <v>1</v>
      </c>
      <c r="AR8" s="80">
        <f t="shared" si="1"/>
        <v>14</v>
      </c>
      <c r="AS8" s="80">
        <f t="shared" si="2"/>
        <v>7</v>
      </c>
      <c r="AT8" s="80">
        <f t="shared" si="3"/>
        <v>6</v>
      </c>
      <c r="AU8" s="80">
        <f t="shared" si="4"/>
        <v>30</v>
      </c>
      <c r="AV8" s="80">
        <f t="shared" si="5"/>
        <v>35</v>
      </c>
      <c r="AW8" s="80">
        <f t="shared" si="6"/>
        <v>50</v>
      </c>
      <c r="AX8" s="80">
        <f t="shared" si="7"/>
        <v>7</v>
      </c>
      <c r="AY8" s="80">
        <f t="shared" si="8"/>
        <v>0</v>
      </c>
      <c r="AZ8" s="80">
        <f t="shared" si="9"/>
        <v>0</v>
      </c>
    </row>
    <row r="9" spans="1:52" s="75" customFormat="1" ht="17.100000000000001" customHeight="1" thickBot="1" x14ac:dyDescent="0.25">
      <c r="B9" s="79" t="s">
        <v>100</v>
      </c>
      <c r="C9" s="98">
        <v>0</v>
      </c>
      <c r="D9" s="98">
        <v>0</v>
      </c>
      <c r="E9" s="98">
        <v>0</v>
      </c>
      <c r="F9" s="98">
        <v>0</v>
      </c>
      <c r="G9" s="98">
        <v>0</v>
      </c>
      <c r="H9" s="98">
        <v>0</v>
      </c>
      <c r="I9" s="80">
        <v>0</v>
      </c>
      <c r="J9" s="98">
        <v>1</v>
      </c>
      <c r="K9" s="80">
        <v>0</v>
      </c>
      <c r="L9" s="80">
        <v>1</v>
      </c>
      <c r="M9" s="80">
        <v>1</v>
      </c>
      <c r="N9" s="80">
        <v>6</v>
      </c>
      <c r="O9" s="80">
        <v>7</v>
      </c>
      <c r="P9" s="80">
        <v>1</v>
      </c>
      <c r="Q9" s="80">
        <v>0</v>
      </c>
      <c r="R9" s="80">
        <v>4</v>
      </c>
      <c r="S9" s="80">
        <v>5</v>
      </c>
      <c r="T9" s="80">
        <v>5</v>
      </c>
      <c r="U9" s="80">
        <v>5</v>
      </c>
      <c r="V9" s="80">
        <v>4</v>
      </c>
      <c r="W9" s="80">
        <v>10</v>
      </c>
      <c r="X9" s="80">
        <v>5</v>
      </c>
      <c r="Y9" s="80">
        <v>7</v>
      </c>
      <c r="Z9" s="80">
        <v>7</v>
      </c>
      <c r="AA9" s="80">
        <v>21</v>
      </c>
      <c r="AB9" s="80">
        <v>15</v>
      </c>
      <c r="AC9" s="80">
        <v>26</v>
      </c>
      <c r="AD9" s="80">
        <v>22</v>
      </c>
      <c r="AE9" s="80">
        <v>15</v>
      </c>
      <c r="AF9" s="80">
        <v>1</v>
      </c>
      <c r="AG9" s="80">
        <v>0</v>
      </c>
      <c r="AH9" s="80">
        <v>12</v>
      </c>
      <c r="AI9" s="80">
        <v>0</v>
      </c>
      <c r="AJ9" s="80">
        <v>0</v>
      </c>
      <c r="AK9" s="80">
        <v>0</v>
      </c>
      <c r="AL9" s="80">
        <v>0</v>
      </c>
      <c r="AM9" s="80">
        <v>0</v>
      </c>
      <c r="AN9" s="80">
        <v>0</v>
      </c>
      <c r="AO9" s="80">
        <v>0</v>
      </c>
      <c r="AP9" s="80">
        <v>0</v>
      </c>
      <c r="AQ9" s="80">
        <f t="shared" si="0"/>
        <v>0</v>
      </c>
      <c r="AR9" s="80">
        <f t="shared" si="1"/>
        <v>1</v>
      </c>
      <c r="AS9" s="80">
        <f t="shared" si="2"/>
        <v>8</v>
      </c>
      <c r="AT9" s="80">
        <f t="shared" si="3"/>
        <v>12</v>
      </c>
      <c r="AU9" s="80">
        <f t="shared" si="4"/>
        <v>19</v>
      </c>
      <c r="AV9" s="80">
        <f t="shared" si="5"/>
        <v>29</v>
      </c>
      <c r="AW9" s="80">
        <f t="shared" si="6"/>
        <v>84</v>
      </c>
      <c r="AX9" s="80">
        <f t="shared" si="7"/>
        <v>28</v>
      </c>
      <c r="AY9" s="80">
        <f t="shared" si="8"/>
        <v>0</v>
      </c>
      <c r="AZ9" s="80">
        <f t="shared" si="9"/>
        <v>0</v>
      </c>
    </row>
    <row r="10" spans="1:52" s="75" customFormat="1" ht="17.100000000000001" customHeight="1" thickBot="1" x14ac:dyDescent="0.25">
      <c r="B10" s="79" t="s">
        <v>101</v>
      </c>
      <c r="C10" s="98">
        <v>8</v>
      </c>
      <c r="D10" s="98">
        <v>1</v>
      </c>
      <c r="E10" s="98">
        <v>0</v>
      </c>
      <c r="F10" s="98">
        <v>1</v>
      </c>
      <c r="G10" s="98">
        <v>1</v>
      </c>
      <c r="H10" s="98">
        <v>0</v>
      </c>
      <c r="I10" s="80">
        <v>2</v>
      </c>
      <c r="J10" s="98">
        <v>0</v>
      </c>
      <c r="K10" s="80">
        <v>0</v>
      </c>
      <c r="L10" s="80">
        <v>0</v>
      </c>
      <c r="M10" s="80">
        <v>0</v>
      </c>
      <c r="N10" s="80">
        <v>0</v>
      </c>
      <c r="O10" s="80">
        <v>0</v>
      </c>
      <c r="P10" s="80">
        <v>3</v>
      </c>
      <c r="Q10" s="80">
        <v>0</v>
      </c>
      <c r="R10" s="80">
        <v>2</v>
      </c>
      <c r="S10" s="80">
        <v>2</v>
      </c>
      <c r="T10" s="80">
        <v>2</v>
      </c>
      <c r="U10" s="80">
        <v>5</v>
      </c>
      <c r="V10" s="80">
        <v>6</v>
      </c>
      <c r="W10" s="80">
        <v>7</v>
      </c>
      <c r="X10" s="80">
        <v>1</v>
      </c>
      <c r="Y10" s="80">
        <v>7</v>
      </c>
      <c r="Z10" s="80">
        <v>16</v>
      </c>
      <c r="AA10" s="80">
        <v>10</v>
      </c>
      <c r="AB10" s="80">
        <v>21</v>
      </c>
      <c r="AC10" s="80">
        <v>27</v>
      </c>
      <c r="AD10" s="80">
        <v>47</v>
      </c>
      <c r="AE10" s="80">
        <v>4</v>
      </c>
      <c r="AF10" s="80">
        <v>349</v>
      </c>
      <c r="AG10" s="80">
        <v>6</v>
      </c>
      <c r="AH10" s="80">
        <v>1</v>
      </c>
      <c r="AI10" s="80">
        <v>0</v>
      </c>
      <c r="AJ10" s="80">
        <v>0</v>
      </c>
      <c r="AK10" s="80">
        <v>0</v>
      </c>
      <c r="AL10" s="80">
        <v>0</v>
      </c>
      <c r="AM10" s="80">
        <v>0</v>
      </c>
      <c r="AN10" s="80">
        <v>0</v>
      </c>
      <c r="AO10" s="80">
        <v>0</v>
      </c>
      <c r="AP10" s="80">
        <v>0</v>
      </c>
      <c r="AQ10" s="80">
        <f t="shared" si="0"/>
        <v>10</v>
      </c>
      <c r="AR10" s="80">
        <f t="shared" si="1"/>
        <v>3</v>
      </c>
      <c r="AS10" s="80">
        <f t="shared" si="2"/>
        <v>0</v>
      </c>
      <c r="AT10" s="80">
        <f t="shared" si="3"/>
        <v>5</v>
      </c>
      <c r="AU10" s="80">
        <f t="shared" si="4"/>
        <v>15</v>
      </c>
      <c r="AV10" s="80">
        <f t="shared" si="5"/>
        <v>31</v>
      </c>
      <c r="AW10" s="80">
        <f t="shared" si="6"/>
        <v>105</v>
      </c>
      <c r="AX10" s="80">
        <f t="shared" si="7"/>
        <v>360</v>
      </c>
      <c r="AY10" s="80">
        <f t="shared" si="8"/>
        <v>0</v>
      </c>
      <c r="AZ10" s="80">
        <f t="shared" si="9"/>
        <v>0</v>
      </c>
    </row>
    <row r="11" spans="1:52" s="75" customFormat="1" ht="17.100000000000001" customHeight="1" thickBot="1" x14ac:dyDescent="0.25">
      <c r="B11" s="79" t="s">
        <v>102</v>
      </c>
      <c r="C11" s="98">
        <v>0</v>
      </c>
      <c r="D11" s="98">
        <v>0</v>
      </c>
      <c r="E11" s="98">
        <v>0</v>
      </c>
      <c r="F11" s="98">
        <v>0</v>
      </c>
      <c r="G11" s="98">
        <v>2</v>
      </c>
      <c r="H11" s="98">
        <v>0</v>
      </c>
      <c r="I11" s="80">
        <v>0</v>
      </c>
      <c r="J11" s="98">
        <v>0</v>
      </c>
      <c r="K11" s="80">
        <v>2</v>
      </c>
      <c r="L11" s="80">
        <v>0</v>
      </c>
      <c r="M11" s="80">
        <v>1</v>
      </c>
      <c r="N11" s="80">
        <v>0</v>
      </c>
      <c r="O11" s="80">
        <v>0</v>
      </c>
      <c r="P11" s="80">
        <v>2</v>
      </c>
      <c r="Q11" s="80">
        <v>0</v>
      </c>
      <c r="R11" s="80">
        <v>3</v>
      </c>
      <c r="S11" s="80">
        <v>5</v>
      </c>
      <c r="T11" s="80">
        <v>1</v>
      </c>
      <c r="U11" s="80">
        <v>2</v>
      </c>
      <c r="V11" s="80">
        <v>6</v>
      </c>
      <c r="W11" s="80">
        <v>2</v>
      </c>
      <c r="X11" s="80">
        <v>1</v>
      </c>
      <c r="Y11" s="80">
        <v>2</v>
      </c>
      <c r="Z11" s="80">
        <v>5</v>
      </c>
      <c r="AA11" s="80">
        <v>1</v>
      </c>
      <c r="AB11" s="80">
        <v>0</v>
      </c>
      <c r="AC11" s="80">
        <v>1</v>
      </c>
      <c r="AD11" s="80">
        <v>13</v>
      </c>
      <c r="AE11" s="80">
        <v>0</v>
      </c>
      <c r="AF11" s="80">
        <v>5</v>
      </c>
      <c r="AG11" s="80">
        <v>19</v>
      </c>
      <c r="AH11" s="80">
        <v>0</v>
      </c>
      <c r="AI11" s="80">
        <v>0</v>
      </c>
      <c r="AJ11" s="80">
        <v>0</v>
      </c>
      <c r="AK11" s="80">
        <v>0</v>
      </c>
      <c r="AL11" s="80">
        <v>0</v>
      </c>
      <c r="AM11" s="80">
        <v>0</v>
      </c>
      <c r="AN11" s="80">
        <v>0</v>
      </c>
      <c r="AO11" s="80">
        <v>0</v>
      </c>
      <c r="AP11" s="80">
        <v>0</v>
      </c>
      <c r="AQ11" s="80">
        <f t="shared" si="0"/>
        <v>0</v>
      </c>
      <c r="AR11" s="80">
        <f t="shared" si="1"/>
        <v>2</v>
      </c>
      <c r="AS11" s="80">
        <f t="shared" si="2"/>
        <v>3</v>
      </c>
      <c r="AT11" s="80">
        <f t="shared" si="3"/>
        <v>5</v>
      </c>
      <c r="AU11" s="80">
        <f t="shared" si="4"/>
        <v>14</v>
      </c>
      <c r="AV11" s="80">
        <f t="shared" si="5"/>
        <v>10</v>
      </c>
      <c r="AW11" s="80">
        <f t="shared" si="6"/>
        <v>15</v>
      </c>
      <c r="AX11" s="80">
        <f t="shared" si="7"/>
        <v>24</v>
      </c>
      <c r="AY11" s="80">
        <f t="shared" si="8"/>
        <v>0</v>
      </c>
      <c r="AZ11" s="80">
        <f t="shared" si="9"/>
        <v>0</v>
      </c>
    </row>
    <row r="12" spans="1:52" s="75" customFormat="1" ht="17.100000000000001" customHeight="1" thickBot="1" x14ac:dyDescent="0.25">
      <c r="B12" s="79" t="s">
        <v>103</v>
      </c>
      <c r="C12" s="98">
        <v>8</v>
      </c>
      <c r="D12" s="98">
        <v>4</v>
      </c>
      <c r="E12" s="98">
        <v>3</v>
      </c>
      <c r="F12" s="98">
        <v>5</v>
      </c>
      <c r="G12" s="98">
        <v>1</v>
      </c>
      <c r="H12" s="98">
        <v>7</v>
      </c>
      <c r="I12" s="80">
        <v>3</v>
      </c>
      <c r="J12" s="98">
        <v>4</v>
      </c>
      <c r="K12" s="80">
        <v>5</v>
      </c>
      <c r="L12" s="80">
        <v>14</v>
      </c>
      <c r="M12" s="80">
        <v>9</v>
      </c>
      <c r="N12" s="80">
        <v>7</v>
      </c>
      <c r="O12" s="80">
        <v>10</v>
      </c>
      <c r="P12" s="80">
        <v>6</v>
      </c>
      <c r="Q12" s="80">
        <v>1</v>
      </c>
      <c r="R12" s="80">
        <v>3</v>
      </c>
      <c r="S12" s="80">
        <v>12</v>
      </c>
      <c r="T12" s="80">
        <v>9</v>
      </c>
      <c r="U12" s="80">
        <v>17</v>
      </c>
      <c r="V12" s="80">
        <v>14</v>
      </c>
      <c r="W12" s="80">
        <v>22</v>
      </c>
      <c r="X12" s="80">
        <v>20</v>
      </c>
      <c r="Y12" s="80">
        <v>13</v>
      </c>
      <c r="Z12" s="80">
        <v>15</v>
      </c>
      <c r="AA12" s="80">
        <v>23</v>
      </c>
      <c r="AB12" s="80">
        <v>24</v>
      </c>
      <c r="AC12" s="80">
        <v>32</v>
      </c>
      <c r="AD12" s="80">
        <v>55</v>
      </c>
      <c r="AE12" s="80">
        <v>25</v>
      </c>
      <c r="AF12" s="80">
        <v>33</v>
      </c>
      <c r="AG12" s="80">
        <v>0</v>
      </c>
      <c r="AH12" s="80">
        <v>0</v>
      </c>
      <c r="AI12" s="80">
        <v>1</v>
      </c>
      <c r="AJ12" s="80">
        <v>8</v>
      </c>
      <c r="AK12" s="80">
        <v>0</v>
      </c>
      <c r="AL12" s="80">
        <v>0</v>
      </c>
      <c r="AM12" s="80">
        <v>0</v>
      </c>
      <c r="AN12" s="80">
        <v>0</v>
      </c>
      <c r="AO12" s="80">
        <v>0</v>
      </c>
      <c r="AP12" s="80">
        <v>0</v>
      </c>
      <c r="AQ12" s="80">
        <f t="shared" si="0"/>
        <v>20</v>
      </c>
      <c r="AR12" s="80">
        <f t="shared" si="1"/>
        <v>15</v>
      </c>
      <c r="AS12" s="80">
        <f t="shared" si="2"/>
        <v>35</v>
      </c>
      <c r="AT12" s="80">
        <f t="shared" si="3"/>
        <v>20</v>
      </c>
      <c r="AU12" s="80">
        <f t="shared" si="4"/>
        <v>52</v>
      </c>
      <c r="AV12" s="80">
        <f t="shared" si="5"/>
        <v>70</v>
      </c>
      <c r="AW12" s="80">
        <f t="shared" si="6"/>
        <v>134</v>
      </c>
      <c r="AX12" s="80">
        <f t="shared" si="7"/>
        <v>58</v>
      </c>
      <c r="AY12" s="80">
        <f t="shared" si="8"/>
        <v>9</v>
      </c>
      <c r="AZ12" s="80">
        <f t="shared" si="9"/>
        <v>0</v>
      </c>
    </row>
    <row r="13" spans="1:52" s="75" customFormat="1" ht="17.100000000000001" customHeight="1" thickBot="1" x14ac:dyDescent="0.25">
      <c r="B13" s="79" t="s">
        <v>104</v>
      </c>
      <c r="C13" s="98">
        <v>6</v>
      </c>
      <c r="D13" s="98">
        <v>4</v>
      </c>
      <c r="E13" s="98">
        <v>2</v>
      </c>
      <c r="F13" s="98">
        <v>2</v>
      </c>
      <c r="G13" s="98">
        <v>3</v>
      </c>
      <c r="H13" s="98">
        <v>3</v>
      </c>
      <c r="I13" s="80">
        <v>0</v>
      </c>
      <c r="J13" s="98">
        <v>4</v>
      </c>
      <c r="K13" s="80">
        <v>10</v>
      </c>
      <c r="L13" s="80">
        <v>9</v>
      </c>
      <c r="M13" s="80">
        <v>7</v>
      </c>
      <c r="N13" s="80">
        <v>6</v>
      </c>
      <c r="O13" s="80">
        <v>5</v>
      </c>
      <c r="P13" s="80">
        <v>6</v>
      </c>
      <c r="Q13" s="80">
        <v>5</v>
      </c>
      <c r="R13" s="80">
        <v>12</v>
      </c>
      <c r="S13" s="80">
        <v>6</v>
      </c>
      <c r="T13" s="80">
        <v>0</v>
      </c>
      <c r="U13" s="80">
        <v>5</v>
      </c>
      <c r="V13" s="80">
        <v>4</v>
      </c>
      <c r="W13" s="80">
        <v>20</v>
      </c>
      <c r="X13" s="80">
        <v>13</v>
      </c>
      <c r="Y13" s="80">
        <v>5</v>
      </c>
      <c r="Z13" s="80">
        <v>11</v>
      </c>
      <c r="AA13" s="80">
        <v>8</v>
      </c>
      <c r="AB13" s="80">
        <v>7</v>
      </c>
      <c r="AC13" s="80">
        <v>14</v>
      </c>
      <c r="AD13" s="80">
        <v>81</v>
      </c>
      <c r="AE13" s="80">
        <v>11</v>
      </c>
      <c r="AF13" s="80">
        <v>20</v>
      </c>
      <c r="AG13" s="80">
        <v>12</v>
      </c>
      <c r="AH13" s="80">
        <v>10</v>
      </c>
      <c r="AI13" s="80">
        <v>2</v>
      </c>
      <c r="AJ13" s="80">
        <v>0</v>
      </c>
      <c r="AK13" s="80">
        <v>0</v>
      </c>
      <c r="AL13" s="80">
        <v>0</v>
      </c>
      <c r="AM13" s="80">
        <v>0</v>
      </c>
      <c r="AN13" s="80">
        <v>0</v>
      </c>
      <c r="AO13" s="80">
        <v>0</v>
      </c>
      <c r="AP13" s="80">
        <v>1</v>
      </c>
      <c r="AQ13" s="80">
        <f t="shared" si="0"/>
        <v>14</v>
      </c>
      <c r="AR13" s="80">
        <f t="shared" si="1"/>
        <v>10</v>
      </c>
      <c r="AS13" s="80">
        <f t="shared" si="2"/>
        <v>32</v>
      </c>
      <c r="AT13" s="80">
        <f t="shared" si="3"/>
        <v>28</v>
      </c>
      <c r="AU13" s="80">
        <f t="shared" si="4"/>
        <v>15</v>
      </c>
      <c r="AV13" s="80">
        <f t="shared" si="5"/>
        <v>49</v>
      </c>
      <c r="AW13" s="80">
        <f t="shared" si="6"/>
        <v>110</v>
      </c>
      <c r="AX13" s="80">
        <f t="shared" si="7"/>
        <v>53</v>
      </c>
      <c r="AY13" s="80">
        <f t="shared" si="8"/>
        <v>2</v>
      </c>
      <c r="AZ13" s="80">
        <f t="shared" si="9"/>
        <v>1</v>
      </c>
    </row>
    <row r="14" spans="1:52" s="75" customFormat="1" ht="17.100000000000001" customHeight="1" thickBot="1" x14ac:dyDescent="0.25">
      <c r="B14" s="79" t="s">
        <v>105</v>
      </c>
      <c r="C14" s="98">
        <v>8</v>
      </c>
      <c r="D14" s="98">
        <v>25</v>
      </c>
      <c r="E14" s="98">
        <v>13</v>
      </c>
      <c r="F14" s="98">
        <v>22</v>
      </c>
      <c r="G14" s="98">
        <v>52</v>
      </c>
      <c r="H14" s="98">
        <v>53</v>
      </c>
      <c r="I14" s="80">
        <v>44</v>
      </c>
      <c r="J14" s="98">
        <v>52</v>
      </c>
      <c r="K14" s="80">
        <v>73</v>
      </c>
      <c r="L14" s="80">
        <v>74</v>
      </c>
      <c r="M14" s="80">
        <v>59</v>
      </c>
      <c r="N14" s="80">
        <v>118</v>
      </c>
      <c r="O14" s="80">
        <v>199</v>
      </c>
      <c r="P14" s="80">
        <v>208</v>
      </c>
      <c r="Q14" s="80">
        <v>166</v>
      </c>
      <c r="R14" s="80">
        <v>220</v>
      </c>
      <c r="S14" s="80">
        <v>233</v>
      </c>
      <c r="T14" s="80">
        <v>132</v>
      </c>
      <c r="U14" s="80">
        <v>244</v>
      </c>
      <c r="V14" s="80">
        <v>350</v>
      </c>
      <c r="W14" s="80">
        <v>448</v>
      </c>
      <c r="X14" s="80">
        <v>384</v>
      </c>
      <c r="Y14" s="80">
        <v>330</v>
      </c>
      <c r="Z14" s="80">
        <v>434</v>
      </c>
      <c r="AA14" s="80">
        <v>487</v>
      </c>
      <c r="AB14" s="80">
        <v>512</v>
      </c>
      <c r="AC14" s="80">
        <v>528</v>
      </c>
      <c r="AD14" s="80">
        <v>692</v>
      </c>
      <c r="AE14" s="80">
        <v>357</v>
      </c>
      <c r="AF14" s="80">
        <v>300</v>
      </c>
      <c r="AG14" s="80">
        <v>87</v>
      </c>
      <c r="AH14" s="80">
        <v>45</v>
      </c>
      <c r="AI14" s="80">
        <v>29</v>
      </c>
      <c r="AJ14" s="80">
        <v>4</v>
      </c>
      <c r="AK14" s="80">
        <v>3</v>
      </c>
      <c r="AL14" s="80">
        <v>3</v>
      </c>
      <c r="AM14" s="80">
        <v>0</v>
      </c>
      <c r="AN14" s="80">
        <v>0</v>
      </c>
      <c r="AO14" s="80">
        <v>0</v>
      </c>
      <c r="AP14" s="80">
        <v>1</v>
      </c>
      <c r="AQ14" s="80">
        <f t="shared" si="0"/>
        <v>68</v>
      </c>
      <c r="AR14" s="80">
        <f t="shared" si="1"/>
        <v>201</v>
      </c>
      <c r="AS14" s="80">
        <f t="shared" si="2"/>
        <v>324</v>
      </c>
      <c r="AT14" s="80">
        <f t="shared" si="3"/>
        <v>793</v>
      </c>
      <c r="AU14" s="80">
        <f t="shared" si="4"/>
        <v>959</v>
      </c>
      <c r="AV14" s="80">
        <f t="shared" si="5"/>
        <v>1596</v>
      </c>
      <c r="AW14" s="80">
        <f t="shared" si="6"/>
        <v>2219</v>
      </c>
      <c r="AX14" s="80">
        <f t="shared" si="7"/>
        <v>789</v>
      </c>
      <c r="AY14" s="80">
        <f t="shared" si="8"/>
        <v>39</v>
      </c>
      <c r="AZ14" s="80">
        <f t="shared" si="9"/>
        <v>1</v>
      </c>
    </row>
    <row r="15" spans="1:52" s="75" customFormat="1" ht="17.100000000000001" customHeight="1" thickBot="1" x14ac:dyDescent="0.25">
      <c r="B15" s="79" t="s">
        <v>106</v>
      </c>
      <c r="C15" s="98">
        <v>6</v>
      </c>
      <c r="D15" s="98">
        <v>10</v>
      </c>
      <c r="E15" s="98">
        <v>2</v>
      </c>
      <c r="F15" s="98">
        <v>5</v>
      </c>
      <c r="G15" s="98">
        <v>5</v>
      </c>
      <c r="H15" s="98">
        <v>6</v>
      </c>
      <c r="I15" s="80">
        <v>4</v>
      </c>
      <c r="J15" s="98">
        <v>9</v>
      </c>
      <c r="K15" s="80">
        <v>6</v>
      </c>
      <c r="L15" s="80">
        <v>4</v>
      </c>
      <c r="M15" s="80">
        <v>5</v>
      </c>
      <c r="N15" s="80">
        <v>10</v>
      </c>
      <c r="O15" s="80">
        <v>8</v>
      </c>
      <c r="P15" s="80">
        <v>18</v>
      </c>
      <c r="Q15" s="80">
        <v>15</v>
      </c>
      <c r="R15" s="80">
        <v>14</v>
      </c>
      <c r="S15" s="80">
        <v>11</v>
      </c>
      <c r="T15" s="80">
        <v>12</v>
      </c>
      <c r="U15" s="80">
        <v>24</v>
      </c>
      <c r="V15" s="80">
        <v>37</v>
      </c>
      <c r="W15" s="80">
        <v>27</v>
      </c>
      <c r="X15" s="80">
        <v>50</v>
      </c>
      <c r="Y15" s="80">
        <v>47</v>
      </c>
      <c r="Z15" s="80">
        <v>70</v>
      </c>
      <c r="AA15" s="80">
        <v>70</v>
      </c>
      <c r="AB15" s="80">
        <v>47</v>
      </c>
      <c r="AC15" s="80">
        <v>65</v>
      </c>
      <c r="AD15" s="80">
        <v>181</v>
      </c>
      <c r="AE15" s="80">
        <v>79</v>
      </c>
      <c r="AF15" s="80">
        <v>50</v>
      </c>
      <c r="AG15" s="80">
        <v>55</v>
      </c>
      <c r="AH15" s="80">
        <v>11</v>
      </c>
      <c r="AI15" s="80">
        <v>7</v>
      </c>
      <c r="AJ15" s="80">
        <v>5</v>
      </c>
      <c r="AK15" s="80">
        <v>5</v>
      </c>
      <c r="AL15" s="80">
        <v>0</v>
      </c>
      <c r="AM15" s="80">
        <v>0</v>
      </c>
      <c r="AN15" s="80">
        <v>0</v>
      </c>
      <c r="AO15" s="80">
        <v>0</v>
      </c>
      <c r="AP15" s="80">
        <v>0</v>
      </c>
      <c r="AQ15" s="80">
        <f t="shared" si="0"/>
        <v>23</v>
      </c>
      <c r="AR15" s="80">
        <f t="shared" si="1"/>
        <v>24</v>
      </c>
      <c r="AS15" s="80">
        <f t="shared" si="2"/>
        <v>25</v>
      </c>
      <c r="AT15" s="80">
        <f t="shared" si="3"/>
        <v>55</v>
      </c>
      <c r="AU15" s="80">
        <f t="shared" si="4"/>
        <v>84</v>
      </c>
      <c r="AV15" s="80">
        <f t="shared" si="5"/>
        <v>194</v>
      </c>
      <c r="AW15" s="80">
        <f t="shared" si="6"/>
        <v>363</v>
      </c>
      <c r="AX15" s="80">
        <f t="shared" si="7"/>
        <v>195</v>
      </c>
      <c r="AY15" s="80">
        <f t="shared" si="8"/>
        <v>17</v>
      </c>
      <c r="AZ15" s="80">
        <f t="shared" si="9"/>
        <v>0</v>
      </c>
    </row>
    <row r="16" spans="1:52" s="75" customFormat="1" ht="17.100000000000001" customHeight="1" thickBot="1" x14ac:dyDescent="0.25">
      <c r="B16" s="79" t="s">
        <v>107</v>
      </c>
      <c r="C16" s="98">
        <v>0</v>
      </c>
      <c r="D16" s="98">
        <v>1</v>
      </c>
      <c r="E16" s="98">
        <v>1</v>
      </c>
      <c r="F16" s="98">
        <v>0</v>
      </c>
      <c r="G16" s="98">
        <v>0</v>
      </c>
      <c r="H16" s="98">
        <v>0</v>
      </c>
      <c r="I16" s="80">
        <v>0</v>
      </c>
      <c r="J16" s="98">
        <v>0</v>
      </c>
      <c r="K16" s="80">
        <v>0</v>
      </c>
      <c r="L16" s="80">
        <v>0</v>
      </c>
      <c r="M16" s="80">
        <v>0</v>
      </c>
      <c r="N16" s="80">
        <v>0</v>
      </c>
      <c r="O16" s="80">
        <v>0</v>
      </c>
      <c r="P16" s="80">
        <v>5</v>
      </c>
      <c r="Q16" s="80">
        <v>1</v>
      </c>
      <c r="R16" s="80">
        <v>2</v>
      </c>
      <c r="S16" s="80">
        <v>0</v>
      </c>
      <c r="T16" s="80">
        <v>2</v>
      </c>
      <c r="U16" s="80">
        <v>0</v>
      </c>
      <c r="V16" s="80">
        <v>3</v>
      </c>
      <c r="W16" s="80">
        <v>9</v>
      </c>
      <c r="X16" s="80">
        <v>6</v>
      </c>
      <c r="Y16" s="80">
        <v>3</v>
      </c>
      <c r="Z16" s="80">
        <v>5</v>
      </c>
      <c r="AA16" s="80">
        <v>3</v>
      </c>
      <c r="AB16" s="80">
        <v>2</v>
      </c>
      <c r="AC16" s="80">
        <v>2</v>
      </c>
      <c r="AD16" s="80">
        <v>14</v>
      </c>
      <c r="AE16" s="80">
        <v>10</v>
      </c>
      <c r="AF16" s="80">
        <v>1</v>
      </c>
      <c r="AG16" s="80">
        <v>0</v>
      </c>
      <c r="AH16" s="80">
        <v>25</v>
      </c>
      <c r="AI16" s="80">
        <v>0</v>
      </c>
      <c r="AJ16" s="80">
        <v>1</v>
      </c>
      <c r="AK16" s="80">
        <v>0</v>
      </c>
      <c r="AL16" s="80">
        <v>0</v>
      </c>
      <c r="AM16" s="80">
        <v>0</v>
      </c>
      <c r="AN16" s="80">
        <v>0</v>
      </c>
      <c r="AO16" s="80">
        <v>0</v>
      </c>
      <c r="AP16" s="80">
        <v>0</v>
      </c>
      <c r="AQ16" s="80">
        <f t="shared" si="0"/>
        <v>2</v>
      </c>
      <c r="AR16" s="80">
        <f t="shared" si="1"/>
        <v>0</v>
      </c>
      <c r="AS16" s="80">
        <f t="shared" si="2"/>
        <v>0</v>
      </c>
      <c r="AT16" s="80">
        <f t="shared" si="3"/>
        <v>8</v>
      </c>
      <c r="AU16" s="80">
        <f t="shared" si="4"/>
        <v>5</v>
      </c>
      <c r="AV16" s="80">
        <f t="shared" si="5"/>
        <v>23</v>
      </c>
      <c r="AW16" s="80">
        <f t="shared" si="6"/>
        <v>21</v>
      </c>
      <c r="AX16" s="80">
        <f t="shared" si="7"/>
        <v>36</v>
      </c>
      <c r="AY16" s="80">
        <f t="shared" si="8"/>
        <v>1</v>
      </c>
      <c r="AZ16" s="80">
        <f t="shared" si="9"/>
        <v>0</v>
      </c>
    </row>
    <row r="17" spans="2:52" s="75" customFormat="1" ht="17.100000000000001" customHeight="1" thickBot="1" x14ac:dyDescent="0.25">
      <c r="B17" s="79" t="s">
        <v>108</v>
      </c>
      <c r="C17" s="98">
        <v>4</v>
      </c>
      <c r="D17" s="98">
        <v>4</v>
      </c>
      <c r="E17" s="98">
        <v>5</v>
      </c>
      <c r="F17" s="98">
        <v>0</v>
      </c>
      <c r="G17" s="98">
        <v>4</v>
      </c>
      <c r="H17" s="98">
        <v>4</v>
      </c>
      <c r="I17" s="80">
        <v>16</v>
      </c>
      <c r="J17" s="98">
        <v>2</v>
      </c>
      <c r="K17" s="80">
        <v>4</v>
      </c>
      <c r="L17" s="80">
        <v>5</v>
      </c>
      <c r="M17" s="80">
        <v>2</v>
      </c>
      <c r="N17" s="80">
        <v>3</v>
      </c>
      <c r="O17" s="80">
        <v>8</v>
      </c>
      <c r="P17" s="80">
        <v>5</v>
      </c>
      <c r="Q17" s="80">
        <v>7</v>
      </c>
      <c r="R17" s="80">
        <v>13</v>
      </c>
      <c r="S17" s="80">
        <v>6</v>
      </c>
      <c r="T17" s="80">
        <v>7</v>
      </c>
      <c r="U17" s="80">
        <v>10</v>
      </c>
      <c r="V17" s="80">
        <v>9</v>
      </c>
      <c r="W17" s="80">
        <v>22</v>
      </c>
      <c r="X17" s="80">
        <v>22</v>
      </c>
      <c r="Y17" s="80">
        <v>19</v>
      </c>
      <c r="Z17" s="80">
        <v>22</v>
      </c>
      <c r="AA17" s="80">
        <v>27</v>
      </c>
      <c r="AB17" s="80">
        <v>39</v>
      </c>
      <c r="AC17" s="80">
        <v>38</v>
      </c>
      <c r="AD17" s="80">
        <v>85</v>
      </c>
      <c r="AE17" s="80">
        <v>14</v>
      </c>
      <c r="AF17" s="80">
        <v>21</v>
      </c>
      <c r="AG17" s="80">
        <v>4</v>
      </c>
      <c r="AH17" s="80">
        <v>3</v>
      </c>
      <c r="AI17" s="80">
        <v>1</v>
      </c>
      <c r="AJ17" s="80">
        <v>0</v>
      </c>
      <c r="AK17" s="80">
        <v>0</v>
      </c>
      <c r="AL17" s="80">
        <v>0</v>
      </c>
      <c r="AM17" s="80">
        <v>0</v>
      </c>
      <c r="AN17" s="80">
        <v>1</v>
      </c>
      <c r="AO17" s="80">
        <v>1</v>
      </c>
      <c r="AP17" s="80">
        <v>0</v>
      </c>
      <c r="AQ17" s="80">
        <f t="shared" si="0"/>
        <v>13</v>
      </c>
      <c r="AR17" s="80">
        <f t="shared" si="1"/>
        <v>26</v>
      </c>
      <c r="AS17" s="80">
        <f t="shared" si="2"/>
        <v>14</v>
      </c>
      <c r="AT17" s="80">
        <f t="shared" si="3"/>
        <v>33</v>
      </c>
      <c r="AU17" s="80">
        <f t="shared" si="4"/>
        <v>32</v>
      </c>
      <c r="AV17" s="80">
        <f t="shared" si="5"/>
        <v>85</v>
      </c>
      <c r="AW17" s="80">
        <f t="shared" si="6"/>
        <v>189</v>
      </c>
      <c r="AX17" s="80">
        <f t="shared" si="7"/>
        <v>42</v>
      </c>
      <c r="AY17" s="80">
        <f t="shared" si="8"/>
        <v>1</v>
      </c>
      <c r="AZ17" s="80">
        <f t="shared" si="9"/>
        <v>2</v>
      </c>
    </row>
    <row r="18" spans="2:52" s="75" customFormat="1" ht="17.100000000000001" customHeight="1" thickBot="1" x14ac:dyDescent="0.25">
      <c r="B18" s="79" t="s">
        <v>109</v>
      </c>
      <c r="C18" s="98">
        <v>9</v>
      </c>
      <c r="D18" s="98">
        <v>4</v>
      </c>
      <c r="E18" s="98">
        <v>3</v>
      </c>
      <c r="F18" s="98">
        <v>16</v>
      </c>
      <c r="G18" s="98">
        <v>14</v>
      </c>
      <c r="H18" s="98">
        <v>4</v>
      </c>
      <c r="I18" s="80">
        <v>21</v>
      </c>
      <c r="J18" s="98">
        <v>11</v>
      </c>
      <c r="K18" s="80">
        <v>11</v>
      </c>
      <c r="L18" s="80">
        <v>10</v>
      </c>
      <c r="M18" s="80">
        <v>6</v>
      </c>
      <c r="N18" s="80">
        <v>10</v>
      </c>
      <c r="O18" s="80">
        <v>11</v>
      </c>
      <c r="P18" s="80">
        <v>22</v>
      </c>
      <c r="Q18" s="80">
        <v>15</v>
      </c>
      <c r="R18" s="80">
        <v>20</v>
      </c>
      <c r="S18" s="80">
        <v>15</v>
      </c>
      <c r="T18" s="80">
        <v>11</v>
      </c>
      <c r="U18" s="80">
        <v>23</v>
      </c>
      <c r="V18" s="80">
        <v>32</v>
      </c>
      <c r="W18" s="80">
        <v>40</v>
      </c>
      <c r="X18" s="80">
        <v>64</v>
      </c>
      <c r="Y18" s="80">
        <v>46</v>
      </c>
      <c r="Z18" s="80">
        <v>101</v>
      </c>
      <c r="AA18" s="80">
        <v>103</v>
      </c>
      <c r="AB18" s="80">
        <v>86</v>
      </c>
      <c r="AC18" s="80">
        <v>101</v>
      </c>
      <c r="AD18" s="80">
        <v>321</v>
      </c>
      <c r="AE18" s="80">
        <v>84</v>
      </c>
      <c r="AF18" s="80">
        <v>60</v>
      </c>
      <c r="AG18" s="80">
        <v>11</v>
      </c>
      <c r="AH18" s="80">
        <v>46</v>
      </c>
      <c r="AI18" s="80">
        <v>26</v>
      </c>
      <c r="AJ18" s="80">
        <v>3</v>
      </c>
      <c r="AK18" s="80">
        <v>1</v>
      </c>
      <c r="AL18" s="80">
        <v>0</v>
      </c>
      <c r="AM18" s="80">
        <v>0</v>
      </c>
      <c r="AN18" s="80">
        <v>0</v>
      </c>
      <c r="AO18" s="80">
        <v>0</v>
      </c>
      <c r="AP18" s="80">
        <v>0</v>
      </c>
      <c r="AQ18" s="80">
        <f t="shared" si="0"/>
        <v>32</v>
      </c>
      <c r="AR18" s="80">
        <f t="shared" si="1"/>
        <v>50</v>
      </c>
      <c r="AS18" s="80">
        <f t="shared" si="2"/>
        <v>37</v>
      </c>
      <c r="AT18" s="80">
        <f t="shared" si="3"/>
        <v>68</v>
      </c>
      <c r="AU18" s="80">
        <f t="shared" si="4"/>
        <v>81</v>
      </c>
      <c r="AV18" s="80">
        <f t="shared" si="5"/>
        <v>251</v>
      </c>
      <c r="AW18" s="80">
        <f t="shared" si="6"/>
        <v>611</v>
      </c>
      <c r="AX18" s="80">
        <f t="shared" si="7"/>
        <v>201</v>
      </c>
      <c r="AY18" s="80">
        <f t="shared" si="8"/>
        <v>30</v>
      </c>
      <c r="AZ18" s="80">
        <f t="shared" si="9"/>
        <v>0</v>
      </c>
    </row>
    <row r="19" spans="2:52" s="75" customFormat="1" ht="17.100000000000001" customHeight="1" thickBot="1" x14ac:dyDescent="0.25">
      <c r="B19" s="79" t="s">
        <v>110</v>
      </c>
      <c r="C19" s="98">
        <v>3</v>
      </c>
      <c r="D19" s="98">
        <v>2</v>
      </c>
      <c r="E19" s="98">
        <v>1</v>
      </c>
      <c r="F19" s="98">
        <v>0</v>
      </c>
      <c r="G19" s="98">
        <v>1</v>
      </c>
      <c r="H19" s="98">
        <v>2</v>
      </c>
      <c r="I19" s="80">
        <v>2</v>
      </c>
      <c r="J19" s="98">
        <v>1</v>
      </c>
      <c r="K19" s="80">
        <v>0</v>
      </c>
      <c r="L19" s="80">
        <v>1</v>
      </c>
      <c r="M19" s="80">
        <v>2</v>
      </c>
      <c r="N19" s="80">
        <v>1</v>
      </c>
      <c r="O19" s="80">
        <v>1</v>
      </c>
      <c r="P19" s="80">
        <v>3</v>
      </c>
      <c r="Q19" s="80">
        <v>2</v>
      </c>
      <c r="R19" s="80">
        <v>6</v>
      </c>
      <c r="S19" s="80">
        <v>5</v>
      </c>
      <c r="T19" s="80">
        <v>1</v>
      </c>
      <c r="U19" s="80">
        <v>1</v>
      </c>
      <c r="V19" s="80">
        <v>7</v>
      </c>
      <c r="W19" s="80">
        <v>9</v>
      </c>
      <c r="X19" s="80">
        <v>10</v>
      </c>
      <c r="Y19" s="80">
        <v>7</v>
      </c>
      <c r="Z19" s="80">
        <v>4</v>
      </c>
      <c r="AA19" s="80">
        <v>9</v>
      </c>
      <c r="AB19" s="80">
        <v>13</v>
      </c>
      <c r="AC19" s="80">
        <v>25</v>
      </c>
      <c r="AD19" s="80">
        <v>65</v>
      </c>
      <c r="AE19" s="80">
        <v>2</v>
      </c>
      <c r="AF19" s="80">
        <v>45</v>
      </c>
      <c r="AG19" s="80">
        <v>2</v>
      </c>
      <c r="AH19" s="80">
        <v>1</v>
      </c>
      <c r="AI19" s="80">
        <v>2</v>
      </c>
      <c r="AJ19" s="80">
        <v>0</v>
      </c>
      <c r="AK19" s="80">
        <v>0</v>
      </c>
      <c r="AL19" s="80">
        <v>0</v>
      </c>
      <c r="AM19" s="80">
        <v>0</v>
      </c>
      <c r="AN19" s="80">
        <v>1</v>
      </c>
      <c r="AO19" s="80">
        <v>1</v>
      </c>
      <c r="AP19" s="80">
        <v>0</v>
      </c>
      <c r="AQ19" s="80">
        <f t="shared" si="0"/>
        <v>6</v>
      </c>
      <c r="AR19" s="80">
        <f t="shared" si="1"/>
        <v>6</v>
      </c>
      <c r="AS19" s="80">
        <f t="shared" si="2"/>
        <v>4</v>
      </c>
      <c r="AT19" s="80">
        <f t="shared" si="3"/>
        <v>12</v>
      </c>
      <c r="AU19" s="80">
        <f t="shared" si="4"/>
        <v>14</v>
      </c>
      <c r="AV19" s="80">
        <f t="shared" si="5"/>
        <v>30</v>
      </c>
      <c r="AW19" s="80">
        <f t="shared" si="6"/>
        <v>112</v>
      </c>
      <c r="AX19" s="80">
        <f t="shared" si="7"/>
        <v>50</v>
      </c>
      <c r="AY19" s="80">
        <f t="shared" si="8"/>
        <v>2</v>
      </c>
      <c r="AZ19" s="80">
        <f t="shared" si="9"/>
        <v>2</v>
      </c>
    </row>
    <row r="20" spans="2:52" s="75" customFormat="1" ht="17.100000000000001" customHeight="1" thickBot="1" x14ac:dyDescent="0.25">
      <c r="B20" s="79" t="s">
        <v>111</v>
      </c>
      <c r="C20" s="98">
        <v>1</v>
      </c>
      <c r="D20" s="98">
        <v>4</v>
      </c>
      <c r="E20" s="98">
        <v>2</v>
      </c>
      <c r="F20" s="98">
        <v>3</v>
      </c>
      <c r="G20" s="98">
        <v>0</v>
      </c>
      <c r="H20" s="98">
        <v>3</v>
      </c>
      <c r="I20" s="80">
        <v>0</v>
      </c>
      <c r="J20" s="98">
        <v>1</v>
      </c>
      <c r="K20" s="80">
        <v>1</v>
      </c>
      <c r="L20" s="80">
        <v>1</v>
      </c>
      <c r="M20" s="80">
        <v>1</v>
      </c>
      <c r="N20" s="80">
        <v>0</v>
      </c>
      <c r="O20" s="80">
        <v>3</v>
      </c>
      <c r="P20" s="80">
        <v>1</v>
      </c>
      <c r="Q20" s="80">
        <v>5</v>
      </c>
      <c r="R20" s="80">
        <v>1</v>
      </c>
      <c r="S20" s="80">
        <v>0</v>
      </c>
      <c r="T20" s="80">
        <v>3</v>
      </c>
      <c r="U20" s="80">
        <v>4</v>
      </c>
      <c r="V20" s="80">
        <v>3</v>
      </c>
      <c r="W20" s="80">
        <v>4</v>
      </c>
      <c r="X20" s="80">
        <v>1</v>
      </c>
      <c r="Y20" s="80">
        <v>3</v>
      </c>
      <c r="Z20" s="80">
        <v>5</v>
      </c>
      <c r="AA20" s="80">
        <v>2</v>
      </c>
      <c r="AB20" s="80">
        <v>7</v>
      </c>
      <c r="AC20" s="80">
        <v>8</v>
      </c>
      <c r="AD20" s="80">
        <v>10</v>
      </c>
      <c r="AE20" s="80">
        <v>0</v>
      </c>
      <c r="AF20" s="80">
        <v>2</v>
      </c>
      <c r="AG20" s="80">
        <v>0</v>
      </c>
      <c r="AH20" s="80">
        <v>3</v>
      </c>
      <c r="AI20" s="80">
        <v>0</v>
      </c>
      <c r="AJ20" s="80">
        <v>0</v>
      </c>
      <c r="AK20" s="80">
        <v>0</v>
      </c>
      <c r="AL20" s="80">
        <v>0</v>
      </c>
      <c r="AM20" s="80">
        <v>0</v>
      </c>
      <c r="AN20" s="80">
        <v>1</v>
      </c>
      <c r="AO20" s="80">
        <v>1</v>
      </c>
      <c r="AP20" s="80">
        <v>0</v>
      </c>
      <c r="AQ20" s="80">
        <f t="shared" si="0"/>
        <v>10</v>
      </c>
      <c r="AR20" s="80">
        <f t="shared" si="1"/>
        <v>4</v>
      </c>
      <c r="AS20" s="80">
        <f t="shared" si="2"/>
        <v>3</v>
      </c>
      <c r="AT20" s="80">
        <f t="shared" si="3"/>
        <v>10</v>
      </c>
      <c r="AU20" s="80">
        <f t="shared" si="4"/>
        <v>10</v>
      </c>
      <c r="AV20" s="80">
        <f t="shared" si="5"/>
        <v>13</v>
      </c>
      <c r="AW20" s="80">
        <f t="shared" si="6"/>
        <v>27</v>
      </c>
      <c r="AX20" s="80">
        <f t="shared" si="7"/>
        <v>5</v>
      </c>
      <c r="AY20" s="80">
        <f t="shared" si="8"/>
        <v>0</v>
      </c>
      <c r="AZ20" s="80">
        <f t="shared" si="9"/>
        <v>2</v>
      </c>
    </row>
    <row r="21" spans="2:52" s="75" customFormat="1" ht="17.100000000000001" customHeight="1" thickBot="1" x14ac:dyDescent="0.25">
      <c r="B21" s="79" t="s">
        <v>112</v>
      </c>
      <c r="C21" s="98">
        <v>0</v>
      </c>
      <c r="D21" s="98">
        <v>1</v>
      </c>
      <c r="E21" s="98">
        <v>0</v>
      </c>
      <c r="F21" s="98">
        <v>0</v>
      </c>
      <c r="G21" s="98">
        <v>0</v>
      </c>
      <c r="H21" s="98">
        <v>0</v>
      </c>
      <c r="I21" s="80">
        <v>1</v>
      </c>
      <c r="J21" s="98">
        <v>0</v>
      </c>
      <c r="K21" s="80">
        <v>1</v>
      </c>
      <c r="L21" s="80">
        <v>0</v>
      </c>
      <c r="M21" s="80">
        <v>4</v>
      </c>
      <c r="N21" s="80">
        <v>3</v>
      </c>
      <c r="O21" s="80">
        <v>2</v>
      </c>
      <c r="P21" s="80">
        <v>1</v>
      </c>
      <c r="Q21" s="80">
        <v>3</v>
      </c>
      <c r="R21" s="80">
        <v>4</v>
      </c>
      <c r="S21" s="80">
        <v>1</v>
      </c>
      <c r="T21" s="80">
        <v>1</v>
      </c>
      <c r="U21" s="80">
        <v>4</v>
      </c>
      <c r="V21" s="80">
        <v>2</v>
      </c>
      <c r="W21" s="80">
        <v>7</v>
      </c>
      <c r="X21" s="80">
        <v>6</v>
      </c>
      <c r="Y21" s="80">
        <v>12</v>
      </c>
      <c r="Z21" s="80">
        <v>11</v>
      </c>
      <c r="AA21" s="80">
        <v>8</v>
      </c>
      <c r="AB21" s="80">
        <v>21</v>
      </c>
      <c r="AC21" s="80">
        <v>23</v>
      </c>
      <c r="AD21" s="80">
        <v>39</v>
      </c>
      <c r="AE21" s="80">
        <v>37</v>
      </c>
      <c r="AF21" s="80">
        <v>19</v>
      </c>
      <c r="AG21" s="80">
        <v>0</v>
      </c>
      <c r="AH21" s="80">
        <v>1</v>
      </c>
      <c r="AI21" s="80">
        <v>0</v>
      </c>
      <c r="AJ21" s="80">
        <v>0</v>
      </c>
      <c r="AK21" s="80">
        <v>0</v>
      </c>
      <c r="AL21" s="80">
        <v>0</v>
      </c>
      <c r="AM21" s="80">
        <v>0</v>
      </c>
      <c r="AN21" s="80">
        <v>0</v>
      </c>
      <c r="AO21" s="80">
        <v>0</v>
      </c>
      <c r="AP21" s="80">
        <v>0</v>
      </c>
      <c r="AQ21" s="80">
        <f t="shared" si="0"/>
        <v>1</v>
      </c>
      <c r="AR21" s="80">
        <f t="shared" si="1"/>
        <v>1</v>
      </c>
      <c r="AS21" s="80">
        <f t="shared" si="2"/>
        <v>8</v>
      </c>
      <c r="AT21" s="80">
        <f t="shared" si="3"/>
        <v>10</v>
      </c>
      <c r="AU21" s="80">
        <f t="shared" si="4"/>
        <v>8</v>
      </c>
      <c r="AV21" s="80">
        <f t="shared" si="5"/>
        <v>36</v>
      </c>
      <c r="AW21" s="80">
        <f t="shared" si="6"/>
        <v>91</v>
      </c>
      <c r="AX21" s="80">
        <f t="shared" si="7"/>
        <v>57</v>
      </c>
      <c r="AY21" s="80">
        <f t="shared" si="8"/>
        <v>0</v>
      </c>
      <c r="AZ21" s="80">
        <f t="shared" si="9"/>
        <v>0</v>
      </c>
    </row>
    <row r="22" spans="2:52" s="75" customFormat="1" ht="17.100000000000001" customHeight="1" thickBot="1" x14ac:dyDescent="0.25">
      <c r="B22" s="79" t="s">
        <v>113</v>
      </c>
      <c r="C22" s="98">
        <v>0</v>
      </c>
      <c r="D22" s="98">
        <v>0</v>
      </c>
      <c r="E22" s="98">
        <v>1</v>
      </c>
      <c r="F22" s="98">
        <v>2</v>
      </c>
      <c r="G22" s="98">
        <v>1</v>
      </c>
      <c r="H22" s="98">
        <v>0</v>
      </c>
      <c r="I22" s="80">
        <v>0</v>
      </c>
      <c r="J22" s="98">
        <v>1</v>
      </c>
      <c r="K22" s="80">
        <v>1</v>
      </c>
      <c r="L22" s="80">
        <v>0</v>
      </c>
      <c r="M22" s="80">
        <v>1</v>
      </c>
      <c r="N22" s="80">
        <v>0</v>
      </c>
      <c r="O22" s="80">
        <v>0</v>
      </c>
      <c r="P22" s="80">
        <v>0</v>
      </c>
      <c r="Q22" s="80">
        <v>1</v>
      </c>
      <c r="R22" s="80">
        <v>1</v>
      </c>
      <c r="S22" s="80">
        <v>1</v>
      </c>
      <c r="T22" s="80">
        <v>1</v>
      </c>
      <c r="U22" s="80">
        <v>3</v>
      </c>
      <c r="V22" s="80">
        <v>1</v>
      </c>
      <c r="W22" s="80">
        <v>3</v>
      </c>
      <c r="X22" s="80">
        <v>2</v>
      </c>
      <c r="Y22" s="80">
        <v>5</v>
      </c>
      <c r="Z22" s="80">
        <v>1</v>
      </c>
      <c r="AA22" s="80">
        <v>5</v>
      </c>
      <c r="AB22" s="80">
        <v>2</v>
      </c>
      <c r="AC22" s="80">
        <v>2</v>
      </c>
      <c r="AD22" s="80">
        <v>0</v>
      </c>
      <c r="AE22" s="80">
        <v>0</v>
      </c>
      <c r="AF22" s="80">
        <v>1</v>
      </c>
      <c r="AG22" s="80">
        <v>32</v>
      </c>
      <c r="AH22" s="80">
        <v>0</v>
      </c>
      <c r="AI22" s="80">
        <v>0</v>
      </c>
      <c r="AJ22" s="80">
        <v>0</v>
      </c>
      <c r="AK22" s="80">
        <v>0</v>
      </c>
      <c r="AL22" s="80">
        <v>0</v>
      </c>
      <c r="AM22" s="80">
        <v>0</v>
      </c>
      <c r="AN22" s="80">
        <v>0</v>
      </c>
      <c r="AO22" s="80">
        <v>0</v>
      </c>
      <c r="AP22" s="80">
        <v>0</v>
      </c>
      <c r="AQ22" s="80">
        <f t="shared" si="0"/>
        <v>3</v>
      </c>
      <c r="AR22" s="80">
        <f t="shared" si="1"/>
        <v>2</v>
      </c>
      <c r="AS22" s="80">
        <f t="shared" si="2"/>
        <v>2</v>
      </c>
      <c r="AT22" s="80">
        <f t="shared" si="3"/>
        <v>2</v>
      </c>
      <c r="AU22" s="80">
        <f t="shared" si="4"/>
        <v>6</v>
      </c>
      <c r="AV22" s="80">
        <f t="shared" si="5"/>
        <v>11</v>
      </c>
      <c r="AW22" s="80">
        <f t="shared" si="6"/>
        <v>9</v>
      </c>
      <c r="AX22" s="80">
        <f t="shared" si="7"/>
        <v>33</v>
      </c>
      <c r="AY22" s="80">
        <f t="shared" si="8"/>
        <v>0</v>
      </c>
      <c r="AZ22" s="80">
        <f t="shared" si="9"/>
        <v>0</v>
      </c>
    </row>
    <row r="23" spans="2:52" s="75" customFormat="1" ht="17.100000000000001" customHeight="1" thickBot="1" x14ac:dyDescent="0.25">
      <c r="B23" s="81" t="s">
        <v>114</v>
      </c>
      <c r="C23" s="82">
        <f t="shared" ref="C23:O23" si="10">SUM(C6:C22)</f>
        <v>89</v>
      </c>
      <c r="D23" s="82">
        <f t="shared" si="10"/>
        <v>67</v>
      </c>
      <c r="E23" s="82">
        <f t="shared" si="10"/>
        <v>37</v>
      </c>
      <c r="F23" s="83">
        <f t="shared" si="10"/>
        <v>61</v>
      </c>
      <c r="G23" s="82">
        <f t="shared" si="10"/>
        <v>92</v>
      </c>
      <c r="H23" s="82">
        <f t="shared" si="10"/>
        <v>95</v>
      </c>
      <c r="I23" s="82">
        <f t="shared" si="10"/>
        <v>100</v>
      </c>
      <c r="J23" s="83">
        <f t="shared" si="10"/>
        <v>105</v>
      </c>
      <c r="K23" s="82">
        <f t="shared" si="10"/>
        <v>123</v>
      </c>
      <c r="L23" s="82">
        <f t="shared" si="10"/>
        <v>130</v>
      </c>
      <c r="M23" s="82">
        <f t="shared" si="10"/>
        <v>122</v>
      </c>
      <c r="N23" s="83">
        <f t="shared" si="10"/>
        <v>191</v>
      </c>
      <c r="O23" s="82">
        <f t="shared" si="10"/>
        <v>265</v>
      </c>
      <c r="P23" s="82">
        <f t="shared" ref="P23:AG23" si="11">SUM(P6:P22)</f>
        <v>296</v>
      </c>
      <c r="Q23" s="82">
        <f t="shared" si="11"/>
        <v>246</v>
      </c>
      <c r="R23" s="82">
        <f t="shared" si="11"/>
        <v>323</v>
      </c>
      <c r="S23" s="82">
        <f t="shared" si="11"/>
        <v>344</v>
      </c>
      <c r="T23" s="82">
        <f t="shared" si="11"/>
        <v>201</v>
      </c>
      <c r="U23" s="82">
        <f t="shared" si="11"/>
        <v>383</v>
      </c>
      <c r="V23" s="82">
        <f t="shared" si="11"/>
        <v>522</v>
      </c>
      <c r="W23" s="82">
        <f t="shared" si="11"/>
        <v>690</v>
      </c>
      <c r="X23" s="82">
        <f t="shared" si="11"/>
        <v>657</v>
      </c>
      <c r="Y23" s="82">
        <f t="shared" si="11"/>
        <v>576</v>
      </c>
      <c r="Z23" s="82">
        <f t="shared" si="11"/>
        <v>794</v>
      </c>
      <c r="AA23" s="82">
        <f t="shared" si="11"/>
        <v>880</v>
      </c>
      <c r="AB23" s="82">
        <f t="shared" si="11"/>
        <v>891</v>
      </c>
      <c r="AC23" s="82">
        <f t="shared" si="11"/>
        <v>1006</v>
      </c>
      <c r="AD23" s="82">
        <f t="shared" si="11"/>
        <v>1812</v>
      </c>
      <c r="AE23" s="82">
        <f t="shared" si="11"/>
        <v>708</v>
      </c>
      <c r="AF23" s="82">
        <f t="shared" si="11"/>
        <v>948</v>
      </c>
      <c r="AG23" s="82">
        <f t="shared" si="11"/>
        <v>234</v>
      </c>
      <c r="AH23" s="82">
        <f>SUM(AH6:AH22)</f>
        <v>162</v>
      </c>
      <c r="AI23" s="82">
        <v>70</v>
      </c>
      <c r="AJ23" s="82">
        <v>21</v>
      </c>
      <c r="AK23" s="82">
        <v>9</v>
      </c>
      <c r="AL23" s="82">
        <v>3</v>
      </c>
      <c r="AM23" s="82">
        <v>0</v>
      </c>
      <c r="AN23" s="82">
        <v>3</v>
      </c>
      <c r="AO23" s="82">
        <v>1</v>
      </c>
      <c r="AP23" s="82">
        <v>2</v>
      </c>
      <c r="AQ23" s="82">
        <f t="shared" si="0"/>
        <v>254</v>
      </c>
      <c r="AR23" s="82">
        <f t="shared" si="1"/>
        <v>392</v>
      </c>
      <c r="AS23" s="82">
        <f t="shared" si="2"/>
        <v>566</v>
      </c>
      <c r="AT23" s="82">
        <f t="shared" si="3"/>
        <v>1130</v>
      </c>
      <c r="AU23" s="82">
        <f t="shared" si="4"/>
        <v>1450</v>
      </c>
      <c r="AV23" s="82">
        <f t="shared" si="5"/>
        <v>2717</v>
      </c>
      <c r="AW23" s="82">
        <f t="shared" si="6"/>
        <v>4589</v>
      </c>
      <c r="AX23" s="82">
        <f t="shared" si="7"/>
        <v>2052</v>
      </c>
      <c r="AY23" s="82">
        <f t="shared" si="8"/>
        <v>103</v>
      </c>
      <c r="AZ23" s="82">
        <f t="shared" si="9"/>
        <v>6</v>
      </c>
    </row>
    <row r="24" spans="2:52" s="75" customFormat="1" ht="25.5" customHeight="1" x14ac:dyDescent="0.2"/>
    <row r="25" spans="2:52" s="75" customFormat="1" ht="37.5" customHeight="1" x14ac:dyDescent="0.2">
      <c r="B25" s="85"/>
      <c r="C25" s="85"/>
      <c r="D25" s="85"/>
      <c r="E25" s="85"/>
    </row>
    <row r="26" spans="2:52" s="75" customFormat="1" x14ac:dyDescent="0.2"/>
    <row r="27" spans="2:52"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78" t="s">
        <v>185</v>
      </c>
      <c r="Z27" s="86" t="s">
        <v>186</v>
      </c>
      <c r="AA27" s="78" t="s">
        <v>187</v>
      </c>
      <c r="AB27" s="78" t="s">
        <v>188</v>
      </c>
      <c r="AC27" s="78" t="s">
        <v>189</v>
      </c>
      <c r="AD27" s="86" t="s">
        <v>190</v>
      </c>
      <c r="AE27" s="78" t="s">
        <v>191</v>
      </c>
      <c r="AF27" s="78" t="s">
        <v>192</v>
      </c>
      <c r="AG27" s="78" t="s">
        <v>193</v>
      </c>
      <c r="AH27" s="86" t="s">
        <v>194</v>
      </c>
      <c r="AI27" s="78" t="s">
        <v>195</v>
      </c>
      <c r="AJ27" s="78" t="s">
        <v>534</v>
      </c>
      <c r="AK27" s="78" t="s">
        <v>557</v>
      </c>
      <c r="AL27" s="86" t="s">
        <v>572</v>
      </c>
      <c r="AM27" s="78" t="s">
        <v>196</v>
      </c>
      <c r="AN27" s="78" t="s">
        <v>197</v>
      </c>
      <c r="AO27" s="78" t="s">
        <v>198</v>
      </c>
      <c r="AP27" s="78" t="s">
        <v>199</v>
      </c>
      <c r="AQ27" s="78" t="s">
        <v>200</v>
      </c>
      <c r="AR27" s="78" t="s">
        <v>128</v>
      </c>
      <c r="AS27" s="78" t="s">
        <v>129</v>
      </c>
      <c r="AT27" s="78" t="s">
        <v>130</v>
      </c>
      <c r="AU27" s="78" t="s">
        <v>569</v>
      </c>
    </row>
    <row r="28" spans="2:52" s="75" customFormat="1" ht="17.100000000000001" customHeight="1" thickBot="1" x14ac:dyDescent="0.25">
      <c r="B28" s="79" t="s">
        <v>97</v>
      </c>
      <c r="C28" s="87">
        <f t="shared" ref="C28:S43" si="12">+(G6-C6)/C6</f>
        <v>-0.83870967741935487</v>
      </c>
      <c r="D28" s="87">
        <f t="shared" si="12"/>
        <v>0.4</v>
      </c>
      <c r="E28" s="87">
        <f t="shared" si="12"/>
        <v>0.5</v>
      </c>
      <c r="F28" s="87">
        <f t="shared" si="12"/>
        <v>1.5</v>
      </c>
      <c r="G28" s="87">
        <f t="shared" si="12"/>
        <v>0.8</v>
      </c>
      <c r="H28" s="87">
        <f t="shared" si="12"/>
        <v>0.14285714285714285</v>
      </c>
      <c r="I28" s="87">
        <f t="shared" si="12"/>
        <v>1.8333333333333333</v>
      </c>
      <c r="J28" s="87">
        <f t="shared" si="12"/>
        <v>1.4</v>
      </c>
      <c r="K28" s="87">
        <f t="shared" si="12"/>
        <v>-0.1111111111111111</v>
      </c>
      <c r="L28" s="87">
        <f t="shared" si="12"/>
        <v>-0.25</v>
      </c>
      <c r="M28" s="87">
        <f t="shared" si="12"/>
        <v>0.35294117647058826</v>
      </c>
      <c r="N28" s="87">
        <f t="shared" si="12"/>
        <v>-0.54166666666666663</v>
      </c>
      <c r="O28" s="87">
        <f t="shared" si="12"/>
        <v>1</v>
      </c>
      <c r="P28" s="87">
        <f t="shared" si="12"/>
        <v>1</v>
      </c>
      <c r="Q28" s="87">
        <f t="shared" si="12"/>
        <v>8.6956521739130432E-2</v>
      </c>
      <c r="R28" s="87">
        <f t="shared" si="12"/>
        <v>1.9090909090909092</v>
      </c>
      <c r="S28" s="87">
        <f t="shared" si="12"/>
        <v>1.625</v>
      </c>
      <c r="T28" s="87">
        <f t="shared" ref="T28:AI43" si="13">+IF(T6&gt;0,(X6-T6)/T6,"-")</f>
        <v>2.9166666666666665</v>
      </c>
      <c r="U28" s="87">
        <f t="shared" si="13"/>
        <v>1.28</v>
      </c>
      <c r="V28" s="87">
        <f t="shared" si="13"/>
        <v>1.53125</v>
      </c>
      <c r="W28" s="87">
        <f t="shared" si="13"/>
        <v>0.73809523809523814</v>
      </c>
      <c r="X28" s="87">
        <f t="shared" si="13"/>
        <v>0.48936170212765956</v>
      </c>
      <c r="Y28" s="87">
        <f t="shared" si="13"/>
        <v>0.59649122807017541</v>
      </c>
      <c r="Z28" s="87">
        <f t="shared" si="13"/>
        <v>0.44444444444444442</v>
      </c>
      <c r="AA28" s="87">
        <f t="shared" si="13"/>
        <v>-0.30136986301369861</v>
      </c>
      <c r="AB28" s="87">
        <f t="shared" si="13"/>
        <v>-0.87142857142857144</v>
      </c>
      <c r="AC28" s="87">
        <f t="shared" si="13"/>
        <v>-0.95604395604395609</v>
      </c>
      <c r="AD28" s="87">
        <f t="shared" si="13"/>
        <v>-0.96581196581196582</v>
      </c>
      <c r="AE28" s="87">
        <f t="shared" si="13"/>
        <v>-0.96078431372549022</v>
      </c>
      <c r="AF28" s="87">
        <f t="shared" si="13"/>
        <v>-1</v>
      </c>
      <c r="AG28" s="87">
        <f t="shared" si="13"/>
        <v>-1</v>
      </c>
      <c r="AH28" s="87">
        <f t="shared" si="13"/>
        <v>-1</v>
      </c>
      <c r="AI28" s="87">
        <f t="shared" si="13"/>
        <v>-1</v>
      </c>
      <c r="AJ28" s="87" t="str">
        <f t="shared" ref="AJ28:AL45" si="14">+IF(AJ6&gt;0,(AN6-AJ6)/AJ6,"-")</f>
        <v>-</v>
      </c>
      <c r="AK28" s="87" t="str">
        <f t="shared" si="14"/>
        <v>-</v>
      </c>
      <c r="AL28" s="87" t="str">
        <f t="shared" si="14"/>
        <v>-</v>
      </c>
      <c r="AM28" s="87">
        <f t="shared" ref="AM28:AU43" si="15">+(AR6-AQ6)/AQ6</f>
        <v>-0.36363636363636365</v>
      </c>
      <c r="AN28" s="87">
        <f t="shared" si="15"/>
        <v>1.0714285714285714</v>
      </c>
      <c r="AO28" s="87">
        <f t="shared" si="15"/>
        <v>-0.17241379310344829</v>
      </c>
      <c r="AP28" s="87">
        <f t="shared" si="15"/>
        <v>0.77083333333333337</v>
      </c>
      <c r="AQ28" s="87">
        <f t="shared" si="15"/>
        <v>1.6705882352941177</v>
      </c>
      <c r="AR28" s="87">
        <f t="shared" si="15"/>
        <v>0.54625550660792954</v>
      </c>
      <c r="AS28" s="87">
        <f t="shared" si="15"/>
        <v>-0.80626780626780625</v>
      </c>
      <c r="AT28" s="87">
        <f t="shared" si="15"/>
        <v>-0.97058823529411764</v>
      </c>
      <c r="AU28" s="87">
        <f t="shared" si="15"/>
        <v>-0.5</v>
      </c>
    </row>
    <row r="29" spans="2:52" s="75" customFormat="1" ht="17.100000000000001" customHeight="1" thickBot="1" x14ac:dyDescent="0.25">
      <c r="B29" s="79" t="s">
        <v>98</v>
      </c>
      <c r="C29" s="87">
        <f>+(G7-C7)/C7</f>
        <v>-0.75</v>
      </c>
      <c r="D29" s="87">
        <f>+(H7-D7)/D7</f>
        <v>0</v>
      </c>
      <c r="E29" s="87"/>
      <c r="F29" s="87">
        <f>+(J7-F7)/F7</f>
        <v>1</v>
      </c>
      <c r="G29" s="87">
        <f>+(K7-G7)/G7</f>
        <v>-1</v>
      </c>
      <c r="H29" s="87">
        <f>+(L7-H7)/H7</f>
        <v>-1</v>
      </c>
      <c r="I29" s="87"/>
      <c r="J29" s="87">
        <f>+(N7-J7)/J7</f>
        <v>0</v>
      </c>
      <c r="K29" s="87"/>
      <c r="L29" s="87"/>
      <c r="M29" s="87">
        <f t="shared" si="12"/>
        <v>-1</v>
      </c>
      <c r="N29" s="87">
        <f t="shared" si="12"/>
        <v>2</v>
      </c>
      <c r="O29" s="87">
        <f t="shared" si="12"/>
        <v>1.6666666666666667</v>
      </c>
      <c r="P29" s="87">
        <f t="shared" si="12"/>
        <v>-0.66666666666666663</v>
      </c>
      <c r="Q29" s="87"/>
      <c r="R29" s="87">
        <f t="shared" si="12"/>
        <v>0</v>
      </c>
      <c r="S29" s="87">
        <f t="shared" si="12"/>
        <v>0.125</v>
      </c>
      <c r="T29" s="87">
        <f t="shared" si="13"/>
        <v>3</v>
      </c>
      <c r="U29" s="87">
        <f t="shared" si="13"/>
        <v>0.4</v>
      </c>
      <c r="V29" s="87">
        <f t="shared" si="13"/>
        <v>-0.5</v>
      </c>
      <c r="W29" s="87">
        <f t="shared" si="13"/>
        <v>0.77777777777777779</v>
      </c>
      <c r="X29" s="87">
        <f t="shared" si="13"/>
        <v>0.875</v>
      </c>
      <c r="Y29" s="87">
        <f t="shared" si="13"/>
        <v>0.8571428571428571</v>
      </c>
      <c r="Z29" s="87">
        <f t="shared" si="13"/>
        <v>17</v>
      </c>
      <c r="AA29" s="87">
        <f t="shared" si="13"/>
        <v>-0.125</v>
      </c>
      <c r="AB29" s="87">
        <f t="shared" si="13"/>
        <v>1</v>
      </c>
      <c r="AC29" s="87">
        <f t="shared" si="13"/>
        <v>-0.84615384615384615</v>
      </c>
      <c r="AD29" s="87">
        <f t="shared" si="13"/>
        <v>-1</v>
      </c>
      <c r="AE29" s="87">
        <f t="shared" si="13"/>
        <v>-1</v>
      </c>
      <c r="AF29" s="87">
        <f t="shared" si="13"/>
        <v>-1</v>
      </c>
      <c r="AG29" s="87">
        <f t="shared" si="13"/>
        <v>-1</v>
      </c>
      <c r="AH29" s="87" t="str">
        <f t="shared" si="13"/>
        <v>-</v>
      </c>
      <c r="AI29" s="87" t="str">
        <f t="shared" si="13"/>
        <v>-</v>
      </c>
      <c r="AJ29" s="87" t="str">
        <f t="shared" si="14"/>
        <v>-</v>
      </c>
      <c r="AK29" s="87" t="str">
        <f t="shared" si="14"/>
        <v>-</v>
      </c>
      <c r="AL29" s="87" t="str">
        <f t="shared" si="14"/>
        <v>-</v>
      </c>
      <c r="AM29" s="87">
        <f t="shared" si="15"/>
        <v>-0.2857142857142857</v>
      </c>
      <c r="AN29" s="87">
        <f t="shared" si="15"/>
        <v>0.2</v>
      </c>
      <c r="AO29" s="87">
        <f t="shared" si="15"/>
        <v>1.5</v>
      </c>
      <c r="AP29" s="87">
        <f t="shared" si="15"/>
        <v>0.4</v>
      </c>
      <c r="AQ29" s="87">
        <f t="shared" si="15"/>
        <v>0.2857142857142857</v>
      </c>
      <c r="AR29" s="87">
        <f t="shared" si="15"/>
        <v>2.6296296296296298</v>
      </c>
      <c r="AS29" s="87">
        <f t="shared" si="15"/>
        <v>-0.53061224489795922</v>
      </c>
      <c r="AT29" s="87">
        <f t="shared" si="15"/>
        <v>-1</v>
      </c>
      <c r="AU29" s="87"/>
    </row>
    <row r="30" spans="2:52" s="75" customFormat="1" ht="17.100000000000001" customHeight="1" thickBot="1" x14ac:dyDescent="0.25">
      <c r="B30" s="79" t="s">
        <v>99</v>
      </c>
      <c r="C30" s="87">
        <f>+(G8-C8)/C8</f>
        <v>1</v>
      </c>
      <c r="D30" s="87"/>
      <c r="E30" s="87"/>
      <c r="F30" s="87"/>
      <c r="G30" s="87">
        <f>+(K8-G8)/G8</f>
        <v>-1</v>
      </c>
      <c r="H30" s="87">
        <f>+(L8-H8)/H8</f>
        <v>-0.25</v>
      </c>
      <c r="I30" s="87"/>
      <c r="J30" s="87">
        <f>+(N8-J8)/J8</f>
        <v>-0.8571428571428571</v>
      </c>
      <c r="K30" s="87"/>
      <c r="L30" s="87">
        <f t="shared" si="12"/>
        <v>0</v>
      </c>
      <c r="M30" s="87">
        <f t="shared" si="12"/>
        <v>-0.33333333333333331</v>
      </c>
      <c r="N30" s="87">
        <f t="shared" si="12"/>
        <v>0</v>
      </c>
      <c r="O30" s="87"/>
      <c r="P30" s="87">
        <f t="shared" si="12"/>
        <v>-1</v>
      </c>
      <c r="Q30" s="87">
        <f t="shared" si="12"/>
        <v>2</v>
      </c>
      <c r="R30" s="87">
        <f t="shared" si="12"/>
        <v>5</v>
      </c>
      <c r="S30" s="87">
        <f t="shared" si="12"/>
        <v>-0.5</v>
      </c>
      <c r="T30" s="92" t="str">
        <f t="shared" si="13"/>
        <v>-</v>
      </c>
      <c r="U30" s="87">
        <f t="shared" si="13"/>
        <v>0</v>
      </c>
      <c r="V30" s="87">
        <f t="shared" si="13"/>
        <v>-0.5</v>
      </c>
      <c r="W30" s="87">
        <f t="shared" si="13"/>
        <v>0.55555555555555558</v>
      </c>
      <c r="X30" s="87">
        <f t="shared" si="13"/>
        <v>-0.41176470588235292</v>
      </c>
      <c r="Y30" s="87">
        <f t="shared" si="13"/>
        <v>0.66666666666666663</v>
      </c>
      <c r="Z30" s="87">
        <f t="shared" si="13"/>
        <v>4.333333333333333</v>
      </c>
      <c r="AA30" s="87">
        <f t="shared" si="13"/>
        <v>-0.6428571428571429</v>
      </c>
      <c r="AB30" s="87">
        <f t="shared" si="13"/>
        <v>-0.8</v>
      </c>
      <c r="AC30" s="87">
        <f t="shared" si="13"/>
        <v>-1</v>
      </c>
      <c r="AD30" s="87">
        <f t="shared" si="13"/>
        <v>-1</v>
      </c>
      <c r="AE30" s="87">
        <f t="shared" si="13"/>
        <v>-1</v>
      </c>
      <c r="AF30" s="87">
        <f t="shared" si="13"/>
        <v>-1</v>
      </c>
      <c r="AG30" s="87" t="str">
        <f t="shared" si="13"/>
        <v>-</v>
      </c>
      <c r="AH30" s="87" t="str">
        <f t="shared" si="13"/>
        <v>-</v>
      </c>
      <c r="AI30" s="87" t="str">
        <f t="shared" si="13"/>
        <v>-</v>
      </c>
      <c r="AJ30" s="87" t="str">
        <f t="shared" si="14"/>
        <v>-</v>
      </c>
      <c r="AK30" s="87" t="str">
        <f t="shared" si="14"/>
        <v>-</v>
      </c>
      <c r="AL30" s="87" t="str">
        <f t="shared" si="14"/>
        <v>-</v>
      </c>
      <c r="AM30" s="87">
        <f t="shared" si="15"/>
        <v>13</v>
      </c>
      <c r="AN30" s="87">
        <f t="shared" si="15"/>
        <v>-0.5</v>
      </c>
      <c r="AO30" s="87">
        <f t="shared" si="15"/>
        <v>-0.14285714285714285</v>
      </c>
      <c r="AP30" s="87">
        <f t="shared" si="15"/>
        <v>4</v>
      </c>
      <c r="AQ30" s="87">
        <f t="shared" si="15"/>
        <v>0.16666666666666666</v>
      </c>
      <c r="AR30" s="87">
        <f t="shared" si="15"/>
        <v>0.42857142857142855</v>
      </c>
      <c r="AS30" s="87">
        <f t="shared" si="15"/>
        <v>-0.86</v>
      </c>
      <c r="AT30" s="87">
        <f t="shared" si="15"/>
        <v>-1</v>
      </c>
      <c r="AU30" s="87"/>
    </row>
    <row r="31" spans="2:52" s="75" customFormat="1" ht="17.100000000000001" customHeight="1" thickBot="1" x14ac:dyDescent="0.25">
      <c r="B31" s="79" t="s">
        <v>100</v>
      </c>
      <c r="C31" s="87"/>
      <c r="D31" s="87"/>
      <c r="E31" s="87"/>
      <c r="F31" s="87"/>
      <c r="G31" s="87"/>
      <c r="H31" s="87"/>
      <c r="I31" s="87"/>
      <c r="J31" s="87">
        <f>+(N9-J9)/J9</f>
        <v>5</v>
      </c>
      <c r="K31" s="87"/>
      <c r="L31" s="87">
        <f t="shared" si="12"/>
        <v>0</v>
      </c>
      <c r="M31" s="87">
        <f t="shared" si="12"/>
        <v>-1</v>
      </c>
      <c r="N31" s="87">
        <f t="shared" si="12"/>
        <v>-0.33333333333333331</v>
      </c>
      <c r="O31" s="87">
        <f t="shared" si="12"/>
        <v>-0.2857142857142857</v>
      </c>
      <c r="P31" s="87">
        <f t="shared" si="12"/>
        <v>4</v>
      </c>
      <c r="Q31" s="87"/>
      <c r="R31" s="87">
        <f t="shared" si="12"/>
        <v>0</v>
      </c>
      <c r="S31" s="87">
        <f t="shared" si="12"/>
        <v>1</v>
      </c>
      <c r="T31" s="87">
        <f t="shared" si="13"/>
        <v>0</v>
      </c>
      <c r="U31" s="87">
        <f t="shared" si="13"/>
        <v>0.4</v>
      </c>
      <c r="V31" s="87">
        <f t="shared" si="13"/>
        <v>0.75</v>
      </c>
      <c r="W31" s="87">
        <f t="shared" si="13"/>
        <v>1.1000000000000001</v>
      </c>
      <c r="X31" s="87">
        <f t="shared" si="13"/>
        <v>2</v>
      </c>
      <c r="Y31" s="87">
        <f t="shared" si="13"/>
        <v>2.7142857142857144</v>
      </c>
      <c r="Z31" s="87">
        <f t="shared" si="13"/>
        <v>2.1428571428571428</v>
      </c>
      <c r="AA31" s="87">
        <f t="shared" si="13"/>
        <v>-0.2857142857142857</v>
      </c>
      <c r="AB31" s="87">
        <f t="shared" si="13"/>
        <v>-0.93333333333333335</v>
      </c>
      <c r="AC31" s="87">
        <f t="shared" si="13"/>
        <v>-1</v>
      </c>
      <c r="AD31" s="87">
        <f t="shared" si="13"/>
        <v>-0.45454545454545453</v>
      </c>
      <c r="AE31" s="87">
        <f t="shared" si="13"/>
        <v>-1</v>
      </c>
      <c r="AF31" s="87">
        <f t="shared" si="13"/>
        <v>-1</v>
      </c>
      <c r="AG31" s="87" t="str">
        <f t="shared" si="13"/>
        <v>-</v>
      </c>
      <c r="AH31" s="87">
        <f t="shared" si="13"/>
        <v>-1</v>
      </c>
      <c r="AI31" s="87" t="str">
        <f t="shared" si="13"/>
        <v>-</v>
      </c>
      <c r="AJ31" s="87" t="str">
        <f t="shared" si="14"/>
        <v>-</v>
      </c>
      <c r="AK31" s="87" t="str">
        <f t="shared" si="14"/>
        <v>-</v>
      </c>
      <c r="AL31" s="87" t="str">
        <f t="shared" si="14"/>
        <v>-</v>
      </c>
      <c r="AM31" s="87"/>
      <c r="AN31" s="87">
        <f t="shared" si="15"/>
        <v>7</v>
      </c>
      <c r="AO31" s="87">
        <f>+(AT9-AS9)/AS9</f>
        <v>0.5</v>
      </c>
      <c r="AP31" s="87">
        <f>+(AU9-AT9)/AT9</f>
        <v>0.58333333333333337</v>
      </c>
      <c r="AQ31" s="87">
        <f>+(AV9-AU9)/AU9</f>
        <v>0.52631578947368418</v>
      </c>
      <c r="AR31" s="87">
        <f>+(AW9-AV9)/AV9</f>
        <v>1.896551724137931</v>
      </c>
      <c r="AS31" s="87">
        <f t="shared" si="15"/>
        <v>-0.66666666666666663</v>
      </c>
      <c r="AT31" s="87">
        <f t="shared" si="15"/>
        <v>-1</v>
      </c>
      <c r="AU31" s="87"/>
    </row>
    <row r="32" spans="2:52" s="75" customFormat="1" ht="17.100000000000001" customHeight="1" thickBot="1" x14ac:dyDescent="0.25">
      <c r="B32" s="79" t="s">
        <v>101</v>
      </c>
      <c r="C32" s="87">
        <f>+(G10-C10)/C10</f>
        <v>-0.875</v>
      </c>
      <c r="D32" s="87">
        <f>+(H10-D10)/D10</f>
        <v>-1</v>
      </c>
      <c r="E32" s="87"/>
      <c r="F32" s="87">
        <f>+(J10-F10)/F10</f>
        <v>-1</v>
      </c>
      <c r="G32" s="87">
        <f>+(K10-G10)/G10</f>
        <v>-1</v>
      </c>
      <c r="H32" s="87"/>
      <c r="I32" s="87">
        <f>+(M10-I10)/I10</f>
        <v>-1</v>
      </c>
      <c r="J32" s="87"/>
      <c r="K32" s="87"/>
      <c r="L32" s="87"/>
      <c r="M32" s="87"/>
      <c r="N32" s="87"/>
      <c r="O32" s="87"/>
      <c r="P32" s="87">
        <f t="shared" si="12"/>
        <v>-0.33333333333333331</v>
      </c>
      <c r="Q32" s="87"/>
      <c r="R32" s="87">
        <f t="shared" si="12"/>
        <v>2</v>
      </c>
      <c r="S32" s="87">
        <f t="shared" si="12"/>
        <v>2.5</v>
      </c>
      <c r="T32" s="87">
        <f t="shared" si="13"/>
        <v>-0.5</v>
      </c>
      <c r="U32" s="87">
        <f t="shared" si="13"/>
        <v>0.4</v>
      </c>
      <c r="V32" s="87">
        <f t="shared" si="13"/>
        <v>1.6666666666666667</v>
      </c>
      <c r="W32" s="87">
        <f t="shared" si="13"/>
        <v>0.42857142857142855</v>
      </c>
      <c r="X32" s="87">
        <f t="shared" si="13"/>
        <v>20</v>
      </c>
      <c r="Y32" s="87">
        <f t="shared" si="13"/>
        <v>2.8571428571428572</v>
      </c>
      <c r="Z32" s="87">
        <f t="shared" si="13"/>
        <v>1.9375</v>
      </c>
      <c r="AA32" s="87">
        <f t="shared" si="13"/>
        <v>-0.6</v>
      </c>
      <c r="AB32" s="87">
        <f t="shared" si="13"/>
        <v>15.619047619047619</v>
      </c>
      <c r="AC32" s="87">
        <f t="shared" si="13"/>
        <v>-0.77777777777777779</v>
      </c>
      <c r="AD32" s="87">
        <f t="shared" si="13"/>
        <v>-0.97872340425531912</v>
      </c>
      <c r="AE32" s="87">
        <f t="shared" si="13"/>
        <v>-1</v>
      </c>
      <c r="AF32" s="87">
        <f t="shared" si="13"/>
        <v>-1</v>
      </c>
      <c r="AG32" s="87">
        <f t="shared" si="13"/>
        <v>-1</v>
      </c>
      <c r="AH32" s="87">
        <f t="shared" si="13"/>
        <v>-1</v>
      </c>
      <c r="AI32" s="87" t="str">
        <f t="shared" si="13"/>
        <v>-</v>
      </c>
      <c r="AJ32" s="87" t="str">
        <f t="shared" si="14"/>
        <v>-</v>
      </c>
      <c r="AK32" s="87" t="str">
        <f t="shared" si="14"/>
        <v>-</v>
      </c>
      <c r="AL32" s="87" t="str">
        <f t="shared" si="14"/>
        <v>-</v>
      </c>
      <c r="AM32" s="87">
        <f>+(AR10-AQ10)/AQ10</f>
        <v>-0.7</v>
      </c>
      <c r="AN32" s="87">
        <f t="shared" si="15"/>
        <v>-1</v>
      </c>
      <c r="AO32" s="87"/>
      <c r="AP32" s="87">
        <f t="shared" ref="AP32:AR43" si="16">+(AU10-AT10)/AT10</f>
        <v>2</v>
      </c>
      <c r="AQ32" s="87">
        <f t="shared" si="16"/>
        <v>1.0666666666666667</v>
      </c>
      <c r="AR32" s="87">
        <f t="shared" si="16"/>
        <v>2.3870967741935485</v>
      </c>
      <c r="AS32" s="87">
        <f t="shared" si="15"/>
        <v>2.4285714285714284</v>
      </c>
      <c r="AT32" s="87">
        <f t="shared" si="15"/>
        <v>-1</v>
      </c>
      <c r="AU32" s="87"/>
    </row>
    <row r="33" spans="2:47" s="75" customFormat="1" ht="17.100000000000001" customHeight="1" thickBot="1" x14ac:dyDescent="0.25">
      <c r="B33" s="79" t="s">
        <v>102</v>
      </c>
      <c r="C33" s="87"/>
      <c r="D33" s="87"/>
      <c r="E33" s="87"/>
      <c r="F33" s="87"/>
      <c r="G33" s="87">
        <f>+(K11-G11)/G11</f>
        <v>0</v>
      </c>
      <c r="H33" s="87"/>
      <c r="I33" s="87"/>
      <c r="J33" s="87"/>
      <c r="K33" s="87">
        <f>+(O11-K11)/K11</f>
        <v>-1</v>
      </c>
      <c r="L33" s="87"/>
      <c r="M33" s="87">
        <f t="shared" si="12"/>
        <v>-1</v>
      </c>
      <c r="N33" s="87"/>
      <c r="O33" s="87"/>
      <c r="P33" s="87">
        <f t="shared" si="12"/>
        <v>-0.5</v>
      </c>
      <c r="Q33" s="87"/>
      <c r="R33" s="87">
        <f t="shared" si="12"/>
        <v>1</v>
      </c>
      <c r="S33" s="87">
        <f t="shared" si="12"/>
        <v>-0.6</v>
      </c>
      <c r="T33" s="87">
        <f t="shared" si="13"/>
        <v>0</v>
      </c>
      <c r="U33" s="87">
        <f t="shared" si="13"/>
        <v>0</v>
      </c>
      <c r="V33" s="87">
        <f t="shared" si="13"/>
        <v>-0.16666666666666666</v>
      </c>
      <c r="W33" s="87">
        <f t="shared" si="13"/>
        <v>-0.5</v>
      </c>
      <c r="X33" s="87">
        <f t="shared" si="13"/>
        <v>-1</v>
      </c>
      <c r="Y33" s="87">
        <f t="shared" si="13"/>
        <v>-0.5</v>
      </c>
      <c r="Z33" s="87">
        <f t="shared" si="13"/>
        <v>1.6</v>
      </c>
      <c r="AA33" s="87">
        <f t="shared" si="13"/>
        <v>-1</v>
      </c>
      <c r="AB33" s="87" t="str">
        <f t="shared" si="13"/>
        <v>-</v>
      </c>
      <c r="AC33" s="87">
        <f t="shared" si="13"/>
        <v>18</v>
      </c>
      <c r="AD33" s="87">
        <f t="shared" si="13"/>
        <v>-1</v>
      </c>
      <c r="AE33" s="87" t="str">
        <f t="shared" si="13"/>
        <v>-</v>
      </c>
      <c r="AF33" s="87">
        <f t="shared" si="13"/>
        <v>-1</v>
      </c>
      <c r="AG33" s="87">
        <f t="shared" si="13"/>
        <v>-1</v>
      </c>
      <c r="AH33" s="87" t="str">
        <f t="shared" si="13"/>
        <v>-</v>
      </c>
      <c r="AI33" s="87" t="str">
        <f t="shared" si="13"/>
        <v>-</v>
      </c>
      <c r="AJ33" s="87" t="str">
        <f t="shared" si="14"/>
        <v>-</v>
      </c>
      <c r="AK33" s="87" t="str">
        <f t="shared" si="14"/>
        <v>-</v>
      </c>
      <c r="AL33" s="87" t="str">
        <f t="shared" si="14"/>
        <v>-</v>
      </c>
      <c r="AM33" s="87"/>
      <c r="AN33" s="87">
        <f t="shared" si="15"/>
        <v>0.5</v>
      </c>
      <c r="AO33" s="87">
        <f>+(AT11-AS11)/AS11</f>
        <v>0.66666666666666663</v>
      </c>
      <c r="AP33" s="87">
        <f t="shared" si="16"/>
        <v>1.8</v>
      </c>
      <c r="AQ33" s="87">
        <f t="shared" si="16"/>
        <v>-0.2857142857142857</v>
      </c>
      <c r="AR33" s="87">
        <f t="shared" si="16"/>
        <v>0.5</v>
      </c>
      <c r="AS33" s="87">
        <f t="shared" si="15"/>
        <v>0.6</v>
      </c>
      <c r="AT33" s="87">
        <f t="shared" si="15"/>
        <v>-1</v>
      </c>
      <c r="AU33" s="87"/>
    </row>
    <row r="34" spans="2:47" s="75" customFormat="1" ht="17.100000000000001" customHeight="1" thickBot="1" x14ac:dyDescent="0.25">
      <c r="B34" s="79" t="s">
        <v>103</v>
      </c>
      <c r="C34" s="87">
        <f t="shared" ref="C34:F37" si="17">+(G12-C12)/C12</f>
        <v>-0.875</v>
      </c>
      <c r="D34" s="87">
        <f t="shared" si="17"/>
        <v>0.75</v>
      </c>
      <c r="E34" s="87">
        <f t="shared" si="17"/>
        <v>0</v>
      </c>
      <c r="F34" s="87">
        <f t="shared" si="17"/>
        <v>-0.2</v>
      </c>
      <c r="G34" s="87">
        <f>+(K12-G12)/G12</f>
        <v>4</v>
      </c>
      <c r="H34" s="87">
        <f>+(L12-H12)/H12</f>
        <v>1</v>
      </c>
      <c r="I34" s="87">
        <f>+(M12-I12)/I12</f>
        <v>2</v>
      </c>
      <c r="J34" s="87">
        <f>+(N12-J12)/J12</f>
        <v>0.75</v>
      </c>
      <c r="K34" s="87">
        <f>+(O12-K12)/K12</f>
        <v>1</v>
      </c>
      <c r="L34" s="87">
        <f t="shared" si="12"/>
        <v>-0.5714285714285714</v>
      </c>
      <c r="M34" s="87">
        <f t="shared" si="12"/>
        <v>-0.88888888888888884</v>
      </c>
      <c r="N34" s="87">
        <f t="shared" si="12"/>
        <v>-0.5714285714285714</v>
      </c>
      <c r="O34" s="87">
        <f t="shared" si="12"/>
        <v>0.2</v>
      </c>
      <c r="P34" s="87">
        <f t="shared" si="12"/>
        <v>0.5</v>
      </c>
      <c r="Q34" s="87">
        <f t="shared" si="12"/>
        <v>16</v>
      </c>
      <c r="R34" s="87">
        <f t="shared" si="12"/>
        <v>3.6666666666666665</v>
      </c>
      <c r="S34" s="87">
        <f t="shared" si="12"/>
        <v>0.83333333333333337</v>
      </c>
      <c r="T34" s="87">
        <f t="shared" si="13"/>
        <v>1.2222222222222223</v>
      </c>
      <c r="U34" s="87">
        <f t="shared" si="13"/>
        <v>-0.23529411764705882</v>
      </c>
      <c r="V34" s="87">
        <f t="shared" si="13"/>
        <v>7.1428571428571425E-2</v>
      </c>
      <c r="W34" s="87">
        <f t="shared" si="13"/>
        <v>4.5454545454545456E-2</v>
      </c>
      <c r="X34" s="87">
        <f t="shared" si="13"/>
        <v>0.2</v>
      </c>
      <c r="Y34" s="87">
        <f t="shared" si="13"/>
        <v>1.4615384615384615</v>
      </c>
      <c r="Z34" s="87">
        <f t="shared" si="13"/>
        <v>2.6666666666666665</v>
      </c>
      <c r="AA34" s="87">
        <f t="shared" si="13"/>
        <v>8.6956521739130432E-2</v>
      </c>
      <c r="AB34" s="87">
        <f t="shared" si="13"/>
        <v>0.375</v>
      </c>
      <c r="AC34" s="87">
        <f t="shared" si="13"/>
        <v>-1</v>
      </c>
      <c r="AD34" s="87">
        <f t="shared" si="13"/>
        <v>-1</v>
      </c>
      <c r="AE34" s="87">
        <f t="shared" si="13"/>
        <v>-0.96</v>
      </c>
      <c r="AF34" s="87">
        <f t="shared" si="13"/>
        <v>-0.75757575757575757</v>
      </c>
      <c r="AG34" s="87" t="str">
        <f t="shared" si="13"/>
        <v>-</v>
      </c>
      <c r="AH34" s="87" t="str">
        <f t="shared" si="13"/>
        <v>-</v>
      </c>
      <c r="AI34" s="87">
        <f t="shared" si="13"/>
        <v>-1</v>
      </c>
      <c r="AJ34" s="87">
        <f t="shared" si="14"/>
        <v>-1</v>
      </c>
      <c r="AK34" s="87" t="str">
        <f t="shared" si="14"/>
        <v>-</v>
      </c>
      <c r="AL34" s="87" t="str">
        <f t="shared" si="14"/>
        <v>-</v>
      </c>
      <c r="AM34" s="87">
        <f t="shared" ref="AM34:AU45" si="18">+(AR12-AQ12)/AQ12</f>
        <v>-0.25</v>
      </c>
      <c r="AN34" s="87">
        <f t="shared" si="15"/>
        <v>1.3333333333333333</v>
      </c>
      <c r="AO34" s="87">
        <f>+(AT12-AS12)/AS12</f>
        <v>-0.42857142857142855</v>
      </c>
      <c r="AP34" s="87">
        <f t="shared" si="16"/>
        <v>1.6</v>
      </c>
      <c r="AQ34" s="87">
        <f t="shared" si="16"/>
        <v>0.34615384615384615</v>
      </c>
      <c r="AR34" s="87">
        <f t="shared" si="16"/>
        <v>0.91428571428571426</v>
      </c>
      <c r="AS34" s="87">
        <f t="shared" si="15"/>
        <v>-0.56716417910447758</v>
      </c>
      <c r="AT34" s="87">
        <f t="shared" si="15"/>
        <v>-0.84482758620689657</v>
      </c>
      <c r="AU34" s="87">
        <f t="shared" si="15"/>
        <v>-1</v>
      </c>
    </row>
    <row r="35" spans="2:47" s="75" customFormat="1" ht="17.100000000000001" customHeight="1" thickBot="1" x14ac:dyDescent="0.25">
      <c r="B35" s="79" t="s">
        <v>104</v>
      </c>
      <c r="C35" s="87">
        <f t="shared" si="17"/>
        <v>-0.5</v>
      </c>
      <c r="D35" s="87">
        <f t="shared" si="17"/>
        <v>-0.25</v>
      </c>
      <c r="E35" s="87">
        <f t="shared" si="17"/>
        <v>-1</v>
      </c>
      <c r="F35" s="87">
        <f t="shared" si="17"/>
        <v>1</v>
      </c>
      <c r="G35" s="87">
        <f>+(K13-G13)/G13</f>
        <v>2.3333333333333335</v>
      </c>
      <c r="H35" s="87">
        <f>+(L13-H13)/H13</f>
        <v>2</v>
      </c>
      <c r="I35" s="87"/>
      <c r="J35" s="87">
        <f>+(N13-J13)/J13</f>
        <v>0.5</v>
      </c>
      <c r="K35" s="87">
        <f>+(O13-K13)/K13</f>
        <v>-0.5</v>
      </c>
      <c r="L35" s="87">
        <f t="shared" si="12"/>
        <v>-0.33333333333333331</v>
      </c>
      <c r="M35" s="87">
        <f t="shared" si="12"/>
        <v>-0.2857142857142857</v>
      </c>
      <c r="N35" s="87">
        <f t="shared" si="12"/>
        <v>1</v>
      </c>
      <c r="O35" s="87">
        <f t="shared" si="12"/>
        <v>0.2</v>
      </c>
      <c r="P35" s="87">
        <f t="shared" si="12"/>
        <v>-1</v>
      </c>
      <c r="Q35" s="87">
        <f t="shared" si="12"/>
        <v>0</v>
      </c>
      <c r="R35" s="87">
        <f t="shared" si="12"/>
        <v>-0.66666666666666663</v>
      </c>
      <c r="S35" s="87">
        <f t="shared" si="12"/>
        <v>2.3333333333333335</v>
      </c>
      <c r="T35" s="92" t="str">
        <f t="shared" si="13"/>
        <v>-</v>
      </c>
      <c r="U35" s="87">
        <f t="shared" si="13"/>
        <v>0</v>
      </c>
      <c r="V35" s="87">
        <f t="shared" si="13"/>
        <v>1.75</v>
      </c>
      <c r="W35" s="87">
        <f t="shared" si="13"/>
        <v>-0.6</v>
      </c>
      <c r="X35" s="87">
        <f t="shared" si="13"/>
        <v>-0.46153846153846156</v>
      </c>
      <c r="Y35" s="87">
        <f t="shared" si="13"/>
        <v>1.8</v>
      </c>
      <c r="Z35" s="87">
        <f t="shared" si="13"/>
        <v>6.3636363636363633</v>
      </c>
      <c r="AA35" s="87">
        <f t="shared" si="13"/>
        <v>0.375</v>
      </c>
      <c r="AB35" s="87">
        <f t="shared" si="13"/>
        <v>1.8571428571428572</v>
      </c>
      <c r="AC35" s="87">
        <f t="shared" si="13"/>
        <v>-0.14285714285714285</v>
      </c>
      <c r="AD35" s="87">
        <f t="shared" si="13"/>
        <v>-0.87654320987654322</v>
      </c>
      <c r="AE35" s="87">
        <f t="shared" si="13"/>
        <v>-0.81818181818181823</v>
      </c>
      <c r="AF35" s="87">
        <f t="shared" si="13"/>
        <v>-1</v>
      </c>
      <c r="AG35" s="87">
        <f t="shared" si="13"/>
        <v>-1</v>
      </c>
      <c r="AH35" s="87">
        <f t="shared" si="13"/>
        <v>-1</v>
      </c>
      <c r="AI35" s="87">
        <f t="shared" si="13"/>
        <v>-1</v>
      </c>
      <c r="AJ35" s="87" t="str">
        <f t="shared" si="14"/>
        <v>-</v>
      </c>
      <c r="AK35" s="87" t="str">
        <f t="shared" si="14"/>
        <v>-</v>
      </c>
      <c r="AL35" s="87" t="str">
        <f t="shared" si="14"/>
        <v>-</v>
      </c>
      <c r="AM35" s="87">
        <f t="shared" si="18"/>
        <v>-0.2857142857142857</v>
      </c>
      <c r="AN35" s="87">
        <f t="shared" si="15"/>
        <v>2.2000000000000002</v>
      </c>
      <c r="AO35" s="87">
        <f>+(AT13-AS13)/AS13</f>
        <v>-0.125</v>
      </c>
      <c r="AP35" s="87">
        <f t="shared" si="16"/>
        <v>-0.4642857142857143</v>
      </c>
      <c r="AQ35" s="87">
        <f t="shared" si="16"/>
        <v>2.2666666666666666</v>
      </c>
      <c r="AR35" s="87">
        <f t="shared" si="16"/>
        <v>1.2448979591836735</v>
      </c>
      <c r="AS35" s="87">
        <f t="shared" si="15"/>
        <v>-0.51818181818181819</v>
      </c>
      <c r="AT35" s="87">
        <f t="shared" si="15"/>
        <v>-0.96226415094339623</v>
      </c>
      <c r="AU35" s="87">
        <f t="shared" si="15"/>
        <v>-0.5</v>
      </c>
    </row>
    <row r="36" spans="2:47" s="75" customFormat="1" ht="17.100000000000001" customHeight="1" thickBot="1" x14ac:dyDescent="0.25">
      <c r="B36" s="79" t="s">
        <v>105</v>
      </c>
      <c r="C36" s="87">
        <f t="shared" si="17"/>
        <v>5.5</v>
      </c>
      <c r="D36" s="87">
        <f t="shared" si="17"/>
        <v>1.1200000000000001</v>
      </c>
      <c r="E36" s="87">
        <f t="shared" si="17"/>
        <v>2.3846153846153846</v>
      </c>
      <c r="F36" s="87">
        <f t="shared" si="17"/>
        <v>1.3636363636363635</v>
      </c>
      <c r="G36" s="87">
        <f>+(K14-G14)/G14</f>
        <v>0.40384615384615385</v>
      </c>
      <c r="H36" s="87">
        <f>+(L14-H14)/H14</f>
        <v>0.39622641509433965</v>
      </c>
      <c r="I36" s="87">
        <f>+(M14-I14)/I14</f>
        <v>0.34090909090909088</v>
      </c>
      <c r="J36" s="87">
        <f>+(N14-J14)/J14</f>
        <v>1.2692307692307692</v>
      </c>
      <c r="K36" s="87">
        <f>+(O14-K14)/K14</f>
        <v>1.726027397260274</v>
      </c>
      <c r="L36" s="87">
        <f t="shared" si="12"/>
        <v>1.8108108108108107</v>
      </c>
      <c r="M36" s="87">
        <f t="shared" si="12"/>
        <v>1.8135593220338984</v>
      </c>
      <c r="N36" s="87">
        <f t="shared" si="12"/>
        <v>0.86440677966101698</v>
      </c>
      <c r="O36" s="87">
        <f t="shared" si="12"/>
        <v>0.17085427135678391</v>
      </c>
      <c r="P36" s="87">
        <f t="shared" si="12"/>
        <v>-0.36538461538461536</v>
      </c>
      <c r="Q36" s="87">
        <f t="shared" si="12"/>
        <v>0.46987951807228917</v>
      </c>
      <c r="R36" s="87">
        <f t="shared" si="12"/>
        <v>0.59090909090909094</v>
      </c>
      <c r="S36" s="87">
        <f t="shared" si="12"/>
        <v>0.92274678111587982</v>
      </c>
      <c r="T36" s="87">
        <f t="shared" si="13"/>
        <v>1.9090909090909092</v>
      </c>
      <c r="U36" s="87">
        <f t="shared" si="13"/>
        <v>0.35245901639344263</v>
      </c>
      <c r="V36" s="87">
        <f t="shared" si="13"/>
        <v>0.24</v>
      </c>
      <c r="W36" s="87">
        <f t="shared" si="13"/>
        <v>8.7053571428571425E-2</v>
      </c>
      <c r="X36" s="87">
        <f t="shared" si="13"/>
        <v>0.33333333333333331</v>
      </c>
      <c r="Y36" s="87">
        <f t="shared" si="13"/>
        <v>0.6</v>
      </c>
      <c r="Z36" s="87">
        <f t="shared" si="13"/>
        <v>0.59447004608294929</v>
      </c>
      <c r="AA36" s="87">
        <f t="shared" si="13"/>
        <v>-0.26694045174537989</v>
      </c>
      <c r="AB36" s="87">
        <f t="shared" si="13"/>
        <v>-0.4140625</v>
      </c>
      <c r="AC36" s="87">
        <f t="shared" si="13"/>
        <v>-0.83522727272727271</v>
      </c>
      <c r="AD36" s="87">
        <f t="shared" si="13"/>
        <v>-0.93497109826589597</v>
      </c>
      <c r="AE36" s="87">
        <f t="shared" si="13"/>
        <v>-0.91876750700280108</v>
      </c>
      <c r="AF36" s="87">
        <f t="shared" si="13"/>
        <v>-0.98666666666666669</v>
      </c>
      <c r="AG36" s="87">
        <f t="shared" si="13"/>
        <v>-0.96551724137931039</v>
      </c>
      <c r="AH36" s="87">
        <f t="shared" si="13"/>
        <v>-0.93333333333333335</v>
      </c>
      <c r="AI36" s="87">
        <f t="shared" si="13"/>
        <v>-1</v>
      </c>
      <c r="AJ36" s="87">
        <f t="shared" si="14"/>
        <v>-1</v>
      </c>
      <c r="AK36" s="87">
        <f t="shared" si="14"/>
        <v>-1</v>
      </c>
      <c r="AL36" s="87">
        <f t="shared" si="14"/>
        <v>-0.66666666666666663</v>
      </c>
      <c r="AM36" s="87">
        <f t="shared" si="18"/>
        <v>1.9558823529411764</v>
      </c>
      <c r="AN36" s="87">
        <f t="shared" si="15"/>
        <v>0.61194029850746268</v>
      </c>
      <c r="AO36" s="87">
        <f>+(AT14-AS14)/AS14</f>
        <v>1.4475308641975309</v>
      </c>
      <c r="AP36" s="87">
        <f t="shared" si="16"/>
        <v>0.20933165195460277</v>
      </c>
      <c r="AQ36" s="87">
        <f t="shared" si="16"/>
        <v>0.66423357664233573</v>
      </c>
      <c r="AR36" s="87">
        <f t="shared" si="16"/>
        <v>0.39035087719298245</v>
      </c>
      <c r="AS36" s="87">
        <f t="shared" si="15"/>
        <v>-0.64443442992338895</v>
      </c>
      <c r="AT36" s="87">
        <f t="shared" si="15"/>
        <v>-0.95057034220532322</v>
      </c>
      <c r="AU36" s="87">
        <f t="shared" si="15"/>
        <v>-0.97435897435897434</v>
      </c>
    </row>
    <row r="37" spans="2:47" s="75" customFormat="1" ht="17.100000000000001" customHeight="1" thickBot="1" x14ac:dyDescent="0.25">
      <c r="B37" s="79" t="s">
        <v>106</v>
      </c>
      <c r="C37" s="87">
        <f t="shared" si="17"/>
        <v>-0.16666666666666666</v>
      </c>
      <c r="D37" s="87">
        <f t="shared" si="17"/>
        <v>-0.4</v>
      </c>
      <c r="E37" s="87">
        <f t="shared" si="17"/>
        <v>1</v>
      </c>
      <c r="F37" s="87">
        <f t="shared" si="17"/>
        <v>0.8</v>
      </c>
      <c r="G37" s="87">
        <f>+(K15-G15)/G15</f>
        <v>0.2</v>
      </c>
      <c r="H37" s="87">
        <f>+(L15-H15)/H15</f>
        <v>-0.33333333333333331</v>
      </c>
      <c r="I37" s="87">
        <f>+(M15-I15)/I15</f>
        <v>0.25</v>
      </c>
      <c r="J37" s="87">
        <f>+(N15-J15)/J15</f>
        <v>0.1111111111111111</v>
      </c>
      <c r="K37" s="87">
        <f>+(O15-K15)/K15</f>
        <v>0.33333333333333331</v>
      </c>
      <c r="L37" s="87">
        <f t="shared" si="12"/>
        <v>3.5</v>
      </c>
      <c r="M37" s="87">
        <f t="shared" si="12"/>
        <v>2</v>
      </c>
      <c r="N37" s="87">
        <f t="shared" si="12"/>
        <v>0.4</v>
      </c>
      <c r="O37" s="87">
        <f t="shared" si="12"/>
        <v>0.375</v>
      </c>
      <c r="P37" s="87">
        <f t="shared" si="12"/>
        <v>-0.33333333333333331</v>
      </c>
      <c r="Q37" s="87">
        <f t="shared" si="12"/>
        <v>0.6</v>
      </c>
      <c r="R37" s="87">
        <f t="shared" si="12"/>
        <v>1.6428571428571428</v>
      </c>
      <c r="S37" s="87">
        <f t="shared" si="12"/>
        <v>1.4545454545454546</v>
      </c>
      <c r="T37" s="87">
        <f t="shared" si="13"/>
        <v>3.1666666666666665</v>
      </c>
      <c r="U37" s="87">
        <f t="shared" si="13"/>
        <v>0.95833333333333337</v>
      </c>
      <c r="V37" s="87">
        <f t="shared" si="13"/>
        <v>0.89189189189189189</v>
      </c>
      <c r="W37" s="87">
        <f t="shared" si="13"/>
        <v>1.5925925925925926</v>
      </c>
      <c r="X37" s="87">
        <f t="shared" si="13"/>
        <v>-0.06</v>
      </c>
      <c r="Y37" s="87">
        <f t="shared" si="13"/>
        <v>0.38297872340425532</v>
      </c>
      <c r="Z37" s="87">
        <f t="shared" si="13"/>
        <v>1.5857142857142856</v>
      </c>
      <c r="AA37" s="87">
        <f t="shared" si="13"/>
        <v>0.12857142857142856</v>
      </c>
      <c r="AB37" s="87">
        <f t="shared" si="13"/>
        <v>6.3829787234042548E-2</v>
      </c>
      <c r="AC37" s="87">
        <f t="shared" si="13"/>
        <v>-0.15384615384615385</v>
      </c>
      <c r="AD37" s="87">
        <f t="shared" si="13"/>
        <v>-0.93922651933701662</v>
      </c>
      <c r="AE37" s="87">
        <f t="shared" si="13"/>
        <v>-0.91139240506329111</v>
      </c>
      <c r="AF37" s="87">
        <f t="shared" si="13"/>
        <v>-0.9</v>
      </c>
      <c r="AG37" s="87">
        <f t="shared" si="13"/>
        <v>-0.90909090909090906</v>
      </c>
      <c r="AH37" s="87">
        <f t="shared" si="13"/>
        <v>-1</v>
      </c>
      <c r="AI37" s="87">
        <f t="shared" si="13"/>
        <v>-1</v>
      </c>
      <c r="AJ37" s="87">
        <f t="shared" si="14"/>
        <v>-1</v>
      </c>
      <c r="AK37" s="87">
        <f t="shared" si="14"/>
        <v>-1</v>
      </c>
      <c r="AL37" s="87" t="str">
        <f t="shared" si="14"/>
        <v>-</v>
      </c>
      <c r="AM37" s="87">
        <f t="shared" si="18"/>
        <v>4.3478260869565216E-2</v>
      </c>
      <c r="AN37" s="87">
        <f t="shared" si="15"/>
        <v>4.1666666666666664E-2</v>
      </c>
      <c r="AO37" s="87">
        <f>+(AT15-AS15)/AS15</f>
        <v>1.2</v>
      </c>
      <c r="AP37" s="87">
        <f t="shared" si="16"/>
        <v>0.52727272727272723</v>
      </c>
      <c r="AQ37" s="87">
        <f t="shared" si="16"/>
        <v>1.3095238095238095</v>
      </c>
      <c r="AR37" s="87">
        <f t="shared" si="16"/>
        <v>0.87113402061855671</v>
      </c>
      <c r="AS37" s="87">
        <f t="shared" si="15"/>
        <v>-0.46280991735537191</v>
      </c>
      <c r="AT37" s="87">
        <f t="shared" si="15"/>
        <v>-0.9128205128205128</v>
      </c>
      <c r="AU37" s="87">
        <f t="shared" si="15"/>
        <v>-1</v>
      </c>
    </row>
    <row r="38" spans="2:47" s="75" customFormat="1" ht="17.100000000000001" customHeight="1" thickBot="1" x14ac:dyDescent="0.25">
      <c r="B38" s="79" t="s">
        <v>107</v>
      </c>
      <c r="C38" s="87"/>
      <c r="D38" s="87"/>
      <c r="E38" s="87">
        <f>+(I16-E16)/E16</f>
        <v>-1</v>
      </c>
      <c r="F38" s="87"/>
      <c r="G38" s="87"/>
      <c r="H38" s="87"/>
      <c r="I38" s="87"/>
      <c r="J38" s="87"/>
      <c r="K38" s="87"/>
      <c r="L38" s="87"/>
      <c r="M38" s="87"/>
      <c r="N38" s="87"/>
      <c r="O38" s="87"/>
      <c r="P38" s="87">
        <f t="shared" si="12"/>
        <v>-0.6</v>
      </c>
      <c r="Q38" s="87">
        <f t="shared" si="12"/>
        <v>-1</v>
      </c>
      <c r="R38" s="87">
        <f t="shared" si="12"/>
        <v>0.5</v>
      </c>
      <c r="S38" s="87"/>
      <c r="T38" s="87">
        <f t="shared" si="13"/>
        <v>2</v>
      </c>
      <c r="U38" s="87" t="str">
        <f t="shared" si="13"/>
        <v>-</v>
      </c>
      <c r="V38" s="87">
        <f t="shared" si="13"/>
        <v>0.66666666666666663</v>
      </c>
      <c r="W38" s="87">
        <f t="shared" si="13"/>
        <v>-0.66666666666666663</v>
      </c>
      <c r="X38" s="87">
        <f t="shared" si="13"/>
        <v>-0.66666666666666663</v>
      </c>
      <c r="Y38" s="87">
        <f t="shared" si="13"/>
        <v>-0.33333333333333331</v>
      </c>
      <c r="Z38" s="87">
        <f t="shared" si="13"/>
        <v>1.8</v>
      </c>
      <c r="AA38" s="87">
        <f t="shared" si="13"/>
        <v>2.3333333333333335</v>
      </c>
      <c r="AB38" s="87">
        <f t="shared" si="13"/>
        <v>-0.5</v>
      </c>
      <c r="AC38" s="87">
        <f t="shared" si="13"/>
        <v>-1</v>
      </c>
      <c r="AD38" s="87">
        <f t="shared" si="13"/>
        <v>0.7857142857142857</v>
      </c>
      <c r="AE38" s="87">
        <f t="shared" si="13"/>
        <v>-1</v>
      </c>
      <c r="AF38" s="87">
        <f t="shared" si="13"/>
        <v>0</v>
      </c>
      <c r="AG38" s="87" t="str">
        <f t="shared" si="13"/>
        <v>-</v>
      </c>
      <c r="AH38" s="87">
        <f t="shared" si="13"/>
        <v>-1</v>
      </c>
      <c r="AI38" s="87" t="str">
        <f t="shared" si="13"/>
        <v>-</v>
      </c>
      <c r="AJ38" s="87">
        <f t="shared" si="14"/>
        <v>-1</v>
      </c>
      <c r="AK38" s="87" t="str">
        <f t="shared" si="14"/>
        <v>-</v>
      </c>
      <c r="AL38" s="87" t="str">
        <f t="shared" si="14"/>
        <v>-</v>
      </c>
      <c r="AM38" s="87">
        <f t="shared" si="18"/>
        <v>-1</v>
      </c>
      <c r="AN38" s="87"/>
      <c r="AO38" s="87"/>
      <c r="AP38" s="87">
        <f t="shared" si="16"/>
        <v>-0.375</v>
      </c>
      <c r="AQ38" s="87">
        <f t="shared" si="16"/>
        <v>3.6</v>
      </c>
      <c r="AR38" s="87">
        <f t="shared" si="16"/>
        <v>-8.6956521739130432E-2</v>
      </c>
      <c r="AS38" s="87">
        <f t="shared" si="15"/>
        <v>0.7142857142857143</v>
      </c>
      <c r="AT38" s="87">
        <f t="shared" si="15"/>
        <v>-0.97222222222222221</v>
      </c>
      <c r="AU38" s="87">
        <f t="shared" si="15"/>
        <v>-1</v>
      </c>
    </row>
    <row r="39" spans="2:47" s="75" customFormat="1" ht="17.100000000000001" customHeight="1" thickBot="1" x14ac:dyDescent="0.25">
      <c r="B39" s="79" t="s">
        <v>108</v>
      </c>
      <c r="C39" s="87">
        <f>+(G17-C17)/C17</f>
        <v>0</v>
      </c>
      <c r="D39" s="87">
        <f>+(H17-D17)/D17</f>
        <v>0</v>
      </c>
      <c r="E39" s="87">
        <f>+(I17-E17)/E17</f>
        <v>2.2000000000000002</v>
      </c>
      <c r="F39" s="87"/>
      <c r="G39" s="87">
        <f t="shared" ref="G39:L45" si="19">+(K17-G17)/G17</f>
        <v>0</v>
      </c>
      <c r="H39" s="87">
        <f t="shared" si="19"/>
        <v>0.25</v>
      </c>
      <c r="I39" s="87">
        <f t="shared" si="19"/>
        <v>-0.875</v>
      </c>
      <c r="J39" s="87">
        <f t="shared" si="19"/>
        <v>0.5</v>
      </c>
      <c r="K39" s="87">
        <f t="shared" si="19"/>
        <v>1</v>
      </c>
      <c r="L39" s="87">
        <f t="shared" si="12"/>
        <v>0</v>
      </c>
      <c r="M39" s="87">
        <f t="shared" si="12"/>
        <v>2.5</v>
      </c>
      <c r="N39" s="87">
        <f t="shared" si="12"/>
        <v>3.3333333333333335</v>
      </c>
      <c r="O39" s="87">
        <f t="shared" si="12"/>
        <v>-0.25</v>
      </c>
      <c r="P39" s="87">
        <f t="shared" si="12"/>
        <v>0.4</v>
      </c>
      <c r="Q39" s="87">
        <f t="shared" si="12"/>
        <v>0.42857142857142855</v>
      </c>
      <c r="R39" s="87">
        <f t="shared" si="12"/>
        <v>-0.30769230769230771</v>
      </c>
      <c r="S39" s="87">
        <f t="shared" si="12"/>
        <v>2.6666666666666665</v>
      </c>
      <c r="T39" s="87">
        <f t="shared" si="13"/>
        <v>2.1428571428571428</v>
      </c>
      <c r="U39" s="87">
        <f t="shared" si="13"/>
        <v>0.9</v>
      </c>
      <c r="V39" s="87">
        <f t="shared" si="13"/>
        <v>1.4444444444444444</v>
      </c>
      <c r="W39" s="87">
        <f t="shared" si="13"/>
        <v>0.22727272727272727</v>
      </c>
      <c r="X39" s="87">
        <f t="shared" si="13"/>
        <v>0.77272727272727271</v>
      </c>
      <c r="Y39" s="87">
        <f t="shared" si="13"/>
        <v>1</v>
      </c>
      <c r="Z39" s="87">
        <f t="shared" si="13"/>
        <v>2.8636363636363638</v>
      </c>
      <c r="AA39" s="87">
        <f t="shared" si="13"/>
        <v>-0.48148148148148145</v>
      </c>
      <c r="AB39" s="87">
        <f t="shared" si="13"/>
        <v>-0.46153846153846156</v>
      </c>
      <c r="AC39" s="87">
        <f t="shared" si="13"/>
        <v>-0.89473684210526316</v>
      </c>
      <c r="AD39" s="87">
        <f t="shared" si="13"/>
        <v>-0.96470588235294119</v>
      </c>
      <c r="AE39" s="87">
        <f t="shared" si="13"/>
        <v>-0.9285714285714286</v>
      </c>
      <c r="AF39" s="87">
        <f t="shared" si="13"/>
        <v>-1</v>
      </c>
      <c r="AG39" s="87">
        <f t="shared" si="13"/>
        <v>-1</v>
      </c>
      <c r="AH39" s="87">
        <f t="shared" si="13"/>
        <v>-1</v>
      </c>
      <c r="AI39" s="87">
        <f t="shared" si="13"/>
        <v>-1</v>
      </c>
      <c r="AJ39" s="87" t="str">
        <f t="shared" si="14"/>
        <v>-</v>
      </c>
      <c r="AK39" s="87" t="str">
        <f t="shared" si="14"/>
        <v>-</v>
      </c>
      <c r="AL39" s="87" t="str">
        <f t="shared" si="14"/>
        <v>-</v>
      </c>
      <c r="AM39" s="87">
        <f t="shared" si="18"/>
        <v>1</v>
      </c>
      <c r="AN39" s="87">
        <f t="shared" si="18"/>
        <v>-0.46153846153846156</v>
      </c>
      <c r="AO39" s="87">
        <f>+(AT17-AS17)/AS17</f>
        <v>1.3571428571428572</v>
      </c>
      <c r="AP39" s="87">
        <f t="shared" si="16"/>
        <v>-3.0303030303030304E-2</v>
      </c>
      <c r="AQ39" s="87">
        <f t="shared" si="16"/>
        <v>1.65625</v>
      </c>
      <c r="AR39" s="87">
        <f t="shared" si="16"/>
        <v>1.223529411764706</v>
      </c>
      <c r="AS39" s="87">
        <f t="shared" si="15"/>
        <v>-0.77777777777777779</v>
      </c>
      <c r="AT39" s="87">
        <f t="shared" si="15"/>
        <v>-0.97619047619047616</v>
      </c>
      <c r="AU39" s="87">
        <f t="shared" si="15"/>
        <v>1</v>
      </c>
    </row>
    <row r="40" spans="2:47" s="75" customFormat="1" ht="17.100000000000001" customHeight="1" thickBot="1" x14ac:dyDescent="0.25">
      <c r="B40" s="79" t="s">
        <v>109</v>
      </c>
      <c r="C40" s="87">
        <f>+(G18-C18)/C18</f>
        <v>0.55555555555555558</v>
      </c>
      <c r="D40" s="87">
        <f>+(H18-D18)/D18</f>
        <v>0</v>
      </c>
      <c r="E40" s="87">
        <f>+(I18-E18)/E18</f>
        <v>6</v>
      </c>
      <c r="F40" s="87">
        <f>+(J18-F18)/F18</f>
        <v>-0.3125</v>
      </c>
      <c r="G40" s="87">
        <f t="shared" si="19"/>
        <v>-0.21428571428571427</v>
      </c>
      <c r="H40" s="87">
        <f t="shared" si="19"/>
        <v>1.5</v>
      </c>
      <c r="I40" s="87">
        <f t="shared" si="19"/>
        <v>-0.7142857142857143</v>
      </c>
      <c r="J40" s="87">
        <f t="shared" si="19"/>
        <v>-9.0909090909090912E-2</v>
      </c>
      <c r="K40" s="87">
        <f t="shared" si="19"/>
        <v>0</v>
      </c>
      <c r="L40" s="87">
        <f t="shared" si="12"/>
        <v>1.2</v>
      </c>
      <c r="M40" s="87">
        <f t="shared" si="12"/>
        <v>1.5</v>
      </c>
      <c r="N40" s="87">
        <f t="shared" si="12"/>
        <v>1</v>
      </c>
      <c r="O40" s="87">
        <f t="shared" si="12"/>
        <v>0.36363636363636365</v>
      </c>
      <c r="P40" s="87">
        <f t="shared" si="12"/>
        <v>-0.5</v>
      </c>
      <c r="Q40" s="87">
        <f t="shared" si="12"/>
        <v>0.53333333333333333</v>
      </c>
      <c r="R40" s="87">
        <f t="shared" si="12"/>
        <v>0.6</v>
      </c>
      <c r="S40" s="87">
        <f t="shared" si="12"/>
        <v>1.6666666666666667</v>
      </c>
      <c r="T40" s="87">
        <f t="shared" si="13"/>
        <v>4.8181818181818183</v>
      </c>
      <c r="U40" s="87">
        <f t="shared" si="13"/>
        <v>1</v>
      </c>
      <c r="V40" s="87">
        <f t="shared" si="13"/>
        <v>2.15625</v>
      </c>
      <c r="W40" s="87">
        <f t="shared" si="13"/>
        <v>1.575</v>
      </c>
      <c r="X40" s="87">
        <f t="shared" si="13"/>
        <v>0.34375</v>
      </c>
      <c r="Y40" s="87">
        <f t="shared" si="13"/>
        <v>1.1956521739130435</v>
      </c>
      <c r="Z40" s="87">
        <f t="shared" si="13"/>
        <v>2.1782178217821784</v>
      </c>
      <c r="AA40" s="87">
        <f t="shared" si="13"/>
        <v>-0.18446601941747573</v>
      </c>
      <c r="AB40" s="87">
        <f t="shared" si="13"/>
        <v>-0.30232558139534882</v>
      </c>
      <c r="AC40" s="87">
        <f t="shared" si="13"/>
        <v>-0.8910891089108911</v>
      </c>
      <c r="AD40" s="87">
        <f t="shared" si="13"/>
        <v>-0.85669781931464173</v>
      </c>
      <c r="AE40" s="87">
        <f t="shared" si="13"/>
        <v>-0.69047619047619047</v>
      </c>
      <c r="AF40" s="87">
        <f t="shared" si="13"/>
        <v>-0.95</v>
      </c>
      <c r="AG40" s="87">
        <f t="shared" si="13"/>
        <v>-0.90909090909090906</v>
      </c>
      <c r="AH40" s="87">
        <f t="shared" si="13"/>
        <v>-1</v>
      </c>
      <c r="AI40" s="87">
        <f t="shared" si="13"/>
        <v>-1</v>
      </c>
      <c r="AJ40" s="87">
        <f t="shared" si="14"/>
        <v>-1</v>
      </c>
      <c r="AK40" s="87">
        <f t="shared" si="14"/>
        <v>-1</v>
      </c>
      <c r="AL40" s="87" t="str">
        <f t="shared" si="14"/>
        <v>-</v>
      </c>
      <c r="AM40" s="87">
        <f t="shared" si="18"/>
        <v>0.5625</v>
      </c>
      <c r="AN40" s="87">
        <f t="shared" si="18"/>
        <v>-0.26</v>
      </c>
      <c r="AO40" s="87">
        <f>+(AT18-AS18)/AS18</f>
        <v>0.83783783783783783</v>
      </c>
      <c r="AP40" s="87">
        <f t="shared" si="16"/>
        <v>0.19117647058823528</v>
      </c>
      <c r="AQ40" s="87">
        <f t="shared" si="16"/>
        <v>2.0987654320987654</v>
      </c>
      <c r="AR40" s="87">
        <f t="shared" si="16"/>
        <v>1.4342629482071714</v>
      </c>
      <c r="AS40" s="87">
        <f t="shared" si="15"/>
        <v>-0.67103109656301141</v>
      </c>
      <c r="AT40" s="87">
        <f t="shared" si="15"/>
        <v>-0.85074626865671643</v>
      </c>
      <c r="AU40" s="87">
        <f t="shared" si="15"/>
        <v>-1</v>
      </c>
    </row>
    <row r="41" spans="2:47" s="75" customFormat="1" ht="17.100000000000001" customHeight="1" thickBot="1" x14ac:dyDescent="0.25">
      <c r="B41" s="79" t="s">
        <v>110</v>
      </c>
      <c r="C41" s="87"/>
      <c r="D41" s="87">
        <f>+(H19-D19)/D19</f>
        <v>0</v>
      </c>
      <c r="E41" s="87">
        <f>+(I19-E19)/E19</f>
        <v>1</v>
      </c>
      <c r="F41" s="87"/>
      <c r="G41" s="87">
        <f t="shared" si="19"/>
        <v>-1</v>
      </c>
      <c r="H41" s="87">
        <f t="shared" si="19"/>
        <v>-0.5</v>
      </c>
      <c r="I41" s="87">
        <f t="shared" si="19"/>
        <v>0</v>
      </c>
      <c r="J41" s="87">
        <f t="shared" si="19"/>
        <v>0</v>
      </c>
      <c r="K41" s="87"/>
      <c r="L41" s="87">
        <f t="shared" si="12"/>
        <v>2</v>
      </c>
      <c r="M41" s="87">
        <f t="shared" si="12"/>
        <v>0</v>
      </c>
      <c r="N41" s="87">
        <f t="shared" si="12"/>
        <v>5</v>
      </c>
      <c r="O41" s="87">
        <f t="shared" si="12"/>
        <v>4</v>
      </c>
      <c r="P41" s="87">
        <f t="shared" si="12"/>
        <v>-0.66666666666666663</v>
      </c>
      <c r="Q41" s="87">
        <f t="shared" si="12"/>
        <v>-0.5</v>
      </c>
      <c r="R41" s="87">
        <f t="shared" si="12"/>
        <v>0.16666666666666666</v>
      </c>
      <c r="S41" s="87">
        <f t="shared" si="12"/>
        <v>0.8</v>
      </c>
      <c r="T41" s="87">
        <f t="shared" si="13"/>
        <v>9</v>
      </c>
      <c r="U41" s="87">
        <f t="shared" si="13"/>
        <v>6</v>
      </c>
      <c r="V41" s="87">
        <f t="shared" si="13"/>
        <v>-0.42857142857142855</v>
      </c>
      <c r="W41" s="87">
        <f t="shared" si="13"/>
        <v>0</v>
      </c>
      <c r="X41" s="87">
        <f t="shared" si="13"/>
        <v>0.3</v>
      </c>
      <c r="Y41" s="87">
        <f t="shared" si="13"/>
        <v>2.5714285714285716</v>
      </c>
      <c r="Z41" s="87">
        <f t="shared" si="13"/>
        <v>15.25</v>
      </c>
      <c r="AA41" s="87">
        <f t="shared" si="13"/>
        <v>-0.77777777777777779</v>
      </c>
      <c r="AB41" s="87">
        <f t="shared" si="13"/>
        <v>2.4615384615384617</v>
      </c>
      <c r="AC41" s="87">
        <f t="shared" si="13"/>
        <v>-0.92</v>
      </c>
      <c r="AD41" s="87">
        <f t="shared" si="13"/>
        <v>-0.98461538461538467</v>
      </c>
      <c r="AE41" s="87">
        <f t="shared" si="13"/>
        <v>0</v>
      </c>
      <c r="AF41" s="87">
        <f t="shared" si="13"/>
        <v>-1</v>
      </c>
      <c r="AG41" s="87">
        <f t="shared" si="13"/>
        <v>-1</v>
      </c>
      <c r="AH41" s="87">
        <f t="shared" si="13"/>
        <v>-1</v>
      </c>
      <c r="AI41" s="87">
        <f t="shared" si="13"/>
        <v>-1</v>
      </c>
      <c r="AJ41" s="87" t="str">
        <f t="shared" si="14"/>
        <v>-</v>
      </c>
      <c r="AK41" s="87" t="str">
        <f t="shared" si="14"/>
        <v>-</v>
      </c>
      <c r="AL41" s="87" t="str">
        <f t="shared" si="14"/>
        <v>-</v>
      </c>
      <c r="AM41" s="87">
        <f t="shared" si="18"/>
        <v>0</v>
      </c>
      <c r="AN41" s="87">
        <f t="shared" si="18"/>
        <v>-0.33333333333333331</v>
      </c>
      <c r="AO41" s="87">
        <f>+(AT19-AS19)/AS19</f>
        <v>2</v>
      </c>
      <c r="AP41" s="87">
        <f t="shared" si="16"/>
        <v>0.16666666666666666</v>
      </c>
      <c r="AQ41" s="87">
        <f t="shared" si="16"/>
        <v>1.1428571428571428</v>
      </c>
      <c r="AR41" s="87">
        <f t="shared" si="16"/>
        <v>2.7333333333333334</v>
      </c>
      <c r="AS41" s="87">
        <f t="shared" si="15"/>
        <v>-0.5535714285714286</v>
      </c>
      <c r="AT41" s="87">
        <f t="shared" si="15"/>
        <v>-0.96</v>
      </c>
      <c r="AU41" s="87">
        <f t="shared" si="15"/>
        <v>0</v>
      </c>
    </row>
    <row r="42" spans="2:47" s="75" customFormat="1" ht="17.100000000000001" customHeight="1" thickBot="1" x14ac:dyDescent="0.25">
      <c r="B42" s="79" t="s">
        <v>111</v>
      </c>
      <c r="C42" s="87">
        <f>+(G20-C20)/C20</f>
        <v>-1</v>
      </c>
      <c r="D42" s="87">
        <f>+(H20-D20)/D20</f>
        <v>-0.25</v>
      </c>
      <c r="E42" s="87">
        <f>+(I20-E20)/E20</f>
        <v>-1</v>
      </c>
      <c r="F42" s="87">
        <f>+(J20-F20)/F20</f>
        <v>-0.66666666666666663</v>
      </c>
      <c r="G42" s="87"/>
      <c r="H42" s="87">
        <f t="shared" si="19"/>
        <v>-0.66666666666666663</v>
      </c>
      <c r="I42" s="87"/>
      <c r="J42" s="87">
        <f t="shared" si="19"/>
        <v>-1</v>
      </c>
      <c r="K42" s="87"/>
      <c r="L42" s="87">
        <f t="shared" si="12"/>
        <v>0</v>
      </c>
      <c r="M42" s="87">
        <f t="shared" si="12"/>
        <v>4</v>
      </c>
      <c r="N42" s="87"/>
      <c r="O42" s="87">
        <f t="shared" si="12"/>
        <v>-1</v>
      </c>
      <c r="P42" s="87">
        <f t="shared" si="12"/>
        <v>2</v>
      </c>
      <c r="Q42" s="87">
        <f t="shared" si="12"/>
        <v>-0.2</v>
      </c>
      <c r="R42" s="87">
        <f t="shared" si="12"/>
        <v>2</v>
      </c>
      <c r="S42" s="87"/>
      <c r="T42" s="87">
        <f t="shared" si="13"/>
        <v>-0.66666666666666663</v>
      </c>
      <c r="U42" s="87">
        <f t="shared" si="13"/>
        <v>-0.25</v>
      </c>
      <c r="V42" s="87">
        <f t="shared" si="13"/>
        <v>0.66666666666666663</v>
      </c>
      <c r="W42" s="87">
        <f t="shared" si="13"/>
        <v>-0.5</v>
      </c>
      <c r="X42" s="87">
        <f t="shared" si="13"/>
        <v>6</v>
      </c>
      <c r="Y42" s="87">
        <f t="shared" si="13"/>
        <v>1.6666666666666667</v>
      </c>
      <c r="Z42" s="87">
        <f t="shared" si="13"/>
        <v>1</v>
      </c>
      <c r="AA42" s="87">
        <f t="shared" si="13"/>
        <v>-1</v>
      </c>
      <c r="AB42" s="87">
        <f t="shared" si="13"/>
        <v>-0.7142857142857143</v>
      </c>
      <c r="AC42" s="87">
        <f t="shared" si="13"/>
        <v>-1</v>
      </c>
      <c r="AD42" s="87">
        <f t="shared" si="13"/>
        <v>-0.7</v>
      </c>
      <c r="AE42" s="87" t="str">
        <f t="shared" si="13"/>
        <v>-</v>
      </c>
      <c r="AF42" s="87">
        <f t="shared" si="13"/>
        <v>-1</v>
      </c>
      <c r="AG42" s="87" t="str">
        <f t="shared" si="13"/>
        <v>-</v>
      </c>
      <c r="AH42" s="87">
        <f t="shared" si="13"/>
        <v>-1</v>
      </c>
      <c r="AI42" s="87" t="str">
        <f t="shared" si="13"/>
        <v>-</v>
      </c>
      <c r="AJ42" s="87" t="str">
        <f t="shared" si="14"/>
        <v>-</v>
      </c>
      <c r="AK42" s="87" t="str">
        <f t="shared" si="14"/>
        <v>-</v>
      </c>
      <c r="AL42" s="87" t="str">
        <f t="shared" si="14"/>
        <v>-</v>
      </c>
      <c r="AM42" s="87">
        <f t="shared" si="18"/>
        <v>-0.6</v>
      </c>
      <c r="AN42" s="87">
        <f t="shared" si="18"/>
        <v>-0.25</v>
      </c>
      <c r="AO42" s="87">
        <f>+(AT20-AS20)/AS20</f>
        <v>2.3333333333333335</v>
      </c>
      <c r="AP42" s="87">
        <f t="shared" si="16"/>
        <v>0</v>
      </c>
      <c r="AQ42" s="87">
        <f t="shared" si="16"/>
        <v>0.3</v>
      </c>
      <c r="AR42" s="87">
        <f t="shared" si="16"/>
        <v>1.0769230769230769</v>
      </c>
      <c r="AS42" s="87">
        <f t="shared" si="15"/>
        <v>-0.81481481481481477</v>
      </c>
      <c r="AT42" s="87">
        <f t="shared" si="15"/>
        <v>-1</v>
      </c>
      <c r="AU42" s="87"/>
    </row>
    <row r="43" spans="2:47" s="75" customFormat="1" ht="17.100000000000001" customHeight="1" thickBot="1" x14ac:dyDescent="0.25">
      <c r="B43" s="79" t="s">
        <v>112</v>
      </c>
      <c r="C43" s="87"/>
      <c r="D43" s="87">
        <f>+(H21-D21)/D21</f>
        <v>-1</v>
      </c>
      <c r="E43" s="87"/>
      <c r="F43" s="87"/>
      <c r="G43" s="87"/>
      <c r="H43" s="87"/>
      <c r="I43" s="87">
        <f>+(M21-I21)/I21</f>
        <v>3</v>
      </c>
      <c r="J43" s="87"/>
      <c r="K43" s="87">
        <f t="shared" si="19"/>
        <v>1</v>
      </c>
      <c r="L43" s="87"/>
      <c r="M43" s="87">
        <f t="shared" si="12"/>
        <v>-0.25</v>
      </c>
      <c r="N43" s="87">
        <f t="shared" si="12"/>
        <v>0.33333333333333331</v>
      </c>
      <c r="O43" s="87">
        <f t="shared" si="12"/>
        <v>-0.5</v>
      </c>
      <c r="P43" s="87">
        <f t="shared" si="12"/>
        <v>0</v>
      </c>
      <c r="Q43" s="87">
        <f t="shared" si="12"/>
        <v>0.33333333333333331</v>
      </c>
      <c r="R43" s="87">
        <f t="shared" si="12"/>
        <v>-0.5</v>
      </c>
      <c r="S43" s="87">
        <f t="shared" si="12"/>
        <v>6</v>
      </c>
      <c r="T43" s="87">
        <f t="shared" si="13"/>
        <v>5</v>
      </c>
      <c r="U43" s="87">
        <f t="shared" si="13"/>
        <v>2</v>
      </c>
      <c r="V43" s="87">
        <f t="shared" si="13"/>
        <v>4.5</v>
      </c>
      <c r="W43" s="87">
        <f t="shared" si="13"/>
        <v>0.14285714285714285</v>
      </c>
      <c r="X43" s="87">
        <f t="shared" si="13"/>
        <v>2.5</v>
      </c>
      <c r="Y43" s="87">
        <f t="shared" si="13"/>
        <v>0.91666666666666663</v>
      </c>
      <c r="Z43" s="87">
        <f t="shared" si="13"/>
        <v>2.5454545454545454</v>
      </c>
      <c r="AA43" s="87">
        <f t="shared" si="13"/>
        <v>3.625</v>
      </c>
      <c r="AB43" s="87">
        <f t="shared" si="13"/>
        <v>-9.5238095238095233E-2</v>
      </c>
      <c r="AC43" s="87">
        <f t="shared" si="13"/>
        <v>-1</v>
      </c>
      <c r="AD43" s="87">
        <f t="shared" si="13"/>
        <v>-0.97435897435897434</v>
      </c>
      <c r="AE43" s="87">
        <f t="shared" si="13"/>
        <v>-1</v>
      </c>
      <c r="AF43" s="87">
        <f t="shared" si="13"/>
        <v>-1</v>
      </c>
      <c r="AG43" s="87" t="str">
        <f t="shared" si="13"/>
        <v>-</v>
      </c>
      <c r="AH43" s="87">
        <f t="shared" si="13"/>
        <v>-1</v>
      </c>
      <c r="AI43" s="87" t="str">
        <f t="shared" ref="AA43:AI45" si="20">+IF(AI21&gt;0,(AM21-AI21)/AI21,"-")</f>
        <v>-</v>
      </c>
      <c r="AJ43" s="87" t="str">
        <f t="shared" si="14"/>
        <v>-</v>
      </c>
      <c r="AK43" s="87" t="str">
        <f t="shared" si="14"/>
        <v>-</v>
      </c>
      <c r="AL43" s="87" t="str">
        <f t="shared" si="14"/>
        <v>-</v>
      </c>
      <c r="AM43" s="87">
        <f t="shared" si="18"/>
        <v>0</v>
      </c>
      <c r="AN43" s="87">
        <f t="shared" si="18"/>
        <v>7</v>
      </c>
      <c r="AO43" s="87">
        <f>+(AT21-AS21)/AS21</f>
        <v>0.25</v>
      </c>
      <c r="AP43" s="87">
        <f t="shared" si="16"/>
        <v>-0.2</v>
      </c>
      <c r="AQ43" s="87">
        <f t="shared" si="16"/>
        <v>3.5</v>
      </c>
      <c r="AR43" s="87">
        <f t="shared" si="16"/>
        <v>1.5277777777777777</v>
      </c>
      <c r="AS43" s="87">
        <f t="shared" si="15"/>
        <v>-0.37362637362637363</v>
      </c>
      <c r="AT43" s="87">
        <f t="shared" si="15"/>
        <v>-1</v>
      </c>
      <c r="AU43" s="87"/>
    </row>
    <row r="44" spans="2:47" ht="17.100000000000001" customHeight="1" thickBot="1" x14ac:dyDescent="0.25">
      <c r="B44" s="79" t="s">
        <v>113</v>
      </c>
      <c r="C44" s="87"/>
      <c r="D44" s="87"/>
      <c r="E44" s="87"/>
      <c r="F44" s="87">
        <f>+(J22-F22)/F22</f>
        <v>-0.5</v>
      </c>
      <c r="G44" s="87"/>
      <c r="H44" s="87"/>
      <c r="I44" s="87"/>
      <c r="J44" s="87"/>
      <c r="K44" s="87">
        <f t="shared" si="19"/>
        <v>-1</v>
      </c>
      <c r="L44" s="87"/>
      <c r="M44" s="87">
        <f t="shared" ref="M44:P45" si="21">+(Q22-M22)/M22</f>
        <v>0</v>
      </c>
      <c r="N44" s="87"/>
      <c r="O44" s="87"/>
      <c r="P44" s="87"/>
      <c r="Q44" s="87">
        <f t="shared" ref="Q44:S45" si="22">+(U22-Q22)/Q22</f>
        <v>2</v>
      </c>
      <c r="R44" s="87">
        <f t="shared" si="22"/>
        <v>0</v>
      </c>
      <c r="S44" s="87">
        <f t="shared" si="22"/>
        <v>2</v>
      </c>
      <c r="T44" s="87">
        <f t="shared" ref="T44:AA45" si="23">+IF(T22&gt;0,(X22-T22)/T22,"-")</f>
        <v>1</v>
      </c>
      <c r="U44" s="87">
        <f t="shared" si="23"/>
        <v>0.66666666666666663</v>
      </c>
      <c r="V44" s="87">
        <f t="shared" si="23"/>
        <v>0</v>
      </c>
      <c r="W44" s="87">
        <f t="shared" si="23"/>
        <v>0.66666666666666663</v>
      </c>
      <c r="X44" s="87">
        <f t="shared" si="23"/>
        <v>0</v>
      </c>
      <c r="Y44" s="87">
        <f t="shared" si="23"/>
        <v>-0.6</v>
      </c>
      <c r="Z44" s="87">
        <f t="shared" si="23"/>
        <v>-1</v>
      </c>
      <c r="AA44" s="87">
        <f t="shared" si="23"/>
        <v>-1</v>
      </c>
      <c r="AB44" s="87">
        <f t="shared" si="20"/>
        <v>-0.5</v>
      </c>
      <c r="AC44" s="87">
        <f t="shared" si="20"/>
        <v>15</v>
      </c>
      <c r="AD44" s="87" t="str">
        <f t="shared" si="20"/>
        <v>-</v>
      </c>
      <c r="AE44" s="87" t="str">
        <f t="shared" si="20"/>
        <v>-</v>
      </c>
      <c r="AF44" s="87">
        <f t="shared" si="20"/>
        <v>-1</v>
      </c>
      <c r="AG44" s="87">
        <f t="shared" si="20"/>
        <v>-1</v>
      </c>
      <c r="AH44" s="87" t="str">
        <f t="shared" si="20"/>
        <v>-</v>
      </c>
      <c r="AI44" s="87" t="str">
        <f t="shared" si="20"/>
        <v>-</v>
      </c>
      <c r="AJ44" s="87" t="str">
        <f t="shared" si="14"/>
        <v>-</v>
      </c>
      <c r="AK44" s="87" t="str">
        <f t="shared" si="14"/>
        <v>-</v>
      </c>
      <c r="AL44" s="87" t="str">
        <f t="shared" si="14"/>
        <v>-</v>
      </c>
      <c r="AM44" s="87">
        <f t="shared" si="18"/>
        <v>-0.33333333333333331</v>
      </c>
      <c r="AN44" s="87">
        <f t="shared" si="18"/>
        <v>0</v>
      </c>
      <c r="AO44" s="87">
        <f t="shared" si="18"/>
        <v>0</v>
      </c>
      <c r="AP44" s="87">
        <f t="shared" si="18"/>
        <v>2</v>
      </c>
      <c r="AQ44" s="87">
        <f t="shared" si="18"/>
        <v>0.83333333333333337</v>
      </c>
      <c r="AR44" s="87">
        <f t="shared" si="18"/>
        <v>-0.18181818181818182</v>
      </c>
      <c r="AS44" s="87">
        <f t="shared" si="18"/>
        <v>2.6666666666666665</v>
      </c>
      <c r="AT44" s="87">
        <f t="shared" si="18"/>
        <v>-1</v>
      </c>
      <c r="AU44" s="87"/>
    </row>
    <row r="45" spans="2:47" ht="17.100000000000001" customHeight="1" thickBot="1" x14ac:dyDescent="0.25">
      <c r="B45" s="81" t="s">
        <v>114</v>
      </c>
      <c r="C45" s="88">
        <f>+(G23-C23)/C23</f>
        <v>3.3707865168539325E-2</v>
      </c>
      <c r="D45" s="88">
        <f>+(H23-D23)/D23</f>
        <v>0.41791044776119401</v>
      </c>
      <c r="E45" s="88">
        <f>+(I23-E23)/E23</f>
        <v>1.7027027027027026</v>
      </c>
      <c r="F45" s="89">
        <f>+(J23-F23)/F23</f>
        <v>0.72131147540983609</v>
      </c>
      <c r="G45" s="88">
        <f>+(K23-G23)/G23</f>
        <v>0.33695652173913043</v>
      </c>
      <c r="H45" s="88">
        <f>+(L23-H23)/H23</f>
        <v>0.36842105263157893</v>
      </c>
      <c r="I45" s="88">
        <f>+(M23-I23)/I23</f>
        <v>0.22</v>
      </c>
      <c r="J45" s="88">
        <f t="shared" ref="J45" si="24">+(N23-J23)/J23</f>
        <v>0.81904761904761902</v>
      </c>
      <c r="K45" s="88">
        <f t="shared" si="19"/>
        <v>1.1544715447154472</v>
      </c>
      <c r="L45" s="88">
        <f t="shared" si="19"/>
        <v>1.2769230769230768</v>
      </c>
      <c r="M45" s="88">
        <f t="shared" si="21"/>
        <v>1.0163934426229508</v>
      </c>
      <c r="N45" s="88">
        <f t="shared" si="21"/>
        <v>0.69109947643979053</v>
      </c>
      <c r="O45" s="88">
        <f t="shared" si="21"/>
        <v>0.2981132075471698</v>
      </c>
      <c r="P45" s="88">
        <f t="shared" si="21"/>
        <v>-0.32094594594594594</v>
      </c>
      <c r="Q45" s="88">
        <f t="shared" si="22"/>
        <v>0.55691056910569103</v>
      </c>
      <c r="R45" s="88">
        <f t="shared" si="22"/>
        <v>0.61609907120743035</v>
      </c>
      <c r="S45" s="88">
        <f t="shared" si="22"/>
        <v>1.0058139534883721</v>
      </c>
      <c r="T45" s="88">
        <f>+IF(T23&gt;0,(X23-T23)/T23,"-")</f>
        <v>2.2686567164179103</v>
      </c>
      <c r="U45" s="88">
        <f t="shared" si="23"/>
        <v>0.50391644908616184</v>
      </c>
      <c r="V45" s="88">
        <f t="shared" si="23"/>
        <v>0.52107279693486586</v>
      </c>
      <c r="W45" s="88">
        <f t="shared" si="23"/>
        <v>0.27536231884057971</v>
      </c>
      <c r="X45" s="88">
        <f t="shared" si="23"/>
        <v>0.35616438356164382</v>
      </c>
      <c r="Y45" s="88">
        <f t="shared" si="23"/>
        <v>0.74652777777777779</v>
      </c>
      <c r="Z45" s="88">
        <f t="shared" si="23"/>
        <v>1.2821158690176322</v>
      </c>
      <c r="AA45" s="88">
        <f t="shared" si="20"/>
        <v>-0.19545454545454546</v>
      </c>
      <c r="AB45" s="88">
        <f t="shared" si="20"/>
        <v>6.3973063973063973E-2</v>
      </c>
      <c r="AC45" s="88">
        <f t="shared" si="20"/>
        <v>-0.76739562624254476</v>
      </c>
      <c r="AD45" s="88">
        <f t="shared" si="20"/>
        <v>-0.91059602649006621</v>
      </c>
      <c r="AE45" s="88">
        <f t="shared" si="20"/>
        <v>-0.90112994350282483</v>
      </c>
      <c r="AF45" s="88">
        <f t="shared" si="20"/>
        <v>-0.97784810126582278</v>
      </c>
      <c r="AG45" s="88">
        <f t="shared" si="20"/>
        <v>-0.96153846153846156</v>
      </c>
      <c r="AH45" s="88">
        <f t="shared" si="20"/>
        <v>-0.98148148148148151</v>
      </c>
      <c r="AI45" s="88">
        <f t="shared" si="20"/>
        <v>-1</v>
      </c>
      <c r="AJ45" s="88">
        <f t="shared" si="14"/>
        <v>-0.8571428571428571</v>
      </c>
      <c r="AK45" s="88">
        <f t="shared" si="14"/>
        <v>-0.88888888888888884</v>
      </c>
      <c r="AL45" s="88">
        <f t="shared" si="14"/>
        <v>-0.33333333333333331</v>
      </c>
      <c r="AM45" s="88">
        <f t="shared" si="18"/>
        <v>0.54330708661417326</v>
      </c>
      <c r="AN45" s="88">
        <f t="shared" si="18"/>
        <v>0.44387755102040816</v>
      </c>
      <c r="AO45" s="88">
        <f t="shared" si="18"/>
        <v>0.99646643109540634</v>
      </c>
      <c r="AP45" s="88">
        <f t="shared" si="18"/>
        <v>0.2831858407079646</v>
      </c>
      <c r="AQ45" s="88">
        <f t="shared" si="18"/>
        <v>0.87379310344827588</v>
      </c>
      <c r="AR45" s="88">
        <f t="shared" si="18"/>
        <v>0.68899521531100483</v>
      </c>
      <c r="AS45" s="88">
        <f t="shared" si="18"/>
        <v>-0.5528437568097625</v>
      </c>
      <c r="AT45" s="88">
        <f t="shared" si="18"/>
        <v>-0.94980506822612087</v>
      </c>
      <c r="AU45" s="88">
        <f t="shared" si="18"/>
        <v>-0.94174757281553401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0F51-5091-460F-8C4D-BFD26E9AAABD}">
  <dimension ref="B2:AJ45"/>
  <sheetViews>
    <sheetView topLeftCell="W1" zoomScaleNormal="100" workbookViewId="0">
      <selection activeCell="AH25" sqref="AH25"/>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36" ht="40.5" customHeight="1" x14ac:dyDescent="0.25">
      <c r="B2" s="70"/>
      <c r="R2" s="13"/>
    </row>
    <row r="3" spans="2:36" s="75" customFormat="1" ht="28.5" customHeight="1" x14ac:dyDescent="0.2">
      <c r="B3" s="96"/>
    </row>
    <row r="5" spans="2:36" ht="39" customHeight="1" x14ac:dyDescent="0.2">
      <c r="C5" s="76" t="s">
        <v>135</v>
      </c>
      <c r="D5" s="76" t="s">
        <v>136</v>
      </c>
      <c r="E5" s="76" t="s">
        <v>137</v>
      </c>
      <c r="F5" s="77" t="s">
        <v>138</v>
      </c>
      <c r="G5" s="76" t="s">
        <v>139</v>
      </c>
      <c r="H5" s="76" t="s">
        <v>140</v>
      </c>
      <c r="I5" s="76" t="s">
        <v>141</v>
      </c>
      <c r="J5" s="77" t="s">
        <v>142</v>
      </c>
      <c r="K5" s="76" t="s">
        <v>143</v>
      </c>
      <c r="L5" s="76" t="s">
        <v>144</v>
      </c>
      <c r="M5" s="76" t="s">
        <v>145</v>
      </c>
      <c r="N5" s="77" t="s">
        <v>146</v>
      </c>
      <c r="O5" s="76" t="s">
        <v>147</v>
      </c>
      <c r="P5" s="76" t="s">
        <v>148</v>
      </c>
      <c r="Q5" s="76" t="s">
        <v>149</v>
      </c>
      <c r="R5" s="77" t="s">
        <v>150</v>
      </c>
      <c r="S5" s="76" t="s">
        <v>151</v>
      </c>
      <c r="T5" s="76" t="s">
        <v>152</v>
      </c>
      <c r="U5" s="76" t="s">
        <v>153</v>
      </c>
      <c r="V5" s="77" t="s">
        <v>154</v>
      </c>
      <c r="W5" s="76" t="s">
        <v>76</v>
      </c>
      <c r="X5" s="76" t="s">
        <v>77</v>
      </c>
      <c r="Y5" s="76" t="s">
        <v>78</v>
      </c>
      <c r="Z5" s="77" t="s">
        <v>79</v>
      </c>
      <c r="AA5" s="76" t="s">
        <v>80</v>
      </c>
      <c r="AB5" s="76" t="s">
        <v>81</v>
      </c>
      <c r="AC5" s="77" t="s">
        <v>82</v>
      </c>
      <c r="AD5" s="78" t="s">
        <v>591</v>
      </c>
      <c r="AE5" s="78" t="s">
        <v>603</v>
      </c>
      <c r="AF5" s="78" t="s">
        <v>604</v>
      </c>
      <c r="AG5" s="78" t="s">
        <v>605</v>
      </c>
      <c r="AH5" s="78" t="s">
        <v>606</v>
      </c>
      <c r="AI5" s="78" t="s">
        <v>600</v>
      </c>
      <c r="AJ5" s="78" t="s">
        <v>303</v>
      </c>
    </row>
    <row r="6" spans="2:36" s="75" customFormat="1" ht="17.100000000000001" customHeight="1" thickBot="1" x14ac:dyDescent="0.25">
      <c r="B6" s="79" t="s">
        <v>97</v>
      </c>
      <c r="C6" s="98">
        <v>2</v>
      </c>
      <c r="D6" s="98">
        <v>0</v>
      </c>
      <c r="E6" s="80">
        <v>0</v>
      </c>
      <c r="F6" s="80">
        <v>0</v>
      </c>
      <c r="G6" s="80">
        <v>0</v>
      </c>
      <c r="H6" s="80">
        <v>0</v>
      </c>
      <c r="I6" s="80">
        <v>0</v>
      </c>
      <c r="J6" s="80">
        <v>0</v>
      </c>
      <c r="K6" s="80">
        <v>3</v>
      </c>
      <c r="L6" s="80">
        <v>7</v>
      </c>
      <c r="M6" s="80">
        <v>2</v>
      </c>
      <c r="N6" s="80">
        <v>4</v>
      </c>
      <c r="O6" s="80">
        <v>6</v>
      </c>
      <c r="P6" s="80">
        <v>0</v>
      </c>
      <c r="Q6" s="80">
        <v>1</v>
      </c>
      <c r="R6" s="80">
        <v>1</v>
      </c>
      <c r="S6" s="80">
        <v>0</v>
      </c>
      <c r="T6" s="80">
        <v>0</v>
      </c>
      <c r="U6" s="80">
        <v>4</v>
      </c>
      <c r="V6" s="95">
        <v>3</v>
      </c>
      <c r="W6" s="95">
        <v>9</v>
      </c>
      <c r="X6" s="95">
        <v>4</v>
      </c>
      <c r="Y6" s="95">
        <v>5</v>
      </c>
      <c r="Z6" s="95">
        <v>13</v>
      </c>
      <c r="AA6" s="95">
        <v>10</v>
      </c>
      <c r="AB6" s="95">
        <v>23</v>
      </c>
      <c r="AC6" s="95">
        <v>35</v>
      </c>
      <c r="AD6" s="80">
        <f t="shared" ref="AD6:AD23" si="0">+C6+D6+E6+F6</f>
        <v>2</v>
      </c>
      <c r="AE6" s="80">
        <f t="shared" ref="AE6:AE23" si="1">+G6+H6+I6+J6</f>
        <v>0</v>
      </c>
      <c r="AF6" s="80">
        <f t="shared" ref="AF6:AF23" si="2">+K6+L6+M6+N6</f>
        <v>16</v>
      </c>
      <c r="AG6" s="80">
        <f t="shared" ref="AG6:AG23" si="3">+O6+P6+Q6+R6</f>
        <v>8</v>
      </c>
      <c r="AH6" s="80">
        <f t="shared" ref="AH6:AH23" si="4">+S6+T6+U6+V6</f>
        <v>7</v>
      </c>
      <c r="AI6" s="80">
        <f t="shared" ref="AI6:AI23" si="5">+W6+X6+Y6+Z6</f>
        <v>31</v>
      </c>
      <c r="AJ6" s="80">
        <f>+AA6+AB6+AC6</f>
        <v>68</v>
      </c>
    </row>
    <row r="7" spans="2:36" s="75" customFormat="1" ht="17.100000000000001" customHeight="1" thickBot="1" x14ac:dyDescent="0.25">
      <c r="B7" s="79" t="s">
        <v>98</v>
      </c>
      <c r="C7" s="98">
        <v>6</v>
      </c>
      <c r="D7" s="98">
        <v>1</v>
      </c>
      <c r="E7" s="80">
        <v>0</v>
      </c>
      <c r="F7" s="80">
        <v>0</v>
      </c>
      <c r="G7" s="80">
        <v>0</v>
      </c>
      <c r="H7" s="80">
        <v>0</v>
      </c>
      <c r="I7" s="80">
        <v>1</v>
      </c>
      <c r="J7" s="80">
        <v>1</v>
      </c>
      <c r="K7" s="80">
        <v>1</v>
      </c>
      <c r="L7" s="80">
        <v>2</v>
      </c>
      <c r="M7" s="80">
        <v>0</v>
      </c>
      <c r="N7" s="80">
        <v>1</v>
      </c>
      <c r="O7" s="80">
        <v>6</v>
      </c>
      <c r="P7" s="80">
        <v>2</v>
      </c>
      <c r="Q7" s="80">
        <v>1</v>
      </c>
      <c r="R7" s="80">
        <v>1</v>
      </c>
      <c r="S7" s="80">
        <v>3</v>
      </c>
      <c r="T7" s="80">
        <v>0</v>
      </c>
      <c r="U7" s="80">
        <v>0</v>
      </c>
      <c r="V7" s="95">
        <v>4</v>
      </c>
      <c r="W7" s="95">
        <v>7</v>
      </c>
      <c r="X7" s="95">
        <v>4</v>
      </c>
      <c r="Y7" s="95">
        <v>8</v>
      </c>
      <c r="Z7" s="95">
        <v>6</v>
      </c>
      <c r="AA7" s="95">
        <v>11</v>
      </c>
      <c r="AB7" s="95">
        <v>20</v>
      </c>
      <c r="AC7" s="95">
        <v>20</v>
      </c>
      <c r="AD7" s="80">
        <f t="shared" si="0"/>
        <v>7</v>
      </c>
      <c r="AE7" s="80">
        <f t="shared" si="1"/>
        <v>2</v>
      </c>
      <c r="AF7" s="80">
        <f t="shared" si="2"/>
        <v>4</v>
      </c>
      <c r="AG7" s="80">
        <f t="shared" si="3"/>
        <v>10</v>
      </c>
      <c r="AH7" s="80">
        <f t="shared" si="4"/>
        <v>7</v>
      </c>
      <c r="AI7" s="80">
        <f t="shared" si="5"/>
        <v>25</v>
      </c>
      <c r="AJ7" s="80">
        <f t="shared" ref="AJ7:AJ22" si="6">+AA7+AB7+AC7</f>
        <v>51</v>
      </c>
    </row>
    <row r="8" spans="2:36" s="75" customFormat="1" ht="17.100000000000001" customHeight="1" thickBot="1" x14ac:dyDescent="0.25">
      <c r="B8" s="79" t="s">
        <v>99</v>
      </c>
      <c r="C8" s="98">
        <v>0</v>
      </c>
      <c r="D8" s="98">
        <v>1</v>
      </c>
      <c r="E8" s="80">
        <v>0</v>
      </c>
      <c r="F8" s="80">
        <v>2</v>
      </c>
      <c r="G8" s="80">
        <v>0</v>
      </c>
      <c r="H8" s="80">
        <v>1</v>
      </c>
      <c r="I8" s="80">
        <v>2</v>
      </c>
      <c r="J8" s="80">
        <v>7</v>
      </c>
      <c r="K8" s="80">
        <v>4</v>
      </c>
      <c r="L8" s="80">
        <v>0</v>
      </c>
      <c r="M8" s="80">
        <v>2</v>
      </c>
      <c r="N8" s="80">
        <v>0</v>
      </c>
      <c r="O8" s="80">
        <v>1</v>
      </c>
      <c r="P8" s="80">
        <v>4</v>
      </c>
      <c r="Q8" s="80">
        <v>1</v>
      </c>
      <c r="R8" s="80">
        <v>1</v>
      </c>
      <c r="S8" s="80">
        <v>7</v>
      </c>
      <c r="T8" s="80">
        <v>1</v>
      </c>
      <c r="U8" s="80">
        <v>8</v>
      </c>
      <c r="V8" s="95">
        <v>9</v>
      </c>
      <c r="W8" s="95">
        <v>5</v>
      </c>
      <c r="X8" s="95">
        <v>3</v>
      </c>
      <c r="Y8" s="95">
        <v>8</v>
      </c>
      <c r="Z8" s="95">
        <v>11</v>
      </c>
      <c r="AA8" s="95">
        <v>8</v>
      </c>
      <c r="AB8" s="95">
        <v>7</v>
      </c>
      <c r="AC8" s="95">
        <v>18</v>
      </c>
      <c r="AD8" s="80">
        <f t="shared" si="0"/>
        <v>3</v>
      </c>
      <c r="AE8" s="80">
        <f t="shared" si="1"/>
        <v>10</v>
      </c>
      <c r="AF8" s="80">
        <f t="shared" si="2"/>
        <v>6</v>
      </c>
      <c r="AG8" s="80">
        <f t="shared" si="3"/>
        <v>7</v>
      </c>
      <c r="AH8" s="80">
        <f t="shared" si="4"/>
        <v>25</v>
      </c>
      <c r="AI8" s="80">
        <f t="shared" si="5"/>
        <v>27</v>
      </c>
      <c r="AJ8" s="80">
        <f t="shared" si="6"/>
        <v>33</v>
      </c>
    </row>
    <row r="9" spans="2:36" s="75" customFormat="1" ht="17.100000000000001" customHeight="1" thickBot="1" x14ac:dyDescent="0.25">
      <c r="B9" s="79" t="s">
        <v>100</v>
      </c>
      <c r="C9" s="98">
        <v>0</v>
      </c>
      <c r="D9" s="98">
        <v>0</v>
      </c>
      <c r="E9" s="80">
        <v>0</v>
      </c>
      <c r="F9" s="80">
        <v>0</v>
      </c>
      <c r="G9" s="80">
        <v>0</v>
      </c>
      <c r="H9" s="80">
        <v>0</v>
      </c>
      <c r="I9" s="80">
        <v>0</v>
      </c>
      <c r="J9" s="80">
        <v>6</v>
      </c>
      <c r="K9" s="80">
        <v>0</v>
      </c>
      <c r="L9" s="80">
        <v>0</v>
      </c>
      <c r="M9" s="80">
        <v>0</v>
      </c>
      <c r="N9" s="80">
        <v>0</v>
      </c>
      <c r="O9" s="80">
        <v>5</v>
      </c>
      <c r="P9" s="80">
        <v>0</v>
      </c>
      <c r="Q9" s="80">
        <v>0</v>
      </c>
      <c r="R9" s="80">
        <v>0</v>
      </c>
      <c r="S9" s="80">
        <v>0</v>
      </c>
      <c r="T9" s="80">
        <v>0</v>
      </c>
      <c r="U9" s="80">
        <v>0</v>
      </c>
      <c r="V9" s="95">
        <v>0</v>
      </c>
      <c r="W9" s="95">
        <v>0</v>
      </c>
      <c r="X9" s="95">
        <v>0</v>
      </c>
      <c r="Y9" s="95">
        <v>2</v>
      </c>
      <c r="Z9" s="95">
        <v>6</v>
      </c>
      <c r="AA9" s="95">
        <v>5</v>
      </c>
      <c r="AB9" s="95">
        <v>4</v>
      </c>
      <c r="AC9" s="95">
        <v>9</v>
      </c>
      <c r="AD9" s="80">
        <f t="shared" si="0"/>
        <v>0</v>
      </c>
      <c r="AE9" s="80">
        <f t="shared" si="1"/>
        <v>6</v>
      </c>
      <c r="AF9" s="80">
        <f t="shared" si="2"/>
        <v>0</v>
      </c>
      <c r="AG9" s="80">
        <f t="shared" si="3"/>
        <v>5</v>
      </c>
      <c r="AH9" s="80">
        <f t="shared" si="4"/>
        <v>0</v>
      </c>
      <c r="AI9" s="80">
        <f t="shared" si="5"/>
        <v>8</v>
      </c>
      <c r="AJ9" s="80">
        <f t="shared" si="6"/>
        <v>18</v>
      </c>
    </row>
    <row r="10" spans="2:36" s="75" customFormat="1" ht="17.100000000000001" customHeight="1" thickBot="1" x14ac:dyDescent="0.25">
      <c r="B10" s="79" t="s">
        <v>101</v>
      </c>
      <c r="C10" s="98">
        <v>2</v>
      </c>
      <c r="D10" s="98">
        <v>0</v>
      </c>
      <c r="E10" s="80">
        <v>0</v>
      </c>
      <c r="F10" s="80">
        <v>0</v>
      </c>
      <c r="G10" s="80">
        <v>0</v>
      </c>
      <c r="H10" s="80">
        <v>0</v>
      </c>
      <c r="I10" s="80">
        <v>0</v>
      </c>
      <c r="J10" s="80">
        <v>0</v>
      </c>
      <c r="K10" s="80">
        <v>0</v>
      </c>
      <c r="L10" s="80">
        <v>0</v>
      </c>
      <c r="M10" s="80">
        <v>0</v>
      </c>
      <c r="N10" s="80">
        <v>0</v>
      </c>
      <c r="O10" s="80">
        <v>0</v>
      </c>
      <c r="P10" s="80">
        <v>0</v>
      </c>
      <c r="Q10" s="80">
        <v>0</v>
      </c>
      <c r="R10" s="80">
        <v>0</v>
      </c>
      <c r="S10" s="80">
        <v>0</v>
      </c>
      <c r="T10" s="80">
        <v>0</v>
      </c>
      <c r="U10" s="80">
        <v>2</v>
      </c>
      <c r="V10" s="95">
        <v>1</v>
      </c>
      <c r="W10" s="95">
        <v>1</v>
      </c>
      <c r="X10" s="95">
        <v>2</v>
      </c>
      <c r="Y10" s="95">
        <v>2</v>
      </c>
      <c r="Z10" s="95">
        <v>5</v>
      </c>
      <c r="AA10" s="95">
        <v>6</v>
      </c>
      <c r="AB10" s="95">
        <v>9</v>
      </c>
      <c r="AC10" s="95">
        <v>27</v>
      </c>
      <c r="AD10" s="80">
        <f t="shared" si="0"/>
        <v>2</v>
      </c>
      <c r="AE10" s="80">
        <f t="shared" si="1"/>
        <v>0</v>
      </c>
      <c r="AF10" s="80">
        <f t="shared" si="2"/>
        <v>0</v>
      </c>
      <c r="AG10" s="80">
        <f t="shared" si="3"/>
        <v>0</v>
      </c>
      <c r="AH10" s="80">
        <f t="shared" si="4"/>
        <v>3</v>
      </c>
      <c r="AI10" s="80">
        <f t="shared" si="5"/>
        <v>10</v>
      </c>
      <c r="AJ10" s="80">
        <f t="shared" si="6"/>
        <v>42</v>
      </c>
    </row>
    <row r="11" spans="2:36" s="75" customFormat="1" ht="17.100000000000001" customHeight="1" thickBot="1" x14ac:dyDescent="0.25">
      <c r="B11" s="79" t="s">
        <v>102</v>
      </c>
      <c r="C11" s="98">
        <v>0</v>
      </c>
      <c r="D11" s="98">
        <v>0</v>
      </c>
      <c r="E11" s="80">
        <v>0</v>
      </c>
      <c r="F11" s="80">
        <v>0</v>
      </c>
      <c r="G11" s="80">
        <v>0</v>
      </c>
      <c r="H11" s="80">
        <v>0</v>
      </c>
      <c r="I11" s="80">
        <v>0</v>
      </c>
      <c r="J11" s="80">
        <v>0</v>
      </c>
      <c r="K11" s="80">
        <v>0</v>
      </c>
      <c r="L11" s="80">
        <v>0</v>
      </c>
      <c r="M11" s="80">
        <v>0</v>
      </c>
      <c r="N11" s="80">
        <v>0</v>
      </c>
      <c r="O11" s="80">
        <v>0</v>
      </c>
      <c r="P11" s="80">
        <v>0</v>
      </c>
      <c r="Q11" s="80">
        <v>0</v>
      </c>
      <c r="R11" s="80">
        <v>0</v>
      </c>
      <c r="S11" s="80">
        <v>0</v>
      </c>
      <c r="T11" s="80">
        <v>0</v>
      </c>
      <c r="U11" s="80">
        <v>0</v>
      </c>
      <c r="V11" s="95">
        <v>0</v>
      </c>
      <c r="W11" s="95">
        <v>0</v>
      </c>
      <c r="X11" s="95">
        <v>0</v>
      </c>
      <c r="Y11" s="95">
        <v>0</v>
      </c>
      <c r="Z11" s="95">
        <v>0</v>
      </c>
      <c r="AA11" s="95">
        <v>0</v>
      </c>
      <c r="AB11" s="95">
        <v>0</v>
      </c>
      <c r="AC11" s="95">
        <v>0</v>
      </c>
      <c r="AD11" s="80">
        <f t="shared" si="0"/>
        <v>0</v>
      </c>
      <c r="AE11" s="80">
        <f t="shared" si="1"/>
        <v>0</v>
      </c>
      <c r="AF11" s="80">
        <f t="shared" si="2"/>
        <v>0</v>
      </c>
      <c r="AG11" s="80">
        <f t="shared" si="3"/>
        <v>0</v>
      </c>
      <c r="AH11" s="80">
        <f t="shared" si="4"/>
        <v>0</v>
      </c>
      <c r="AI11" s="80">
        <f t="shared" si="5"/>
        <v>0</v>
      </c>
      <c r="AJ11" s="80">
        <f t="shared" si="6"/>
        <v>0</v>
      </c>
    </row>
    <row r="12" spans="2:36" s="75" customFormat="1" ht="17.100000000000001" customHeight="1" thickBot="1" x14ac:dyDescent="0.25">
      <c r="B12" s="79" t="s">
        <v>103</v>
      </c>
      <c r="C12" s="98">
        <v>1</v>
      </c>
      <c r="D12" s="98">
        <v>1</v>
      </c>
      <c r="E12" s="80">
        <v>2</v>
      </c>
      <c r="F12" s="80">
        <v>1</v>
      </c>
      <c r="G12" s="80">
        <v>1</v>
      </c>
      <c r="H12" s="80">
        <v>0</v>
      </c>
      <c r="I12" s="80">
        <v>1</v>
      </c>
      <c r="J12" s="80">
        <v>0</v>
      </c>
      <c r="K12" s="80">
        <v>0</v>
      </c>
      <c r="L12" s="80">
        <v>0</v>
      </c>
      <c r="M12" s="80">
        <v>2</v>
      </c>
      <c r="N12" s="80">
        <v>0</v>
      </c>
      <c r="O12" s="80">
        <v>0</v>
      </c>
      <c r="P12" s="80">
        <v>0</v>
      </c>
      <c r="Q12" s="80">
        <v>2</v>
      </c>
      <c r="R12" s="80">
        <v>0</v>
      </c>
      <c r="S12" s="80">
        <v>0</v>
      </c>
      <c r="T12" s="80">
        <v>2</v>
      </c>
      <c r="U12" s="80">
        <v>3</v>
      </c>
      <c r="V12" s="95">
        <v>3</v>
      </c>
      <c r="W12" s="95">
        <v>7</v>
      </c>
      <c r="X12" s="95">
        <v>0</v>
      </c>
      <c r="Y12" s="95">
        <v>1</v>
      </c>
      <c r="Z12" s="95">
        <v>5</v>
      </c>
      <c r="AA12" s="95">
        <v>10</v>
      </c>
      <c r="AB12" s="95">
        <v>19</v>
      </c>
      <c r="AC12" s="95">
        <v>6</v>
      </c>
      <c r="AD12" s="80">
        <f t="shared" si="0"/>
        <v>5</v>
      </c>
      <c r="AE12" s="80">
        <f t="shared" si="1"/>
        <v>2</v>
      </c>
      <c r="AF12" s="80">
        <f t="shared" si="2"/>
        <v>2</v>
      </c>
      <c r="AG12" s="80">
        <f t="shared" si="3"/>
        <v>2</v>
      </c>
      <c r="AH12" s="80">
        <f t="shared" si="4"/>
        <v>8</v>
      </c>
      <c r="AI12" s="80">
        <f t="shared" si="5"/>
        <v>13</v>
      </c>
      <c r="AJ12" s="80">
        <f t="shared" si="6"/>
        <v>35</v>
      </c>
    </row>
    <row r="13" spans="2:36" s="75" customFormat="1" ht="17.100000000000001" customHeight="1" thickBot="1" x14ac:dyDescent="0.25">
      <c r="B13" s="79" t="s">
        <v>104</v>
      </c>
      <c r="C13" s="98">
        <v>5</v>
      </c>
      <c r="D13" s="98">
        <v>2</v>
      </c>
      <c r="E13" s="80">
        <v>0</v>
      </c>
      <c r="F13" s="80">
        <v>1</v>
      </c>
      <c r="G13" s="80">
        <v>2</v>
      </c>
      <c r="H13" s="80">
        <v>0</v>
      </c>
      <c r="I13" s="80">
        <v>0</v>
      </c>
      <c r="J13" s="80">
        <v>0</v>
      </c>
      <c r="K13" s="80">
        <v>4</v>
      </c>
      <c r="L13" s="80">
        <v>4</v>
      </c>
      <c r="M13" s="80">
        <v>0</v>
      </c>
      <c r="N13" s="80">
        <v>2</v>
      </c>
      <c r="O13" s="80">
        <v>2</v>
      </c>
      <c r="P13" s="80">
        <v>1</v>
      </c>
      <c r="Q13" s="80">
        <v>5</v>
      </c>
      <c r="R13" s="80">
        <v>8</v>
      </c>
      <c r="S13" s="80">
        <v>3</v>
      </c>
      <c r="T13" s="80">
        <v>1</v>
      </c>
      <c r="U13" s="80">
        <v>0</v>
      </c>
      <c r="V13" s="95">
        <v>0</v>
      </c>
      <c r="W13" s="95">
        <v>16</v>
      </c>
      <c r="X13" s="95">
        <v>4</v>
      </c>
      <c r="Y13" s="95">
        <v>8</v>
      </c>
      <c r="Z13" s="95">
        <v>14</v>
      </c>
      <c r="AA13" s="95">
        <v>4</v>
      </c>
      <c r="AB13" s="95">
        <v>11</v>
      </c>
      <c r="AC13" s="95">
        <v>15</v>
      </c>
      <c r="AD13" s="80">
        <f t="shared" si="0"/>
        <v>8</v>
      </c>
      <c r="AE13" s="80">
        <f t="shared" si="1"/>
        <v>2</v>
      </c>
      <c r="AF13" s="80">
        <f t="shared" si="2"/>
        <v>10</v>
      </c>
      <c r="AG13" s="80">
        <f t="shared" si="3"/>
        <v>16</v>
      </c>
      <c r="AH13" s="80">
        <f t="shared" si="4"/>
        <v>4</v>
      </c>
      <c r="AI13" s="80">
        <f t="shared" si="5"/>
        <v>42</v>
      </c>
      <c r="AJ13" s="80">
        <f t="shared" si="6"/>
        <v>30</v>
      </c>
    </row>
    <row r="14" spans="2:36" s="75" customFormat="1" ht="17.100000000000001" customHeight="1" thickBot="1" x14ac:dyDescent="0.25">
      <c r="B14" s="79" t="s">
        <v>105</v>
      </c>
      <c r="C14" s="98">
        <v>0</v>
      </c>
      <c r="D14" s="98">
        <v>4</v>
      </c>
      <c r="E14" s="80">
        <v>0</v>
      </c>
      <c r="F14" s="80">
        <v>3</v>
      </c>
      <c r="G14" s="80">
        <v>38</v>
      </c>
      <c r="H14" s="80">
        <v>35</v>
      </c>
      <c r="I14" s="80">
        <v>0</v>
      </c>
      <c r="J14" s="80">
        <v>2</v>
      </c>
      <c r="K14" s="80">
        <v>1</v>
      </c>
      <c r="L14" s="80">
        <v>0</v>
      </c>
      <c r="M14" s="80">
        <v>0</v>
      </c>
      <c r="N14" s="80">
        <v>3</v>
      </c>
      <c r="O14" s="80">
        <v>2</v>
      </c>
      <c r="P14" s="80">
        <v>0</v>
      </c>
      <c r="Q14" s="80">
        <v>6</v>
      </c>
      <c r="R14" s="80">
        <v>13</v>
      </c>
      <c r="S14" s="80">
        <v>21</v>
      </c>
      <c r="T14" s="80">
        <v>6</v>
      </c>
      <c r="U14" s="80">
        <v>0</v>
      </c>
      <c r="V14" s="95">
        <v>4</v>
      </c>
      <c r="W14" s="95">
        <v>52</v>
      </c>
      <c r="X14" s="95">
        <v>14</v>
      </c>
      <c r="Y14" s="95">
        <v>4</v>
      </c>
      <c r="Z14" s="95">
        <v>2</v>
      </c>
      <c r="AA14" s="95">
        <v>22</v>
      </c>
      <c r="AB14" s="95">
        <v>15</v>
      </c>
      <c r="AC14" s="95">
        <v>23</v>
      </c>
      <c r="AD14" s="80">
        <f t="shared" si="0"/>
        <v>7</v>
      </c>
      <c r="AE14" s="80">
        <f t="shared" si="1"/>
        <v>75</v>
      </c>
      <c r="AF14" s="80">
        <f t="shared" si="2"/>
        <v>4</v>
      </c>
      <c r="AG14" s="80">
        <f t="shared" si="3"/>
        <v>21</v>
      </c>
      <c r="AH14" s="80">
        <f t="shared" si="4"/>
        <v>31</v>
      </c>
      <c r="AI14" s="80">
        <f t="shared" si="5"/>
        <v>72</v>
      </c>
      <c r="AJ14" s="80">
        <f t="shared" si="6"/>
        <v>60</v>
      </c>
    </row>
    <row r="15" spans="2:36" s="75" customFormat="1" ht="17.100000000000001" customHeight="1" thickBot="1" x14ac:dyDescent="0.25">
      <c r="B15" s="79" t="s">
        <v>106</v>
      </c>
      <c r="C15" s="98">
        <v>0</v>
      </c>
      <c r="D15" s="98">
        <v>0</v>
      </c>
      <c r="E15" s="80">
        <v>0</v>
      </c>
      <c r="F15" s="80">
        <v>13</v>
      </c>
      <c r="G15" s="80">
        <v>0</v>
      </c>
      <c r="H15" s="80">
        <v>19</v>
      </c>
      <c r="I15" s="80">
        <v>0</v>
      </c>
      <c r="J15" s="80">
        <v>0</v>
      </c>
      <c r="K15" s="80">
        <v>0</v>
      </c>
      <c r="L15" s="80">
        <v>3</v>
      </c>
      <c r="M15" s="80">
        <v>0</v>
      </c>
      <c r="N15" s="80">
        <v>0</v>
      </c>
      <c r="O15" s="80">
        <v>0</v>
      </c>
      <c r="P15" s="80">
        <v>0</v>
      </c>
      <c r="Q15" s="80">
        <v>0</v>
      </c>
      <c r="R15" s="80">
        <v>4</v>
      </c>
      <c r="S15" s="80">
        <v>1</v>
      </c>
      <c r="T15" s="80">
        <v>1</v>
      </c>
      <c r="U15" s="80">
        <v>1</v>
      </c>
      <c r="V15" s="95">
        <v>6</v>
      </c>
      <c r="W15" s="95">
        <v>20</v>
      </c>
      <c r="X15" s="95">
        <v>21</v>
      </c>
      <c r="Y15" s="95">
        <v>5</v>
      </c>
      <c r="Z15" s="95">
        <v>14</v>
      </c>
      <c r="AA15" s="95">
        <v>13</v>
      </c>
      <c r="AB15" s="95">
        <v>18</v>
      </c>
      <c r="AC15" s="95">
        <v>32</v>
      </c>
      <c r="AD15" s="80">
        <f t="shared" si="0"/>
        <v>13</v>
      </c>
      <c r="AE15" s="80">
        <f t="shared" si="1"/>
        <v>19</v>
      </c>
      <c r="AF15" s="80">
        <f t="shared" si="2"/>
        <v>3</v>
      </c>
      <c r="AG15" s="80">
        <f t="shared" si="3"/>
        <v>4</v>
      </c>
      <c r="AH15" s="80">
        <f t="shared" si="4"/>
        <v>9</v>
      </c>
      <c r="AI15" s="80">
        <f t="shared" si="5"/>
        <v>60</v>
      </c>
      <c r="AJ15" s="80">
        <f t="shared" si="6"/>
        <v>63</v>
      </c>
    </row>
    <row r="16" spans="2:36" s="75" customFormat="1" ht="17.100000000000001" customHeight="1" thickBot="1" x14ac:dyDescent="0.25">
      <c r="B16" s="79" t="s">
        <v>107</v>
      </c>
      <c r="C16" s="98">
        <v>0</v>
      </c>
      <c r="D16" s="98">
        <v>0</v>
      </c>
      <c r="E16" s="80">
        <v>0</v>
      </c>
      <c r="F16" s="80">
        <v>0</v>
      </c>
      <c r="G16" s="80">
        <v>0</v>
      </c>
      <c r="H16" s="80">
        <v>0</v>
      </c>
      <c r="I16" s="80">
        <v>0</v>
      </c>
      <c r="J16" s="80">
        <v>0</v>
      </c>
      <c r="K16" s="80">
        <v>0</v>
      </c>
      <c r="L16" s="80">
        <v>0</v>
      </c>
      <c r="M16" s="80">
        <v>0</v>
      </c>
      <c r="N16" s="80">
        <v>0</v>
      </c>
      <c r="O16" s="80">
        <v>1</v>
      </c>
      <c r="P16" s="80">
        <v>10</v>
      </c>
      <c r="Q16" s="80">
        <v>0</v>
      </c>
      <c r="R16" s="80">
        <v>1</v>
      </c>
      <c r="S16" s="80">
        <v>3</v>
      </c>
      <c r="T16" s="80">
        <v>0</v>
      </c>
      <c r="U16" s="80">
        <v>1</v>
      </c>
      <c r="V16" s="95">
        <v>2</v>
      </c>
      <c r="W16" s="95">
        <v>1</v>
      </c>
      <c r="X16" s="95">
        <v>0</v>
      </c>
      <c r="Y16" s="95">
        <v>0</v>
      </c>
      <c r="Z16" s="95">
        <v>7</v>
      </c>
      <c r="AA16" s="95">
        <v>2</v>
      </c>
      <c r="AB16" s="95">
        <v>1</v>
      </c>
      <c r="AC16" s="95">
        <v>5</v>
      </c>
      <c r="AD16" s="80">
        <f t="shared" si="0"/>
        <v>0</v>
      </c>
      <c r="AE16" s="80">
        <f t="shared" si="1"/>
        <v>0</v>
      </c>
      <c r="AF16" s="80">
        <f t="shared" si="2"/>
        <v>0</v>
      </c>
      <c r="AG16" s="80">
        <f t="shared" si="3"/>
        <v>12</v>
      </c>
      <c r="AH16" s="80">
        <f t="shared" si="4"/>
        <v>6</v>
      </c>
      <c r="AI16" s="80">
        <f t="shared" si="5"/>
        <v>8</v>
      </c>
      <c r="AJ16" s="80">
        <f t="shared" si="6"/>
        <v>8</v>
      </c>
    </row>
    <row r="17" spans="2:36" s="75" customFormat="1" ht="17.100000000000001" customHeight="1" thickBot="1" x14ac:dyDescent="0.25">
      <c r="B17" s="79" t="s">
        <v>108</v>
      </c>
      <c r="C17" s="98">
        <v>0</v>
      </c>
      <c r="D17" s="98">
        <v>0</v>
      </c>
      <c r="E17" s="80">
        <v>0</v>
      </c>
      <c r="F17" s="80">
        <v>0</v>
      </c>
      <c r="G17" s="80">
        <v>0</v>
      </c>
      <c r="H17" s="80">
        <v>0</v>
      </c>
      <c r="I17" s="80">
        <v>0</v>
      </c>
      <c r="J17" s="80">
        <v>0</v>
      </c>
      <c r="K17" s="80">
        <v>0</v>
      </c>
      <c r="L17" s="80">
        <v>0</v>
      </c>
      <c r="M17" s="80">
        <v>0</v>
      </c>
      <c r="N17" s="80">
        <v>0</v>
      </c>
      <c r="O17" s="80">
        <v>0</v>
      </c>
      <c r="P17" s="80">
        <v>0</v>
      </c>
      <c r="Q17" s="80">
        <v>1</v>
      </c>
      <c r="R17" s="80">
        <v>2</v>
      </c>
      <c r="S17" s="80">
        <v>1</v>
      </c>
      <c r="T17" s="80">
        <v>0</v>
      </c>
      <c r="U17" s="80">
        <v>1</v>
      </c>
      <c r="V17" s="95">
        <v>5</v>
      </c>
      <c r="W17" s="95">
        <v>1</v>
      </c>
      <c r="X17" s="95">
        <v>6</v>
      </c>
      <c r="Y17" s="95">
        <v>5</v>
      </c>
      <c r="Z17" s="95">
        <v>6</v>
      </c>
      <c r="AA17" s="95">
        <v>7</v>
      </c>
      <c r="AB17" s="95">
        <v>7</v>
      </c>
      <c r="AC17" s="95">
        <v>9</v>
      </c>
      <c r="AD17" s="80">
        <f t="shared" si="0"/>
        <v>0</v>
      </c>
      <c r="AE17" s="80">
        <f t="shared" si="1"/>
        <v>0</v>
      </c>
      <c r="AF17" s="80">
        <f t="shared" si="2"/>
        <v>0</v>
      </c>
      <c r="AG17" s="80">
        <f t="shared" si="3"/>
        <v>3</v>
      </c>
      <c r="AH17" s="80">
        <f t="shared" si="4"/>
        <v>7</v>
      </c>
      <c r="AI17" s="80">
        <f t="shared" si="5"/>
        <v>18</v>
      </c>
      <c r="AJ17" s="80">
        <f t="shared" si="6"/>
        <v>23</v>
      </c>
    </row>
    <row r="18" spans="2:36" s="75" customFormat="1" ht="17.100000000000001" customHeight="1" thickBot="1" x14ac:dyDescent="0.25">
      <c r="B18" s="79" t="s">
        <v>109</v>
      </c>
      <c r="C18" s="98">
        <v>0</v>
      </c>
      <c r="D18" s="98">
        <v>1</v>
      </c>
      <c r="E18" s="80">
        <v>0</v>
      </c>
      <c r="F18" s="80">
        <v>1</v>
      </c>
      <c r="G18" s="80">
        <v>0</v>
      </c>
      <c r="H18" s="80">
        <v>0</v>
      </c>
      <c r="I18" s="80">
        <v>1</v>
      </c>
      <c r="J18" s="80">
        <v>1</v>
      </c>
      <c r="K18" s="80">
        <v>0</v>
      </c>
      <c r="L18" s="80">
        <v>1</v>
      </c>
      <c r="M18" s="80">
        <v>1</v>
      </c>
      <c r="N18" s="80">
        <v>1</v>
      </c>
      <c r="O18" s="80">
        <v>1</v>
      </c>
      <c r="P18" s="80">
        <v>2</v>
      </c>
      <c r="Q18" s="80">
        <v>4</v>
      </c>
      <c r="R18" s="80">
        <v>9</v>
      </c>
      <c r="S18" s="80">
        <v>12</v>
      </c>
      <c r="T18" s="80">
        <v>9</v>
      </c>
      <c r="U18" s="80">
        <v>3</v>
      </c>
      <c r="V18" s="95">
        <v>3</v>
      </c>
      <c r="W18" s="95">
        <v>7</v>
      </c>
      <c r="X18" s="95">
        <v>12</v>
      </c>
      <c r="Y18" s="95">
        <v>15</v>
      </c>
      <c r="Z18" s="95">
        <v>14</v>
      </c>
      <c r="AA18" s="95">
        <v>21</v>
      </c>
      <c r="AB18" s="95">
        <v>9</v>
      </c>
      <c r="AC18" s="95">
        <v>35</v>
      </c>
      <c r="AD18" s="80">
        <f t="shared" si="0"/>
        <v>2</v>
      </c>
      <c r="AE18" s="80">
        <f t="shared" si="1"/>
        <v>2</v>
      </c>
      <c r="AF18" s="80">
        <f t="shared" si="2"/>
        <v>3</v>
      </c>
      <c r="AG18" s="80">
        <f t="shared" si="3"/>
        <v>16</v>
      </c>
      <c r="AH18" s="80">
        <f t="shared" si="4"/>
        <v>27</v>
      </c>
      <c r="AI18" s="80">
        <f t="shared" si="5"/>
        <v>48</v>
      </c>
      <c r="AJ18" s="80">
        <f t="shared" si="6"/>
        <v>65</v>
      </c>
    </row>
    <row r="19" spans="2:36" s="75" customFormat="1" ht="15" thickBot="1" x14ac:dyDescent="0.25">
      <c r="B19" s="79" t="s">
        <v>110</v>
      </c>
      <c r="C19" s="98">
        <v>0</v>
      </c>
      <c r="D19" s="98">
        <v>0</v>
      </c>
      <c r="E19" s="80">
        <v>0</v>
      </c>
      <c r="F19" s="80">
        <v>0</v>
      </c>
      <c r="G19" s="80">
        <v>0</v>
      </c>
      <c r="H19" s="80">
        <v>0</v>
      </c>
      <c r="I19" s="80">
        <v>0</v>
      </c>
      <c r="J19" s="80">
        <v>0</v>
      </c>
      <c r="K19" s="80">
        <v>0</v>
      </c>
      <c r="L19" s="80">
        <v>0</v>
      </c>
      <c r="M19" s="80">
        <v>1</v>
      </c>
      <c r="N19" s="80">
        <v>0</v>
      </c>
      <c r="O19" s="80">
        <v>0</v>
      </c>
      <c r="P19" s="80">
        <v>0</v>
      </c>
      <c r="Q19" s="80">
        <v>0</v>
      </c>
      <c r="R19" s="80">
        <v>0</v>
      </c>
      <c r="S19" s="80">
        <v>1</v>
      </c>
      <c r="T19" s="80">
        <v>0</v>
      </c>
      <c r="U19" s="80">
        <v>0</v>
      </c>
      <c r="V19" s="95">
        <v>0</v>
      </c>
      <c r="W19" s="95">
        <v>4</v>
      </c>
      <c r="X19" s="95">
        <v>1</v>
      </c>
      <c r="Y19" s="95">
        <v>1</v>
      </c>
      <c r="Z19" s="95">
        <v>3</v>
      </c>
      <c r="AA19" s="95">
        <v>2</v>
      </c>
      <c r="AB19" s="95">
        <v>1</v>
      </c>
      <c r="AC19" s="95">
        <v>2</v>
      </c>
      <c r="AD19" s="80">
        <f t="shared" si="0"/>
        <v>0</v>
      </c>
      <c r="AE19" s="80">
        <f t="shared" si="1"/>
        <v>0</v>
      </c>
      <c r="AF19" s="80">
        <f t="shared" si="2"/>
        <v>1</v>
      </c>
      <c r="AG19" s="80">
        <f t="shared" si="3"/>
        <v>0</v>
      </c>
      <c r="AH19" s="80">
        <f t="shared" si="4"/>
        <v>1</v>
      </c>
      <c r="AI19" s="80">
        <f t="shared" si="5"/>
        <v>9</v>
      </c>
      <c r="AJ19" s="80">
        <f t="shared" si="6"/>
        <v>5</v>
      </c>
    </row>
    <row r="20" spans="2:36" s="75" customFormat="1" ht="17.100000000000001" customHeight="1" thickBot="1" x14ac:dyDescent="0.25">
      <c r="B20" s="79" t="s">
        <v>111</v>
      </c>
      <c r="C20" s="98">
        <v>0</v>
      </c>
      <c r="D20" s="98">
        <v>0</v>
      </c>
      <c r="E20" s="80">
        <v>0</v>
      </c>
      <c r="F20" s="80">
        <v>0</v>
      </c>
      <c r="G20" s="80">
        <v>0</v>
      </c>
      <c r="H20" s="80">
        <v>0</v>
      </c>
      <c r="I20" s="80">
        <v>0</v>
      </c>
      <c r="J20" s="80">
        <v>0</v>
      </c>
      <c r="K20" s="80">
        <v>0</v>
      </c>
      <c r="L20" s="80">
        <v>0</v>
      </c>
      <c r="M20" s="80">
        <v>0</v>
      </c>
      <c r="N20" s="80">
        <v>3</v>
      </c>
      <c r="O20" s="80">
        <v>0</v>
      </c>
      <c r="P20" s="80">
        <v>0</v>
      </c>
      <c r="Q20" s="80">
        <v>0</v>
      </c>
      <c r="R20" s="80">
        <v>1</v>
      </c>
      <c r="S20" s="80">
        <v>1</v>
      </c>
      <c r="T20" s="80">
        <v>2</v>
      </c>
      <c r="U20" s="80">
        <v>2</v>
      </c>
      <c r="V20" s="95">
        <v>1</v>
      </c>
      <c r="W20" s="95">
        <v>0</v>
      </c>
      <c r="X20" s="95">
        <v>3</v>
      </c>
      <c r="Y20" s="95">
        <v>0</v>
      </c>
      <c r="Z20" s="95">
        <v>5</v>
      </c>
      <c r="AA20" s="95">
        <v>7</v>
      </c>
      <c r="AB20" s="95">
        <v>11</v>
      </c>
      <c r="AC20" s="95">
        <v>10</v>
      </c>
      <c r="AD20" s="80">
        <f t="shared" si="0"/>
        <v>0</v>
      </c>
      <c r="AE20" s="80">
        <f t="shared" si="1"/>
        <v>0</v>
      </c>
      <c r="AF20" s="80">
        <f t="shared" si="2"/>
        <v>3</v>
      </c>
      <c r="AG20" s="80">
        <f t="shared" si="3"/>
        <v>1</v>
      </c>
      <c r="AH20" s="80">
        <f t="shared" si="4"/>
        <v>6</v>
      </c>
      <c r="AI20" s="80">
        <f t="shared" si="5"/>
        <v>8</v>
      </c>
      <c r="AJ20" s="80">
        <f t="shared" si="6"/>
        <v>28</v>
      </c>
    </row>
    <row r="21" spans="2:36" s="75" customFormat="1" ht="17.100000000000001" customHeight="1" thickBot="1" x14ac:dyDescent="0.25">
      <c r="B21" s="79" t="s">
        <v>112</v>
      </c>
      <c r="C21" s="98">
        <v>0</v>
      </c>
      <c r="D21" s="98">
        <v>0</v>
      </c>
      <c r="E21" s="80">
        <v>0</v>
      </c>
      <c r="F21" s="80">
        <v>0</v>
      </c>
      <c r="G21" s="80">
        <v>0</v>
      </c>
      <c r="H21" s="80">
        <v>2</v>
      </c>
      <c r="I21" s="80">
        <v>0</v>
      </c>
      <c r="J21" s="80">
        <v>0</v>
      </c>
      <c r="K21" s="80">
        <v>0</v>
      </c>
      <c r="L21" s="80">
        <v>0</v>
      </c>
      <c r="M21" s="80">
        <v>7</v>
      </c>
      <c r="N21" s="80">
        <v>0</v>
      </c>
      <c r="O21" s="80">
        <v>0</v>
      </c>
      <c r="P21" s="80">
        <v>2</v>
      </c>
      <c r="Q21" s="80">
        <v>1</v>
      </c>
      <c r="R21" s="80">
        <v>1</v>
      </c>
      <c r="S21" s="80">
        <v>0</v>
      </c>
      <c r="T21" s="80">
        <v>0</v>
      </c>
      <c r="U21" s="80">
        <v>0</v>
      </c>
      <c r="V21" s="95">
        <v>0</v>
      </c>
      <c r="W21" s="95">
        <v>2</v>
      </c>
      <c r="X21" s="95">
        <v>3</v>
      </c>
      <c r="Y21" s="95">
        <v>7</v>
      </c>
      <c r="Z21" s="95">
        <v>5</v>
      </c>
      <c r="AA21" s="95">
        <v>8</v>
      </c>
      <c r="AB21" s="95">
        <v>8</v>
      </c>
      <c r="AC21" s="95">
        <v>10</v>
      </c>
      <c r="AD21" s="80">
        <f t="shared" si="0"/>
        <v>0</v>
      </c>
      <c r="AE21" s="80">
        <f t="shared" si="1"/>
        <v>2</v>
      </c>
      <c r="AF21" s="80">
        <f t="shared" si="2"/>
        <v>7</v>
      </c>
      <c r="AG21" s="80">
        <f t="shared" si="3"/>
        <v>4</v>
      </c>
      <c r="AH21" s="80">
        <f t="shared" si="4"/>
        <v>0</v>
      </c>
      <c r="AI21" s="80">
        <f t="shared" si="5"/>
        <v>17</v>
      </c>
      <c r="AJ21" s="80">
        <f t="shared" si="6"/>
        <v>26</v>
      </c>
    </row>
    <row r="22" spans="2:36" s="75" customFormat="1" ht="17.100000000000001" customHeight="1" thickBot="1" x14ac:dyDescent="0.25">
      <c r="B22" s="79" t="s">
        <v>113</v>
      </c>
      <c r="C22" s="98">
        <v>0</v>
      </c>
      <c r="D22" s="98">
        <v>0</v>
      </c>
      <c r="E22" s="80">
        <v>1</v>
      </c>
      <c r="F22" s="80">
        <v>2</v>
      </c>
      <c r="G22" s="80">
        <v>1</v>
      </c>
      <c r="H22" s="80">
        <v>0</v>
      </c>
      <c r="I22" s="80">
        <v>2</v>
      </c>
      <c r="J22" s="80">
        <v>0</v>
      </c>
      <c r="K22" s="80">
        <v>0</v>
      </c>
      <c r="L22" s="80">
        <v>1</v>
      </c>
      <c r="M22" s="80">
        <v>0</v>
      </c>
      <c r="N22" s="80">
        <v>1</v>
      </c>
      <c r="O22" s="80">
        <v>3</v>
      </c>
      <c r="P22" s="80">
        <v>4</v>
      </c>
      <c r="Q22" s="80">
        <v>3</v>
      </c>
      <c r="R22" s="80">
        <v>5</v>
      </c>
      <c r="S22" s="80">
        <v>2</v>
      </c>
      <c r="T22" s="80">
        <v>0</v>
      </c>
      <c r="U22" s="80">
        <v>2</v>
      </c>
      <c r="V22" s="80">
        <v>16</v>
      </c>
      <c r="W22" s="80">
        <v>6</v>
      </c>
      <c r="X22" s="80">
        <v>9</v>
      </c>
      <c r="Y22" s="80">
        <v>6</v>
      </c>
      <c r="Z22" s="80">
        <v>8</v>
      </c>
      <c r="AA22" s="80">
        <v>5</v>
      </c>
      <c r="AB22" s="80">
        <v>5</v>
      </c>
      <c r="AC22" s="80">
        <v>12</v>
      </c>
      <c r="AD22" s="80">
        <f t="shared" si="0"/>
        <v>3</v>
      </c>
      <c r="AE22" s="80">
        <f t="shared" si="1"/>
        <v>3</v>
      </c>
      <c r="AF22" s="80">
        <f t="shared" si="2"/>
        <v>2</v>
      </c>
      <c r="AG22" s="80">
        <f t="shared" si="3"/>
        <v>15</v>
      </c>
      <c r="AH22" s="80">
        <f t="shared" si="4"/>
        <v>20</v>
      </c>
      <c r="AI22" s="80">
        <f t="shared" si="5"/>
        <v>29</v>
      </c>
      <c r="AJ22" s="80">
        <f t="shared" si="6"/>
        <v>22</v>
      </c>
    </row>
    <row r="23" spans="2:36" s="75" customFormat="1" ht="17.100000000000001" customHeight="1" thickBot="1" x14ac:dyDescent="0.25">
      <c r="B23" s="81" t="s">
        <v>114</v>
      </c>
      <c r="C23" s="82">
        <f t="shared" ref="C23:O23" si="7">SUM(C6:C22)</f>
        <v>16</v>
      </c>
      <c r="D23" s="82">
        <f t="shared" si="7"/>
        <v>10</v>
      </c>
      <c r="E23" s="82">
        <f t="shared" si="7"/>
        <v>3</v>
      </c>
      <c r="F23" s="83">
        <f t="shared" si="7"/>
        <v>23</v>
      </c>
      <c r="G23" s="82">
        <f t="shared" si="7"/>
        <v>42</v>
      </c>
      <c r="H23" s="82">
        <f t="shared" si="7"/>
        <v>57</v>
      </c>
      <c r="I23" s="82">
        <f t="shared" si="7"/>
        <v>7</v>
      </c>
      <c r="J23" s="83">
        <f t="shared" si="7"/>
        <v>17</v>
      </c>
      <c r="K23" s="82">
        <f t="shared" si="7"/>
        <v>13</v>
      </c>
      <c r="L23" s="82">
        <f t="shared" si="7"/>
        <v>18</v>
      </c>
      <c r="M23" s="82">
        <f t="shared" si="7"/>
        <v>15</v>
      </c>
      <c r="N23" s="83">
        <f t="shared" si="7"/>
        <v>15</v>
      </c>
      <c r="O23" s="82">
        <f t="shared" si="7"/>
        <v>27</v>
      </c>
      <c r="P23" s="82">
        <f t="shared" ref="P23:AA23" si="8">SUM(P6:P22)</f>
        <v>25</v>
      </c>
      <c r="Q23" s="82">
        <f t="shared" si="8"/>
        <v>25</v>
      </c>
      <c r="R23" s="82">
        <f t="shared" si="8"/>
        <v>47</v>
      </c>
      <c r="S23" s="82">
        <f t="shared" si="8"/>
        <v>55</v>
      </c>
      <c r="T23" s="82">
        <f t="shared" si="8"/>
        <v>22</v>
      </c>
      <c r="U23" s="82">
        <f t="shared" si="8"/>
        <v>27</v>
      </c>
      <c r="V23" s="82">
        <f t="shared" si="8"/>
        <v>57</v>
      </c>
      <c r="W23" s="82">
        <f t="shared" si="8"/>
        <v>138</v>
      </c>
      <c r="X23" s="82">
        <f t="shared" si="8"/>
        <v>86</v>
      </c>
      <c r="Y23" s="82">
        <f t="shared" si="8"/>
        <v>77</v>
      </c>
      <c r="Z23" s="82">
        <f t="shared" si="8"/>
        <v>124</v>
      </c>
      <c r="AA23" s="82">
        <f t="shared" si="8"/>
        <v>141</v>
      </c>
      <c r="AB23" s="82">
        <f>SUM(AB6:AB22)</f>
        <v>168</v>
      </c>
      <c r="AC23" s="82">
        <f>SUM(AC6:AC22)</f>
        <v>268</v>
      </c>
      <c r="AD23" s="82">
        <f t="shared" si="0"/>
        <v>52</v>
      </c>
      <c r="AE23" s="82">
        <f t="shared" si="1"/>
        <v>123</v>
      </c>
      <c r="AF23" s="82">
        <f t="shared" si="2"/>
        <v>61</v>
      </c>
      <c r="AG23" s="82">
        <f t="shared" si="3"/>
        <v>124</v>
      </c>
      <c r="AH23" s="82">
        <f t="shared" si="4"/>
        <v>161</v>
      </c>
      <c r="AI23" s="82">
        <f t="shared" si="5"/>
        <v>425</v>
      </c>
      <c r="AJ23" s="82">
        <f>SUM(AJ6:AJ22)</f>
        <v>577</v>
      </c>
    </row>
    <row r="24" spans="2:36" s="75" customFormat="1" ht="25.5" customHeight="1" x14ac:dyDescent="0.2">
      <c r="B24" s="90" t="s">
        <v>302</v>
      </c>
    </row>
    <row r="25" spans="2:36" s="75" customFormat="1" ht="37.5" customHeight="1" x14ac:dyDescent="0.2">
      <c r="B25" s="85"/>
      <c r="C25" s="85"/>
      <c r="D25" s="85"/>
      <c r="E25" s="85"/>
    </row>
    <row r="26" spans="2:36" s="75" customFormat="1" x14ac:dyDescent="0.2"/>
    <row r="27" spans="2:36" s="75" customFormat="1" ht="39" customHeight="1" x14ac:dyDescent="0.2">
      <c r="B27" s="72"/>
      <c r="C27" s="78" t="s">
        <v>163</v>
      </c>
      <c r="D27" s="78" t="s">
        <v>164</v>
      </c>
      <c r="E27" s="78" t="s">
        <v>165</v>
      </c>
      <c r="F27" s="86" t="s">
        <v>166</v>
      </c>
      <c r="G27" s="78" t="s">
        <v>167</v>
      </c>
      <c r="H27" s="78" t="s">
        <v>168</v>
      </c>
      <c r="I27" s="78" t="s">
        <v>169</v>
      </c>
      <c r="J27" s="86" t="s">
        <v>170</v>
      </c>
      <c r="K27" s="78" t="s">
        <v>171</v>
      </c>
      <c r="L27" s="78" t="s">
        <v>172</v>
      </c>
      <c r="M27" s="78" t="s">
        <v>173</v>
      </c>
      <c r="N27" s="86" t="s">
        <v>174</v>
      </c>
      <c r="O27" s="78" t="s">
        <v>175</v>
      </c>
      <c r="P27" s="78" t="s">
        <v>176</v>
      </c>
      <c r="Q27" s="78" t="s">
        <v>177</v>
      </c>
      <c r="R27" s="86" t="s">
        <v>178</v>
      </c>
      <c r="S27" s="78" t="s">
        <v>179</v>
      </c>
      <c r="T27" s="78" t="s">
        <v>180</v>
      </c>
      <c r="U27" s="78" t="s">
        <v>181</v>
      </c>
      <c r="V27" s="86" t="s">
        <v>182</v>
      </c>
      <c r="W27" s="78" t="s">
        <v>183</v>
      </c>
      <c r="X27" s="78" t="s">
        <v>184</v>
      </c>
      <c r="Y27" s="86" t="s">
        <v>185</v>
      </c>
      <c r="Z27" s="78" t="s">
        <v>196</v>
      </c>
      <c r="AA27" s="78" t="s">
        <v>197</v>
      </c>
      <c r="AB27" s="78" t="s">
        <v>198</v>
      </c>
      <c r="AC27" s="78" t="s">
        <v>199</v>
      </c>
      <c r="AD27" s="78" t="s">
        <v>200</v>
      </c>
      <c r="AE27" s="78" t="s">
        <v>128</v>
      </c>
    </row>
    <row r="28" spans="2:36" s="75" customFormat="1" ht="17.100000000000001" customHeight="1" thickBot="1" x14ac:dyDescent="0.25">
      <c r="B28" s="79" t="s">
        <v>97</v>
      </c>
      <c r="C28" s="87">
        <f t="shared" ref="C28:P43" si="9">+(G6-C6)/C6</f>
        <v>-1</v>
      </c>
      <c r="D28" s="87"/>
      <c r="E28" s="87"/>
      <c r="F28" s="87"/>
      <c r="G28" s="87"/>
      <c r="H28" s="87"/>
      <c r="I28" s="87"/>
      <c r="J28" s="87"/>
      <c r="K28" s="87">
        <f t="shared" si="9"/>
        <v>1</v>
      </c>
      <c r="L28" s="87">
        <f t="shared" si="9"/>
        <v>-1</v>
      </c>
      <c r="M28" s="87">
        <f t="shared" si="9"/>
        <v>-0.5</v>
      </c>
      <c r="N28" s="87">
        <f t="shared" si="9"/>
        <v>-0.75</v>
      </c>
      <c r="O28" s="87">
        <f t="shared" si="9"/>
        <v>-1</v>
      </c>
      <c r="P28" s="87"/>
      <c r="Q28" s="87">
        <f t="shared" ref="Q28:S43" si="10">+(U6-Q6)/Q6</f>
        <v>3</v>
      </c>
      <c r="R28" s="87">
        <f t="shared" si="10"/>
        <v>2</v>
      </c>
      <c r="S28" s="87"/>
      <c r="T28" s="92" t="str">
        <f t="shared" ref="T28:Y43" si="11">+IF(T6&gt;0,(X6-T6)/T6,"-")</f>
        <v>-</v>
      </c>
      <c r="U28" s="92">
        <f t="shared" si="11"/>
        <v>0.25</v>
      </c>
      <c r="V28" s="92">
        <f t="shared" si="11"/>
        <v>3.3333333333333335</v>
      </c>
      <c r="W28" s="92">
        <f t="shared" si="11"/>
        <v>0.1111111111111111</v>
      </c>
      <c r="X28" s="92">
        <f t="shared" si="11"/>
        <v>4.75</v>
      </c>
      <c r="Y28" s="92">
        <f t="shared" si="11"/>
        <v>6</v>
      </c>
      <c r="Z28" s="87">
        <f t="shared" ref="Z28:AE45" si="12">+(AE6-AD6)/AD6</f>
        <v>-1</v>
      </c>
      <c r="AA28" s="87"/>
      <c r="AB28" s="87">
        <f>+(AG6-AF6)/AF6</f>
        <v>-0.5</v>
      </c>
      <c r="AC28" s="87">
        <f>+(AH6-AG6)/AG6</f>
        <v>-0.125</v>
      </c>
      <c r="AD28" s="87">
        <f>+(AI6-AH6)/AH6</f>
        <v>3.4285714285714284</v>
      </c>
      <c r="AE28" s="87">
        <f>+(AJ6-AI6)/AI6</f>
        <v>1.1935483870967742</v>
      </c>
    </row>
    <row r="29" spans="2:36" s="75" customFormat="1" ht="17.100000000000001" customHeight="1" thickBot="1" x14ac:dyDescent="0.25">
      <c r="B29" s="79" t="s">
        <v>98</v>
      </c>
      <c r="C29" s="87">
        <f>+(G7-C7)/C7</f>
        <v>-1</v>
      </c>
      <c r="D29" s="87">
        <f>+(H7-D7)/D7</f>
        <v>-1</v>
      </c>
      <c r="E29" s="87"/>
      <c r="F29" s="87"/>
      <c r="G29" s="87"/>
      <c r="H29" s="87"/>
      <c r="I29" s="87">
        <f t="shared" ref="I29:K29" si="13">+(M7-I7)/I7</f>
        <v>-1</v>
      </c>
      <c r="J29" s="87">
        <f t="shared" si="13"/>
        <v>0</v>
      </c>
      <c r="K29" s="87">
        <f t="shared" si="13"/>
        <v>5</v>
      </c>
      <c r="L29" s="87">
        <f t="shared" si="9"/>
        <v>0</v>
      </c>
      <c r="M29" s="87"/>
      <c r="N29" s="87">
        <f t="shared" si="9"/>
        <v>0</v>
      </c>
      <c r="O29" s="87">
        <f t="shared" si="9"/>
        <v>-0.5</v>
      </c>
      <c r="P29" s="87">
        <f t="shared" si="9"/>
        <v>-1</v>
      </c>
      <c r="Q29" s="87">
        <f t="shared" si="10"/>
        <v>-1</v>
      </c>
      <c r="R29" s="87">
        <f t="shared" si="10"/>
        <v>3</v>
      </c>
      <c r="S29" s="87">
        <f t="shared" si="10"/>
        <v>1.3333333333333333</v>
      </c>
      <c r="T29" s="92" t="str">
        <f t="shared" si="11"/>
        <v>-</v>
      </c>
      <c r="U29" s="92" t="str">
        <f t="shared" si="11"/>
        <v>-</v>
      </c>
      <c r="V29" s="92">
        <f t="shared" si="11"/>
        <v>0.5</v>
      </c>
      <c r="W29" s="92">
        <f t="shared" si="11"/>
        <v>0.5714285714285714</v>
      </c>
      <c r="X29" s="92">
        <f t="shared" si="11"/>
        <v>4</v>
      </c>
      <c r="Y29" s="92">
        <f t="shared" si="11"/>
        <v>1.5</v>
      </c>
      <c r="Z29" s="87">
        <f t="shared" si="12"/>
        <v>-0.7142857142857143</v>
      </c>
      <c r="AA29" s="87">
        <f t="shared" si="12"/>
        <v>1</v>
      </c>
      <c r="AB29" s="87">
        <f t="shared" si="12"/>
        <v>1.5</v>
      </c>
      <c r="AC29" s="87">
        <f t="shared" si="12"/>
        <v>-0.3</v>
      </c>
      <c r="AD29" s="87">
        <f t="shared" si="12"/>
        <v>2.5714285714285716</v>
      </c>
      <c r="AE29" s="87">
        <f t="shared" si="12"/>
        <v>1.04</v>
      </c>
    </row>
    <row r="30" spans="2:36" s="75" customFormat="1" ht="17.100000000000001" customHeight="1" thickBot="1" x14ac:dyDescent="0.25">
      <c r="B30" s="79" t="s">
        <v>99</v>
      </c>
      <c r="C30" s="87"/>
      <c r="D30" s="87">
        <f>+(H8-D8)/D8</f>
        <v>0</v>
      </c>
      <c r="E30" s="87"/>
      <c r="F30" s="87">
        <f>+(J8-F8)/F8</f>
        <v>2.5</v>
      </c>
      <c r="G30" s="87"/>
      <c r="H30" s="87">
        <f>+(L8-H8)/H8</f>
        <v>-1</v>
      </c>
      <c r="I30" s="87"/>
      <c r="J30" s="87">
        <f>+(N8-J8)/J8</f>
        <v>-1</v>
      </c>
      <c r="K30" s="87">
        <f>+(O8-K8)/K8</f>
        <v>-0.75</v>
      </c>
      <c r="L30" s="87"/>
      <c r="M30" s="87">
        <f t="shared" si="9"/>
        <v>-0.5</v>
      </c>
      <c r="N30" s="87"/>
      <c r="O30" s="87">
        <f t="shared" si="9"/>
        <v>6</v>
      </c>
      <c r="P30" s="87">
        <f t="shared" si="9"/>
        <v>-0.75</v>
      </c>
      <c r="Q30" s="87">
        <f t="shared" si="10"/>
        <v>7</v>
      </c>
      <c r="R30" s="87">
        <f t="shared" si="10"/>
        <v>8</v>
      </c>
      <c r="S30" s="87">
        <f t="shared" si="10"/>
        <v>-0.2857142857142857</v>
      </c>
      <c r="T30" s="87">
        <f t="shared" si="11"/>
        <v>2</v>
      </c>
      <c r="U30" s="92">
        <f t="shared" si="11"/>
        <v>0</v>
      </c>
      <c r="V30" s="92">
        <f t="shared" si="11"/>
        <v>0.22222222222222221</v>
      </c>
      <c r="W30" s="92">
        <f t="shared" si="11"/>
        <v>0.6</v>
      </c>
      <c r="X30" s="92">
        <f t="shared" si="11"/>
        <v>1.3333333333333333</v>
      </c>
      <c r="Y30" s="92">
        <f t="shared" si="11"/>
        <v>1.25</v>
      </c>
      <c r="Z30" s="87">
        <f t="shared" si="12"/>
        <v>2.3333333333333335</v>
      </c>
      <c r="AA30" s="87">
        <f t="shared" si="12"/>
        <v>-0.4</v>
      </c>
      <c r="AB30" s="87">
        <f t="shared" si="12"/>
        <v>0.16666666666666666</v>
      </c>
      <c r="AC30" s="87">
        <f t="shared" si="12"/>
        <v>2.5714285714285716</v>
      </c>
      <c r="AD30" s="87">
        <f t="shared" si="12"/>
        <v>0.08</v>
      </c>
      <c r="AE30" s="87">
        <f t="shared" si="12"/>
        <v>0.22222222222222221</v>
      </c>
    </row>
    <row r="31" spans="2:36" s="75" customFormat="1" ht="17.100000000000001" customHeight="1" thickBot="1" x14ac:dyDescent="0.25">
      <c r="B31" s="79" t="s">
        <v>100</v>
      </c>
      <c r="C31" s="87"/>
      <c r="D31" s="87"/>
      <c r="E31" s="87"/>
      <c r="F31" s="87"/>
      <c r="G31" s="87"/>
      <c r="H31" s="87"/>
      <c r="I31" s="87"/>
      <c r="J31" s="87">
        <f>+(N9-J9)/J9</f>
        <v>-1</v>
      </c>
      <c r="K31" s="87"/>
      <c r="L31" s="87"/>
      <c r="M31" s="87"/>
      <c r="N31" s="87"/>
      <c r="O31" s="87">
        <f t="shared" si="9"/>
        <v>-1</v>
      </c>
      <c r="P31" s="87"/>
      <c r="Q31" s="87"/>
      <c r="R31" s="87"/>
      <c r="S31" s="87"/>
      <c r="T31" s="92" t="str">
        <f t="shared" si="11"/>
        <v>-</v>
      </c>
      <c r="U31" s="92" t="str">
        <f t="shared" si="11"/>
        <v>-</v>
      </c>
      <c r="V31" s="92" t="str">
        <f t="shared" si="11"/>
        <v>-</v>
      </c>
      <c r="W31" s="92" t="str">
        <f t="shared" si="11"/>
        <v>-</v>
      </c>
      <c r="X31" s="92" t="str">
        <f t="shared" si="11"/>
        <v>-</v>
      </c>
      <c r="Y31" s="92">
        <f t="shared" si="11"/>
        <v>3.5</v>
      </c>
      <c r="Z31" s="87"/>
      <c r="AA31" s="87">
        <f t="shared" si="12"/>
        <v>-1</v>
      </c>
      <c r="AB31" s="87"/>
      <c r="AC31" s="87">
        <f t="shared" si="12"/>
        <v>-1</v>
      </c>
      <c r="AD31" s="87"/>
      <c r="AE31" s="87">
        <f t="shared" si="12"/>
        <v>1.25</v>
      </c>
    </row>
    <row r="32" spans="2:36" s="75" customFormat="1" ht="17.100000000000001" customHeight="1" thickBot="1" x14ac:dyDescent="0.25">
      <c r="B32" s="79" t="s">
        <v>101</v>
      </c>
      <c r="C32" s="87">
        <f t="shared" ref="C32:I40" si="14">+(G10-C10)/C10</f>
        <v>-1</v>
      </c>
      <c r="D32" s="87"/>
      <c r="E32" s="87"/>
      <c r="F32" s="87"/>
      <c r="G32" s="87"/>
      <c r="H32" s="87"/>
      <c r="I32" s="87"/>
      <c r="J32" s="87"/>
      <c r="K32" s="87"/>
      <c r="L32" s="87"/>
      <c r="M32" s="87"/>
      <c r="N32" s="87"/>
      <c r="O32" s="87"/>
      <c r="P32" s="87"/>
      <c r="Q32" s="87"/>
      <c r="R32" s="87"/>
      <c r="S32" s="87"/>
      <c r="T32" s="92" t="str">
        <f t="shared" si="11"/>
        <v>-</v>
      </c>
      <c r="U32" s="92">
        <f t="shared" si="11"/>
        <v>0</v>
      </c>
      <c r="V32" s="92">
        <f t="shared" si="11"/>
        <v>4</v>
      </c>
      <c r="W32" s="92">
        <f t="shared" si="11"/>
        <v>5</v>
      </c>
      <c r="X32" s="92">
        <f t="shared" si="11"/>
        <v>3.5</v>
      </c>
      <c r="Y32" s="92">
        <f t="shared" si="11"/>
        <v>12.5</v>
      </c>
      <c r="Z32" s="87">
        <f t="shared" si="12"/>
        <v>-1</v>
      </c>
      <c r="AA32" s="87"/>
      <c r="AB32" s="87"/>
      <c r="AC32" s="87"/>
      <c r="AD32" s="87">
        <f t="shared" si="12"/>
        <v>2.3333333333333335</v>
      </c>
      <c r="AE32" s="87">
        <f t="shared" si="12"/>
        <v>3.2</v>
      </c>
    </row>
    <row r="33" spans="2:31" s="75" customFormat="1" ht="17.100000000000001" customHeight="1" thickBot="1" x14ac:dyDescent="0.25">
      <c r="B33" s="79" t="s">
        <v>102</v>
      </c>
      <c r="C33" s="87"/>
      <c r="D33" s="87"/>
      <c r="E33" s="87"/>
      <c r="F33" s="87"/>
      <c r="G33" s="87"/>
      <c r="H33" s="87"/>
      <c r="I33" s="87"/>
      <c r="J33" s="87"/>
      <c r="K33" s="87"/>
      <c r="L33" s="87"/>
      <c r="M33" s="87"/>
      <c r="N33" s="87"/>
      <c r="O33" s="87"/>
      <c r="P33" s="87"/>
      <c r="Q33" s="87"/>
      <c r="R33" s="87"/>
      <c r="S33" s="87"/>
      <c r="T33" s="92" t="str">
        <f t="shared" si="11"/>
        <v>-</v>
      </c>
      <c r="U33" s="92" t="str">
        <f t="shared" si="11"/>
        <v>-</v>
      </c>
      <c r="V33" s="92" t="str">
        <f t="shared" si="11"/>
        <v>-</v>
      </c>
      <c r="W33" s="92" t="str">
        <f t="shared" si="11"/>
        <v>-</v>
      </c>
      <c r="X33" s="92" t="str">
        <f t="shared" si="11"/>
        <v>-</v>
      </c>
      <c r="Y33" s="92" t="str">
        <f t="shared" si="11"/>
        <v>-</v>
      </c>
      <c r="Z33" s="87"/>
      <c r="AA33" s="87"/>
      <c r="AB33" s="87"/>
      <c r="AC33" s="87"/>
      <c r="AD33" s="87"/>
      <c r="AE33" s="92" t="s">
        <v>134</v>
      </c>
    </row>
    <row r="34" spans="2:31" s="75" customFormat="1" ht="17.100000000000001" customHeight="1" thickBot="1" x14ac:dyDescent="0.25">
      <c r="B34" s="79" t="s">
        <v>103</v>
      </c>
      <c r="C34" s="87">
        <f t="shared" si="14"/>
        <v>0</v>
      </c>
      <c r="D34" s="87">
        <f t="shared" si="14"/>
        <v>-1</v>
      </c>
      <c r="E34" s="87">
        <f t="shared" si="14"/>
        <v>-0.5</v>
      </c>
      <c r="F34" s="87">
        <f t="shared" si="14"/>
        <v>-1</v>
      </c>
      <c r="G34" s="87">
        <f t="shared" si="14"/>
        <v>-1</v>
      </c>
      <c r="H34" s="87"/>
      <c r="I34" s="87">
        <f t="shared" si="14"/>
        <v>1</v>
      </c>
      <c r="J34" s="87"/>
      <c r="K34" s="87"/>
      <c r="L34" s="87"/>
      <c r="M34" s="87">
        <f t="shared" si="9"/>
        <v>0</v>
      </c>
      <c r="N34" s="87"/>
      <c r="O34" s="87"/>
      <c r="P34" s="87"/>
      <c r="Q34" s="87">
        <f t="shared" si="10"/>
        <v>0.5</v>
      </c>
      <c r="R34" s="87"/>
      <c r="S34" s="87"/>
      <c r="T34" s="87">
        <f t="shared" si="11"/>
        <v>-1</v>
      </c>
      <c r="U34" s="92">
        <f t="shared" si="11"/>
        <v>-0.66666666666666663</v>
      </c>
      <c r="V34" s="92">
        <f t="shared" si="11"/>
        <v>0.66666666666666663</v>
      </c>
      <c r="W34" s="92">
        <f t="shared" si="11"/>
        <v>0.42857142857142855</v>
      </c>
      <c r="X34" s="92" t="str">
        <f t="shared" si="11"/>
        <v>-</v>
      </c>
      <c r="Y34" s="92">
        <f t="shared" si="11"/>
        <v>5</v>
      </c>
      <c r="Z34" s="87">
        <f t="shared" si="12"/>
        <v>-0.6</v>
      </c>
      <c r="AA34" s="87">
        <f t="shared" si="12"/>
        <v>0</v>
      </c>
      <c r="AB34" s="87">
        <f t="shared" si="12"/>
        <v>0</v>
      </c>
      <c r="AC34" s="87">
        <f t="shared" si="12"/>
        <v>3</v>
      </c>
      <c r="AD34" s="87">
        <f t="shared" si="12"/>
        <v>0.625</v>
      </c>
      <c r="AE34" s="87">
        <f t="shared" si="12"/>
        <v>1.6923076923076923</v>
      </c>
    </row>
    <row r="35" spans="2:31" s="75" customFormat="1" ht="17.100000000000001" customHeight="1" thickBot="1" x14ac:dyDescent="0.25">
      <c r="B35" s="79" t="s">
        <v>104</v>
      </c>
      <c r="C35" s="87">
        <f t="shared" si="14"/>
        <v>-0.6</v>
      </c>
      <c r="D35" s="87">
        <f t="shared" si="14"/>
        <v>-1</v>
      </c>
      <c r="E35" s="87"/>
      <c r="F35" s="87">
        <f t="shared" si="14"/>
        <v>-1</v>
      </c>
      <c r="G35" s="87">
        <f t="shared" si="14"/>
        <v>1</v>
      </c>
      <c r="H35" s="87"/>
      <c r="I35" s="87"/>
      <c r="J35" s="87"/>
      <c r="K35" s="87">
        <f t="shared" ref="K35:K36" si="15">+(O13-K13)/K13</f>
        <v>-0.5</v>
      </c>
      <c r="L35" s="87">
        <f t="shared" si="9"/>
        <v>-0.75</v>
      </c>
      <c r="M35" s="87"/>
      <c r="N35" s="87">
        <f t="shared" si="9"/>
        <v>3</v>
      </c>
      <c r="O35" s="87">
        <f t="shared" si="9"/>
        <v>0.5</v>
      </c>
      <c r="P35" s="87">
        <f t="shared" si="9"/>
        <v>0</v>
      </c>
      <c r="Q35" s="87">
        <f t="shared" si="10"/>
        <v>-1</v>
      </c>
      <c r="R35" s="87">
        <f t="shared" si="10"/>
        <v>-1</v>
      </c>
      <c r="S35" s="87">
        <f t="shared" si="10"/>
        <v>4.333333333333333</v>
      </c>
      <c r="T35" s="87">
        <f t="shared" si="11"/>
        <v>3</v>
      </c>
      <c r="U35" s="92" t="str">
        <f t="shared" si="11"/>
        <v>-</v>
      </c>
      <c r="V35" s="92" t="str">
        <f t="shared" si="11"/>
        <v>-</v>
      </c>
      <c r="W35" s="92">
        <f t="shared" si="11"/>
        <v>-0.75</v>
      </c>
      <c r="X35" s="92">
        <f t="shared" si="11"/>
        <v>1.75</v>
      </c>
      <c r="Y35" s="92">
        <f t="shared" si="11"/>
        <v>0.875</v>
      </c>
      <c r="Z35" s="87">
        <f t="shared" si="12"/>
        <v>-0.75</v>
      </c>
      <c r="AA35" s="87">
        <f t="shared" si="12"/>
        <v>4</v>
      </c>
      <c r="AB35" s="87">
        <f t="shared" si="12"/>
        <v>0.6</v>
      </c>
      <c r="AC35" s="87">
        <f t="shared" si="12"/>
        <v>-0.75</v>
      </c>
      <c r="AD35" s="87">
        <f t="shared" si="12"/>
        <v>9.5</v>
      </c>
      <c r="AE35" s="87">
        <f t="shared" si="12"/>
        <v>-0.2857142857142857</v>
      </c>
    </row>
    <row r="36" spans="2:31" s="75" customFormat="1" ht="17.100000000000001" customHeight="1" thickBot="1" x14ac:dyDescent="0.25">
      <c r="B36" s="79" t="s">
        <v>105</v>
      </c>
      <c r="C36" s="87"/>
      <c r="D36" s="87">
        <f t="shared" si="14"/>
        <v>7.75</v>
      </c>
      <c r="E36" s="87"/>
      <c r="F36" s="87">
        <f t="shared" si="14"/>
        <v>-0.33333333333333331</v>
      </c>
      <c r="G36" s="87">
        <f t="shared" si="14"/>
        <v>-0.97368421052631582</v>
      </c>
      <c r="H36" s="87">
        <f t="shared" si="14"/>
        <v>-1</v>
      </c>
      <c r="I36" s="87"/>
      <c r="J36" s="87">
        <f>+(N14-J14)/J14</f>
        <v>0.5</v>
      </c>
      <c r="K36" s="87">
        <f t="shared" si="15"/>
        <v>1</v>
      </c>
      <c r="L36" s="87"/>
      <c r="M36" s="87"/>
      <c r="N36" s="87">
        <f t="shared" si="9"/>
        <v>3.3333333333333335</v>
      </c>
      <c r="O36" s="87">
        <f t="shared" si="9"/>
        <v>9.5</v>
      </c>
      <c r="P36" s="87"/>
      <c r="Q36" s="87">
        <f t="shared" si="10"/>
        <v>-1</v>
      </c>
      <c r="R36" s="87">
        <f t="shared" si="10"/>
        <v>-0.69230769230769229</v>
      </c>
      <c r="S36" s="87">
        <f t="shared" si="10"/>
        <v>1.4761904761904763</v>
      </c>
      <c r="T36" s="87">
        <f t="shared" si="11"/>
        <v>1.3333333333333333</v>
      </c>
      <c r="U36" s="92" t="str">
        <f t="shared" si="11"/>
        <v>-</v>
      </c>
      <c r="V36" s="92">
        <f t="shared" si="11"/>
        <v>-0.5</v>
      </c>
      <c r="W36" s="92">
        <f t="shared" si="11"/>
        <v>-0.57692307692307687</v>
      </c>
      <c r="X36" s="92">
        <f t="shared" si="11"/>
        <v>7.1428571428571425E-2</v>
      </c>
      <c r="Y36" s="92">
        <f t="shared" si="11"/>
        <v>4.75</v>
      </c>
      <c r="Z36" s="87">
        <f t="shared" si="12"/>
        <v>9.7142857142857135</v>
      </c>
      <c r="AA36" s="87">
        <f t="shared" si="12"/>
        <v>-0.94666666666666666</v>
      </c>
      <c r="AB36" s="87">
        <f t="shared" si="12"/>
        <v>4.25</v>
      </c>
      <c r="AC36" s="87">
        <f t="shared" si="12"/>
        <v>0.47619047619047616</v>
      </c>
      <c r="AD36" s="87">
        <f t="shared" si="12"/>
        <v>1.3225806451612903</v>
      </c>
      <c r="AE36" s="87">
        <f t="shared" si="12"/>
        <v>-0.16666666666666666</v>
      </c>
    </row>
    <row r="37" spans="2:31" s="75" customFormat="1" ht="17.100000000000001" customHeight="1" thickBot="1" x14ac:dyDescent="0.25">
      <c r="B37" s="79" t="s">
        <v>106</v>
      </c>
      <c r="C37" s="87"/>
      <c r="D37" s="87"/>
      <c r="E37" s="87"/>
      <c r="F37" s="87">
        <f t="shared" si="14"/>
        <v>-1</v>
      </c>
      <c r="G37" s="87"/>
      <c r="H37" s="87">
        <f t="shared" si="14"/>
        <v>-0.84210526315789469</v>
      </c>
      <c r="I37" s="87"/>
      <c r="J37" s="87"/>
      <c r="K37" s="87"/>
      <c r="L37" s="87">
        <f t="shared" si="9"/>
        <v>-1</v>
      </c>
      <c r="M37" s="87"/>
      <c r="N37" s="87"/>
      <c r="O37" s="87"/>
      <c r="P37" s="87"/>
      <c r="Q37" s="87"/>
      <c r="R37" s="87">
        <f t="shared" si="10"/>
        <v>0.5</v>
      </c>
      <c r="S37" s="87">
        <f t="shared" si="10"/>
        <v>19</v>
      </c>
      <c r="T37" s="87">
        <f t="shared" si="11"/>
        <v>20</v>
      </c>
      <c r="U37" s="92">
        <f t="shared" si="11"/>
        <v>4</v>
      </c>
      <c r="V37" s="92">
        <f t="shared" si="11"/>
        <v>1.3333333333333333</v>
      </c>
      <c r="W37" s="92">
        <f t="shared" si="11"/>
        <v>-0.35</v>
      </c>
      <c r="X37" s="92">
        <f t="shared" si="11"/>
        <v>-0.14285714285714285</v>
      </c>
      <c r="Y37" s="92">
        <f t="shared" si="11"/>
        <v>5.4</v>
      </c>
      <c r="Z37" s="87">
        <f t="shared" si="12"/>
        <v>0.46153846153846156</v>
      </c>
      <c r="AA37" s="87">
        <f t="shared" si="12"/>
        <v>-0.84210526315789469</v>
      </c>
      <c r="AB37" s="87">
        <f t="shared" si="12"/>
        <v>0.33333333333333331</v>
      </c>
      <c r="AC37" s="87">
        <f t="shared" si="12"/>
        <v>1.25</v>
      </c>
      <c r="AD37" s="87">
        <f t="shared" si="12"/>
        <v>5.666666666666667</v>
      </c>
      <c r="AE37" s="87">
        <f t="shared" si="12"/>
        <v>0.05</v>
      </c>
    </row>
    <row r="38" spans="2:31" s="75" customFormat="1" ht="17.100000000000001" customHeight="1" thickBot="1" x14ac:dyDescent="0.25">
      <c r="B38" s="79" t="s">
        <v>107</v>
      </c>
      <c r="C38" s="87"/>
      <c r="D38" s="87"/>
      <c r="E38" s="87"/>
      <c r="F38" s="87"/>
      <c r="G38" s="87"/>
      <c r="H38" s="87"/>
      <c r="I38" s="87"/>
      <c r="J38" s="87"/>
      <c r="K38" s="87"/>
      <c r="L38" s="87"/>
      <c r="M38" s="87"/>
      <c r="N38" s="87"/>
      <c r="O38" s="87">
        <f t="shared" si="9"/>
        <v>2</v>
      </c>
      <c r="P38" s="87">
        <f t="shared" si="9"/>
        <v>-1</v>
      </c>
      <c r="Q38" s="87"/>
      <c r="R38" s="87">
        <f t="shared" si="10"/>
        <v>1</v>
      </c>
      <c r="S38" s="87">
        <f t="shared" si="10"/>
        <v>-0.66666666666666663</v>
      </c>
      <c r="T38" s="101" t="str">
        <f t="shared" si="11"/>
        <v>-</v>
      </c>
      <c r="U38" s="92">
        <f t="shared" si="11"/>
        <v>-1</v>
      </c>
      <c r="V38" s="92">
        <f t="shared" si="11"/>
        <v>2.5</v>
      </c>
      <c r="W38" s="92">
        <f t="shared" si="11"/>
        <v>1</v>
      </c>
      <c r="X38" s="92" t="str">
        <f t="shared" si="11"/>
        <v>-</v>
      </c>
      <c r="Y38" s="92" t="str">
        <f t="shared" si="11"/>
        <v>-</v>
      </c>
      <c r="Z38" s="87"/>
      <c r="AA38" s="87"/>
      <c r="AB38" s="87"/>
      <c r="AC38" s="87">
        <f t="shared" si="12"/>
        <v>-0.5</v>
      </c>
      <c r="AD38" s="87">
        <f t="shared" si="12"/>
        <v>0.33333333333333331</v>
      </c>
      <c r="AE38" s="87">
        <f t="shared" si="12"/>
        <v>0</v>
      </c>
    </row>
    <row r="39" spans="2:31" s="75" customFormat="1" ht="17.100000000000001" customHeight="1" thickBot="1" x14ac:dyDescent="0.25">
      <c r="B39" s="79" t="s">
        <v>108</v>
      </c>
      <c r="C39" s="87"/>
      <c r="D39" s="87"/>
      <c r="E39" s="87"/>
      <c r="F39" s="87"/>
      <c r="G39" s="87"/>
      <c r="H39" s="87"/>
      <c r="I39" s="87"/>
      <c r="J39" s="87"/>
      <c r="K39" s="87"/>
      <c r="L39" s="87"/>
      <c r="M39" s="87"/>
      <c r="N39" s="87"/>
      <c r="O39" s="87"/>
      <c r="P39" s="87"/>
      <c r="Q39" s="87">
        <f t="shared" si="10"/>
        <v>0</v>
      </c>
      <c r="R39" s="87">
        <f t="shared" si="10"/>
        <v>1.5</v>
      </c>
      <c r="S39" s="87">
        <f t="shared" si="10"/>
        <v>0</v>
      </c>
      <c r="T39" s="101" t="str">
        <f t="shared" si="11"/>
        <v>-</v>
      </c>
      <c r="U39" s="92">
        <f t="shared" si="11"/>
        <v>4</v>
      </c>
      <c r="V39" s="92">
        <f t="shared" si="11"/>
        <v>0.2</v>
      </c>
      <c r="W39" s="92">
        <f t="shared" si="11"/>
        <v>6</v>
      </c>
      <c r="X39" s="92">
        <f t="shared" si="11"/>
        <v>0.16666666666666666</v>
      </c>
      <c r="Y39" s="92">
        <f t="shared" si="11"/>
        <v>0.8</v>
      </c>
      <c r="Z39" s="87"/>
      <c r="AA39" s="87"/>
      <c r="AB39" s="87"/>
      <c r="AC39" s="87">
        <f t="shared" si="12"/>
        <v>1.3333333333333333</v>
      </c>
      <c r="AD39" s="87">
        <f t="shared" si="12"/>
        <v>1.5714285714285714</v>
      </c>
      <c r="AE39" s="87">
        <f t="shared" si="12"/>
        <v>0.27777777777777779</v>
      </c>
    </row>
    <row r="40" spans="2:31" s="75" customFormat="1" ht="17.100000000000001" customHeight="1" thickBot="1" x14ac:dyDescent="0.25">
      <c r="B40" s="79" t="s">
        <v>109</v>
      </c>
      <c r="C40" s="87"/>
      <c r="D40" s="87">
        <f t="shared" ref="D40:D45" si="16">+(H18-D18)/D18</f>
        <v>-1</v>
      </c>
      <c r="E40" s="87"/>
      <c r="F40" s="87">
        <f t="shared" si="14"/>
        <v>0</v>
      </c>
      <c r="G40" s="87"/>
      <c r="H40" s="87"/>
      <c r="I40" s="87">
        <f t="shared" ref="H40:K45" si="17">+(M18-I18)/I18</f>
        <v>0</v>
      </c>
      <c r="J40" s="87">
        <f t="shared" si="17"/>
        <v>0</v>
      </c>
      <c r="K40" s="87"/>
      <c r="L40" s="87">
        <f t="shared" si="9"/>
        <v>1</v>
      </c>
      <c r="M40" s="87">
        <f t="shared" si="9"/>
        <v>3</v>
      </c>
      <c r="N40" s="87">
        <f t="shared" si="9"/>
        <v>8</v>
      </c>
      <c r="O40" s="87">
        <f t="shared" si="9"/>
        <v>11</v>
      </c>
      <c r="P40" s="87">
        <f t="shared" si="9"/>
        <v>3.5</v>
      </c>
      <c r="Q40" s="87">
        <f t="shared" si="10"/>
        <v>-0.25</v>
      </c>
      <c r="R40" s="87">
        <f t="shared" si="10"/>
        <v>-0.66666666666666663</v>
      </c>
      <c r="S40" s="87">
        <f t="shared" si="10"/>
        <v>-0.41666666666666669</v>
      </c>
      <c r="T40" s="87">
        <f t="shared" si="11"/>
        <v>0.33333333333333331</v>
      </c>
      <c r="U40" s="92">
        <f t="shared" si="11"/>
        <v>4</v>
      </c>
      <c r="V40" s="92">
        <f t="shared" si="11"/>
        <v>3.6666666666666665</v>
      </c>
      <c r="W40" s="92">
        <f t="shared" si="11"/>
        <v>2</v>
      </c>
      <c r="X40" s="92">
        <f t="shared" si="11"/>
        <v>-0.25</v>
      </c>
      <c r="Y40" s="92">
        <f t="shared" si="11"/>
        <v>1.3333333333333333</v>
      </c>
      <c r="Z40" s="87">
        <f t="shared" si="12"/>
        <v>0</v>
      </c>
      <c r="AA40" s="87">
        <f t="shared" si="12"/>
        <v>0.5</v>
      </c>
      <c r="AB40" s="87">
        <f t="shared" si="12"/>
        <v>4.333333333333333</v>
      </c>
      <c r="AC40" s="87">
        <f t="shared" si="12"/>
        <v>0.6875</v>
      </c>
      <c r="AD40" s="87">
        <f t="shared" si="12"/>
        <v>0.77777777777777779</v>
      </c>
      <c r="AE40" s="87">
        <f t="shared" si="12"/>
        <v>0.35416666666666669</v>
      </c>
    </row>
    <row r="41" spans="2:31" s="75" customFormat="1" ht="17.100000000000001" customHeight="1" thickBot="1" x14ac:dyDescent="0.25">
      <c r="B41" s="79" t="s">
        <v>110</v>
      </c>
      <c r="C41" s="87"/>
      <c r="D41" s="87"/>
      <c r="E41" s="87"/>
      <c r="F41" s="87"/>
      <c r="G41" s="87"/>
      <c r="H41" s="87"/>
      <c r="I41" s="87"/>
      <c r="J41" s="87"/>
      <c r="K41" s="87"/>
      <c r="L41" s="87"/>
      <c r="M41" s="87">
        <f t="shared" si="9"/>
        <v>-1</v>
      </c>
      <c r="N41" s="87"/>
      <c r="O41" s="87"/>
      <c r="P41" s="87"/>
      <c r="Q41" s="87"/>
      <c r="R41" s="87"/>
      <c r="S41" s="87">
        <f t="shared" si="10"/>
        <v>3</v>
      </c>
      <c r="T41" s="101" t="str">
        <f t="shared" si="11"/>
        <v>-</v>
      </c>
      <c r="U41" s="92" t="str">
        <f t="shared" si="11"/>
        <v>-</v>
      </c>
      <c r="V41" s="92" t="str">
        <f t="shared" si="11"/>
        <v>-</v>
      </c>
      <c r="W41" s="92">
        <f t="shared" si="11"/>
        <v>-0.5</v>
      </c>
      <c r="X41" s="92">
        <f t="shared" si="11"/>
        <v>0</v>
      </c>
      <c r="Y41" s="92">
        <f t="shared" si="11"/>
        <v>1</v>
      </c>
      <c r="Z41" s="87"/>
      <c r="AA41" s="87"/>
      <c r="AB41" s="87">
        <f t="shared" si="12"/>
        <v>-1</v>
      </c>
      <c r="AC41" s="87"/>
      <c r="AD41" s="87">
        <f t="shared" si="12"/>
        <v>8</v>
      </c>
      <c r="AE41" s="87">
        <f t="shared" si="12"/>
        <v>-0.44444444444444442</v>
      </c>
    </row>
    <row r="42" spans="2:31" s="75" customFormat="1" ht="17.100000000000001" customHeight="1" thickBot="1" x14ac:dyDescent="0.25">
      <c r="B42" s="79" t="s">
        <v>111</v>
      </c>
      <c r="C42" s="87"/>
      <c r="D42" s="87"/>
      <c r="E42" s="87"/>
      <c r="F42" s="87"/>
      <c r="G42" s="87"/>
      <c r="H42" s="87"/>
      <c r="I42" s="87"/>
      <c r="J42" s="87"/>
      <c r="K42" s="87"/>
      <c r="L42" s="87"/>
      <c r="M42" s="87"/>
      <c r="N42" s="87">
        <f t="shared" si="9"/>
        <v>-0.66666666666666663</v>
      </c>
      <c r="O42" s="87"/>
      <c r="P42" s="87"/>
      <c r="Q42" s="87"/>
      <c r="R42" s="87">
        <f t="shared" si="10"/>
        <v>0</v>
      </c>
      <c r="S42" s="87">
        <f t="shared" si="10"/>
        <v>-1</v>
      </c>
      <c r="T42" s="87">
        <f t="shared" si="11"/>
        <v>0.5</v>
      </c>
      <c r="U42" s="92">
        <f t="shared" si="11"/>
        <v>-1</v>
      </c>
      <c r="V42" s="92">
        <f t="shared" si="11"/>
        <v>4</v>
      </c>
      <c r="W42" s="92" t="str">
        <f t="shared" si="11"/>
        <v>-</v>
      </c>
      <c r="X42" s="92">
        <f t="shared" si="11"/>
        <v>2.6666666666666665</v>
      </c>
      <c r="Y42" s="92" t="str">
        <f t="shared" si="11"/>
        <v>-</v>
      </c>
      <c r="Z42" s="87"/>
      <c r="AA42" s="87"/>
      <c r="AB42" s="87">
        <f t="shared" si="12"/>
        <v>-0.66666666666666663</v>
      </c>
      <c r="AC42" s="87">
        <f t="shared" si="12"/>
        <v>5</v>
      </c>
      <c r="AD42" s="87">
        <f t="shared" si="12"/>
        <v>0.33333333333333331</v>
      </c>
      <c r="AE42" s="87">
        <f t="shared" si="12"/>
        <v>2.5</v>
      </c>
    </row>
    <row r="43" spans="2:31" s="75" customFormat="1" ht="17.100000000000001" customHeight="1" thickBot="1" x14ac:dyDescent="0.25">
      <c r="B43" s="79" t="s">
        <v>112</v>
      </c>
      <c r="C43" s="87"/>
      <c r="D43" s="87"/>
      <c r="E43" s="87"/>
      <c r="F43" s="87"/>
      <c r="G43" s="87"/>
      <c r="H43" s="87">
        <f t="shared" si="17"/>
        <v>-1</v>
      </c>
      <c r="I43" s="87"/>
      <c r="J43" s="87"/>
      <c r="K43" s="87"/>
      <c r="L43" s="87"/>
      <c r="M43" s="87">
        <f t="shared" si="9"/>
        <v>-0.8571428571428571</v>
      </c>
      <c r="N43" s="87"/>
      <c r="O43" s="87"/>
      <c r="P43" s="87">
        <f t="shared" si="9"/>
        <v>-1</v>
      </c>
      <c r="Q43" s="87">
        <f t="shared" si="10"/>
        <v>-1</v>
      </c>
      <c r="R43" s="87">
        <f t="shared" si="10"/>
        <v>-1</v>
      </c>
      <c r="S43" s="87"/>
      <c r="T43" s="92" t="str">
        <f t="shared" si="11"/>
        <v>-</v>
      </c>
      <c r="U43" s="92" t="str">
        <f t="shared" si="11"/>
        <v>-</v>
      </c>
      <c r="V43" s="92" t="str">
        <f t="shared" si="11"/>
        <v>-</v>
      </c>
      <c r="W43" s="92">
        <f t="shared" si="11"/>
        <v>3</v>
      </c>
      <c r="X43" s="92">
        <f t="shared" si="11"/>
        <v>1.6666666666666667</v>
      </c>
      <c r="Y43" s="92">
        <f t="shared" si="11"/>
        <v>0.42857142857142855</v>
      </c>
      <c r="Z43" s="87"/>
      <c r="AA43" s="87">
        <f t="shared" si="12"/>
        <v>2.5</v>
      </c>
      <c r="AB43" s="87">
        <f t="shared" si="12"/>
        <v>-0.42857142857142855</v>
      </c>
      <c r="AC43" s="87">
        <f t="shared" si="12"/>
        <v>-1</v>
      </c>
      <c r="AD43" s="87"/>
      <c r="AE43" s="87">
        <f t="shared" si="12"/>
        <v>0.52941176470588236</v>
      </c>
    </row>
    <row r="44" spans="2:31" ht="17.100000000000001" customHeight="1" thickBot="1" x14ac:dyDescent="0.25">
      <c r="B44" s="79" t="s">
        <v>113</v>
      </c>
      <c r="C44" s="87"/>
      <c r="D44" s="87"/>
      <c r="E44" s="87"/>
      <c r="F44" s="87">
        <f>+(J22-F22)/F22</f>
        <v>-1</v>
      </c>
      <c r="G44" s="87"/>
      <c r="H44" s="87"/>
      <c r="I44" s="87">
        <f>+(M22-I22)/I22</f>
        <v>-1</v>
      </c>
      <c r="J44" s="87"/>
      <c r="K44" s="87"/>
      <c r="L44" s="87">
        <f t="shared" ref="L44:M45" si="18">+(P22-L22)/L22</f>
        <v>3</v>
      </c>
      <c r="M44" s="87"/>
      <c r="N44" s="87">
        <f t="shared" ref="N44:S45" si="19">+(R22-N22)/N22</f>
        <v>4</v>
      </c>
      <c r="O44" s="87">
        <f t="shared" si="19"/>
        <v>-0.33333333333333331</v>
      </c>
      <c r="P44" s="87">
        <f t="shared" si="19"/>
        <v>-1</v>
      </c>
      <c r="Q44" s="87">
        <f t="shared" si="19"/>
        <v>-0.33333333333333331</v>
      </c>
      <c r="R44" s="87">
        <f t="shared" si="19"/>
        <v>2.2000000000000002</v>
      </c>
      <c r="S44" s="87">
        <f t="shared" si="19"/>
        <v>2</v>
      </c>
      <c r="T44" s="92" t="str">
        <f t="shared" ref="T44:Y45" si="20">+IF(T22&gt;0,(X22-T22)/T22,"-")</f>
        <v>-</v>
      </c>
      <c r="U44" s="92">
        <f t="shared" si="20"/>
        <v>2</v>
      </c>
      <c r="V44" s="92">
        <f t="shared" si="20"/>
        <v>-0.5</v>
      </c>
      <c r="W44" s="92">
        <f t="shared" si="20"/>
        <v>-0.16666666666666666</v>
      </c>
      <c r="X44" s="92">
        <f t="shared" si="20"/>
        <v>-0.44444444444444442</v>
      </c>
      <c r="Y44" s="92">
        <f t="shared" si="20"/>
        <v>1</v>
      </c>
      <c r="Z44" s="87">
        <f t="shared" si="12"/>
        <v>0</v>
      </c>
      <c r="AA44" s="87">
        <f t="shared" si="12"/>
        <v>-0.33333333333333331</v>
      </c>
      <c r="AB44" s="87">
        <f t="shared" si="12"/>
        <v>6.5</v>
      </c>
      <c r="AC44" s="87">
        <f t="shared" si="12"/>
        <v>0.33333333333333331</v>
      </c>
      <c r="AD44" s="87">
        <f t="shared" si="12"/>
        <v>0.45</v>
      </c>
      <c r="AE44" s="87">
        <f t="shared" si="12"/>
        <v>-0.2413793103448276</v>
      </c>
    </row>
    <row r="45" spans="2:31" ht="17.100000000000001" customHeight="1" thickBot="1" x14ac:dyDescent="0.25">
      <c r="B45" s="81" t="s">
        <v>114</v>
      </c>
      <c r="C45" s="88">
        <f>+(G23-C23)/C23</f>
        <v>1.625</v>
      </c>
      <c r="D45" s="88">
        <f t="shared" si="16"/>
        <v>4.7</v>
      </c>
      <c r="E45" s="88">
        <f>+(I23-E23)/E23</f>
        <v>1.3333333333333333</v>
      </c>
      <c r="F45" s="89">
        <f>+(J23-F23)/F23</f>
        <v>-0.2608695652173913</v>
      </c>
      <c r="G45" s="88">
        <f>+(K23-G23)/G23</f>
        <v>-0.69047619047619047</v>
      </c>
      <c r="H45" s="88">
        <f>+(L23-H23)/H23</f>
        <v>-0.68421052631578949</v>
      </c>
      <c r="I45" s="88">
        <f>+(M23-I23)/I23</f>
        <v>1.1428571428571428</v>
      </c>
      <c r="J45" s="88">
        <f t="shared" ref="J45" si="21">+(N23-J23)/J23</f>
        <v>-0.11764705882352941</v>
      </c>
      <c r="K45" s="88">
        <f t="shared" si="17"/>
        <v>1.0769230769230769</v>
      </c>
      <c r="L45" s="88">
        <f t="shared" si="18"/>
        <v>0.3888888888888889</v>
      </c>
      <c r="M45" s="88">
        <f t="shared" si="18"/>
        <v>0.66666666666666663</v>
      </c>
      <c r="N45" s="88">
        <f t="shared" si="19"/>
        <v>2.1333333333333333</v>
      </c>
      <c r="O45" s="88">
        <f t="shared" si="19"/>
        <v>1.037037037037037</v>
      </c>
      <c r="P45" s="88">
        <f t="shared" si="19"/>
        <v>-0.12</v>
      </c>
      <c r="Q45" s="88">
        <f t="shared" si="19"/>
        <v>0.08</v>
      </c>
      <c r="R45" s="88">
        <f t="shared" si="19"/>
        <v>0.21276595744680851</v>
      </c>
      <c r="S45" s="88">
        <f t="shared" si="19"/>
        <v>1.509090909090909</v>
      </c>
      <c r="T45" s="88">
        <f t="shared" si="20"/>
        <v>2.9090909090909092</v>
      </c>
      <c r="U45" s="88">
        <f t="shared" si="20"/>
        <v>1.8518518518518519</v>
      </c>
      <c r="V45" s="88">
        <f t="shared" si="20"/>
        <v>1.1754385964912282</v>
      </c>
      <c r="W45" s="99">
        <f t="shared" si="20"/>
        <v>2.1739130434782608E-2</v>
      </c>
      <c r="X45" s="99">
        <f t="shared" si="20"/>
        <v>0.95348837209302328</v>
      </c>
      <c r="Y45" s="99">
        <f t="shared" si="20"/>
        <v>2.4805194805194803</v>
      </c>
      <c r="Z45" s="88">
        <f t="shared" si="12"/>
        <v>1.3653846153846154</v>
      </c>
      <c r="AA45" s="88">
        <f t="shared" si="12"/>
        <v>-0.50406504065040647</v>
      </c>
      <c r="AB45" s="88">
        <f t="shared" si="12"/>
        <v>1.0327868852459017</v>
      </c>
      <c r="AC45" s="88">
        <f t="shared" si="12"/>
        <v>0.29838709677419356</v>
      </c>
      <c r="AD45" s="88">
        <f t="shared" si="12"/>
        <v>1.639751552795031</v>
      </c>
      <c r="AE45" s="88">
        <f t="shared" si="12"/>
        <v>0.35764705882352943</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9E89C-051C-42A4-903C-6A85FFF06F21}">
  <dimension ref="B2:R45"/>
  <sheetViews>
    <sheetView topLeftCell="D1" zoomScaleNormal="100" workbookViewId="0">
      <selection activeCell="R24" sqref="R24"/>
    </sheetView>
  </sheetViews>
  <sheetFormatPr baseColWidth="10" defaultColWidth="11.42578125" defaultRowHeight="12.75" x14ac:dyDescent="0.2"/>
  <cols>
    <col min="1" max="1" width="8.7109375" style="72" customWidth="1"/>
    <col min="2" max="2" width="33.7109375" style="72" customWidth="1"/>
    <col min="3" max="56" width="12.28515625" style="72" customWidth="1"/>
    <col min="57" max="16384" width="11.42578125" style="72"/>
  </cols>
  <sheetData>
    <row r="2" spans="2:18" ht="40.5" customHeight="1" x14ac:dyDescent="0.25">
      <c r="B2" s="70"/>
      <c r="R2" s="13"/>
    </row>
    <row r="3" spans="2:18" s="75" customFormat="1" ht="28.5" customHeight="1" x14ac:dyDescent="0.2">
      <c r="B3" s="96"/>
    </row>
    <row r="5" spans="2:18" ht="39" customHeight="1" x14ac:dyDescent="0.2">
      <c r="C5" s="76" t="s">
        <v>84</v>
      </c>
      <c r="D5" s="76" t="s">
        <v>85</v>
      </c>
      <c r="E5" s="76" t="s">
        <v>86</v>
      </c>
      <c r="F5" s="77" t="s">
        <v>87</v>
      </c>
      <c r="G5" s="76" t="s">
        <v>88</v>
      </c>
      <c r="H5" s="76" t="s">
        <v>89</v>
      </c>
      <c r="I5" s="76" t="s">
        <v>90</v>
      </c>
      <c r="J5" s="77" t="s">
        <v>91</v>
      </c>
      <c r="K5" s="76" t="s">
        <v>92</v>
      </c>
      <c r="L5" s="76" t="s">
        <v>532</v>
      </c>
      <c r="M5" s="76" t="s">
        <v>555</v>
      </c>
      <c r="N5" s="77" t="s">
        <v>566</v>
      </c>
      <c r="O5" s="78" t="s">
        <v>314</v>
      </c>
      <c r="P5" s="78" t="s">
        <v>308</v>
      </c>
      <c r="Q5" s="78" t="s">
        <v>602</v>
      </c>
    </row>
    <row r="6" spans="2:18" s="75" customFormat="1" ht="17.100000000000001" customHeight="1" thickBot="1" x14ac:dyDescent="0.25">
      <c r="B6" s="79" t="s">
        <v>97</v>
      </c>
      <c r="C6" s="80">
        <v>497</v>
      </c>
      <c r="D6" s="80">
        <v>578</v>
      </c>
      <c r="E6" s="80">
        <v>271</v>
      </c>
      <c r="F6" s="80">
        <v>760</v>
      </c>
      <c r="G6" s="80">
        <v>957</v>
      </c>
      <c r="H6" s="80">
        <v>1308</v>
      </c>
      <c r="I6" s="80">
        <v>1122</v>
      </c>
      <c r="J6" s="80">
        <v>1234</v>
      </c>
      <c r="K6" s="80">
        <v>1900</v>
      </c>
      <c r="L6" s="80">
        <v>1709</v>
      </c>
      <c r="M6" s="80">
        <v>908</v>
      </c>
      <c r="N6" s="80">
        <v>2087</v>
      </c>
      <c r="O6" s="80">
        <v>2106</v>
      </c>
      <c r="P6" s="80">
        <v>4621</v>
      </c>
      <c r="Q6" s="80">
        <f>+K6+L6+M6+N6</f>
        <v>6604</v>
      </c>
    </row>
    <row r="7" spans="2:18" s="75" customFormat="1" ht="17.100000000000001" customHeight="1" thickBot="1" x14ac:dyDescent="0.25">
      <c r="B7" s="79" t="s">
        <v>98</v>
      </c>
      <c r="C7" s="80">
        <v>130</v>
      </c>
      <c r="D7" s="80">
        <v>98</v>
      </c>
      <c r="E7" s="80">
        <v>93</v>
      </c>
      <c r="F7" s="80">
        <v>128</v>
      </c>
      <c r="G7" s="80">
        <v>168</v>
      </c>
      <c r="H7" s="80">
        <v>190</v>
      </c>
      <c r="I7" s="80">
        <v>136</v>
      </c>
      <c r="J7" s="80">
        <v>133</v>
      </c>
      <c r="K7" s="80">
        <v>180</v>
      </c>
      <c r="L7" s="80">
        <v>171</v>
      </c>
      <c r="M7" s="80">
        <v>154</v>
      </c>
      <c r="N7" s="80">
        <v>152</v>
      </c>
      <c r="O7" s="80">
        <v>449</v>
      </c>
      <c r="P7" s="80">
        <v>627</v>
      </c>
      <c r="Q7" s="80">
        <f t="shared" ref="Q7:Q23" si="0">+K7+L7+M7+N7</f>
        <v>657</v>
      </c>
    </row>
    <row r="8" spans="2:18" s="75" customFormat="1" ht="17.100000000000001" customHeight="1" thickBot="1" x14ac:dyDescent="0.25">
      <c r="B8" s="79" t="s">
        <v>99</v>
      </c>
      <c r="C8" s="80">
        <v>72</v>
      </c>
      <c r="D8" s="80">
        <v>68</v>
      </c>
      <c r="E8" s="80">
        <v>20</v>
      </c>
      <c r="F8" s="80">
        <v>83</v>
      </c>
      <c r="G8" s="80">
        <v>186</v>
      </c>
      <c r="H8" s="80">
        <v>242</v>
      </c>
      <c r="I8" s="80">
        <v>161</v>
      </c>
      <c r="J8" s="80">
        <v>236</v>
      </c>
      <c r="K8" s="80">
        <v>242</v>
      </c>
      <c r="L8" s="80">
        <v>253</v>
      </c>
      <c r="M8" s="80">
        <v>187</v>
      </c>
      <c r="N8" s="80">
        <v>331</v>
      </c>
      <c r="O8" s="80">
        <v>243</v>
      </c>
      <c r="P8" s="80">
        <v>825</v>
      </c>
      <c r="Q8" s="80">
        <f t="shared" si="0"/>
        <v>1013</v>
      </c>
    </row>
    <row r="9" spans="2:18" s="75" customFormat="1" ht="17.100000000000001" customHeight="1" thickBot="1" x14ac:dyDescent="0.25">
      <c r="B9" s="79" t="s">
        <v>100</v>
      </c>
      <c r="C9" s="80">
        <v>25</v>
      </c>
      <c r="D9" s="80">
        <v>195</v>
      </c>
      <c r="E9" s="80">
        <v>74</v>
      </c>
      <c r="F9" s="80">
        <v>200</v>
      </c>
      <c r="G9" s="80">
        <v>100</v>
      </c>
      <c r="H9" s="80">
        <v>371</v>
      </c>
      <c r="I9" s="80">
        <v>159</v>
      </c>
      <c r="J9" s="80">
        <v>167</v>
      </c>
      <c r="K9" s="80">
        <v>322</v>
      </c>
      <c r="L9" s="80">
        <v>457</v>
      </c>
      <c r="M9" s="80">
        <v>449</v>
      </c>
      <c r="N9" s="80">
        <v>360</v>
      </c>
      <c r="O9" s="80">
        <v>494</v>
      </c>
      <c r="P9" s="80">
        <v>797</v>
      </c>
      <c r="Q9" s="80">
        <f t="shared" si="0"/>
        <v>1588</v>
      </c>
    </row>
    <row r="10" spans="2:18" s="75" customFormat="1" ht="17.100000000000001" customHeight="1" thickBot="1" x14ac:dyDescent="0.25">
      <c r="B10" s="79" t="s">
        <v>101</v>
      </c>
      <c r="C10" s="80">
        <v>52</v>
      </c>
      <c r="D10" s="80">
        <v>390</v>
      </c>
      <c r="E10" s="80">
        <v>356</v>
      </c>
      <c r="F10" s="80">
        <v>412</v>
      </c>
      <c r="G10" s="80">
        <v>575</v>
      </c>
      <c r="H10" s="80">
        <v>610</v>
      </c>
      <c r="I10" s="80">
        <v>642</v>
      </c>
      <c r="J10" s="80">
        <v>342</v>
      </c>
      <c r="K10" s="80">
        <v>495</v>
      </c>
      <c r="L10" s="80">
        <v>1134</v>
      </c>
      <c r="M10" s="80">
        <v>572</v>
      </c>
      <c r="N10" s="80">
        <v>802</v>
      </c>
      <c r="O10" s="80">
        <v>1210</v>
      </c>
      <c r="P10" s="80">
        <v>2169</v>
      </c>
      <c r="Q10" s="80">
        <f t="shared" si="0"/>
        <v>3003</v>
      </c>
    </row>
    <row r="11" spans="2:18" s="75" customFormat="1" ht="17.100000000000001" customHeight="1" thickBot="1" x14ac:dyDescent="0.25">
      <c r="B11" s="79" t="s">
        <v>102</v>
      </c>
      <c r="C11" s="80">
        <v>0</v>
      </c>
      <c r="D11" s="80">
        <v>14</v>
      </c>
      <c r="E11" s="80">
        <v>21</v>
      </c>
      <c r="F11" s="80">
        <v>98</v>
      </c>
      <c r="G11" s="80">
        <v>63</v>
      </c>
      <c r="H11" s="80">
        <v>38</v>
      </c>
      <c r="I11" s="80">
        <v>83</v>
      </c>
      <c r="J11" s="80">
        <v>82</v>
      </c>
      <c r="K11" s="80">
        <v>54</v>
      </c>
      <c r="L11" s="80">
        <v>39</v>
      </c>
      <c r="M11" s="80">
        <v>104</v>
      </c>
      <c r="N11" s="80">
        <v>106</v>
      </c>
      <c r="O11" s="80">
        <v>133</v>
      </c>
      <c r="P11" s="80">
        <v>266</v>
      </c>
      <c r="Q11" s="80">
        <f t="shared" si="0"/>
        <v>303</v>
      </c>
    </row>
    <row r="12" spans="2:18" s="75" customFormat="1" ht="17.100000000000001" customHeight="1" thickBot="1" x14ac:dyDescent="0.25">
      <c r="B12" s="79" t="s">
        <v>103</v>
      </c>
      <c r="C12" s="80">
        <v>58</v>
      </c>
      <c r="D12" s="80">
        <v>114</v>
      </c>
      <c r="E12" s="80">
        <v>184</v>
      </c>
      <c r="F12" s="80">
        <v>157</v>
      </c>
      <c r="G12" s="80">
        <v>231</v>
      </c>
      <c r="H12" s="80">
        <v>274</v>
      </c>
      <c r="I12" s="80">
        <v>268</v>
      </c>
      <c r="J12" s="80">
        <v>343</v>
      </c>
      <c r="K12" s="80">
        <v>507</v>
      </c>
      <c r="L12" s="80">
        <v>363</v>
      </c>
      <c r="M12" s="80">
        <v>298</v>
      </c>
      <c r="N12" s="80">
        <v>466</v>
      </c>
      <c r="O12" s="80">
        <v>513</v>
      </c>
      <c r="P12" s="80">
        <v>1116</v>
      </c>
      <c r="Q12" s="80">
        <f t="shared" si="0"/>
        <v>1634</v>
      </c>
    </row>
    <row r="13" spans="2:18" s="75" customFormat="1" ht="17.100000000000001" customHeight="1" thickBot="1" x14ac:dyDescent="0.25">
      <c r="B13" s="79" t="s">
        <v>104</v>
      </c>
      <c r="C13" s="80">
        <v>22</v>
      </c>
      <c r="D13" s="80">
        <v>144</v>
      </c>
      <c r="E13" s="80">
        <v>184</v>
      </c>
      <c r="F13" s="80">
        <v>336</v>
      </c>
      <c r="G13" s="80">
        <v>278</v>
      </c>
      <c r="H13" s="80">
        <v>354</v>
      </c>
      <c r="I13" s="80">
        <v>256</v>
      </c>
      <c r="J13" s="80">
        <v>359</v>
      </c>
      <c r="K13" s="80">
        <v>473</v>
      </c>
      <c r="L13" s="80">
        <v>466</v>
      </c>
      <c r="M13" s="80">
        <v>342</v>
      </c>
      <c r="N13" s="80">
        <v>431</v>
      </c>
      <c r="O13" s="80">
        <v>686</v>
      </c>
      <c r="P13" s="80">
        <v>1247</v>
      </c>
      <c r="Q13" s="80">
        <f t="shared" si="0"/>
        <v>1712</v>
      </c>
    </row>
    <row r="14" spans="2:18" s="75" customFormat="1" ht="17.100000000000001" customHeight="1" thickBot="1" x14ac:dyDescent="0.25">
      <c r="B14" s="79" t="s">
        <v>105</v>
      </c>
      <c r="C14" s="80">
        <v>804</v>
      </c>
      <c r="D14" s="80">
        <v>2215</v>
      </c>
      <c r="E14" s="80">
        <v>1627</v>
      </c>
      <c r="F14" s="80">
        <v>2024</v>
      </c>
      <c r="G14" s="80">
        <v>2663</v>
      </c>
      <c r="H14" s="80">
        <v>2805</v>
      </c>
      <c r="I14" s="80">
        <v>2462</v>
      </c>
      <c r="J14" s="80">
        <v>3172</v>
      </c>
      <c r="K14" s="80">
        <v>3521</v>
      </c>
      <c r="L14" s="80">
        <v>3047</v>
      </c>
      <c r="M14" s="80">
        <v>2636</v>
      </c>
      <c r="N14" s="80">
        <v>3170</v>
      </c>
      <c r="O14" s="80">
        <v>6670</v>
      </c>
      <c r="P14" s="80">
        <v>11102</v>
      </c>
      <c r="Q14" s="80">
        <f t="shared" si="0"/>
        <v>12374</v>
      </c>
    </row>
    <row r="15" spans="2:18" s="75" customFormat="1" ht="17.100000000000001" customHeight="1" thickBot="1" x14ac:dyDescent="0.25">
      <c r="B15" s="79" t="s">
        <v>106</v>
      </c>
      <c r="C15" s="80">
        <v>487</v>
      </c>
      <c r="D15" s="80">
        <v>1145</v>
      </c>
      <c r="E15" s="80">
        <v>561</v>
      </c>
      <c r="F15" s="80">
        <v>1110</v>
      </c>
      <c r="G15" s="80">
        <v>1235</v>
      </c>
      <c r="H15" s="80">
        <v>1413</v>
      </c>
      <c r="I15" s="80">
        <v>1284</v>
      </c>
      <c r="J15" s="80">
        <v>1333</v>
      </c>
      <c r="K15" s="80">
        <v>1516</v>
      </c>
      <c r="L15" s="80">
        <v>1513</v>
      </c>
      <c r="M15" s="80">
        <v>1513</v>
      </c>
      <c r="N15" s="80">
        <v>1666</v>
      </c>
      <c r="O15" s="80">
        <v>3303</v>
      </c>
      <c r="P15" s="80">
        <v>5265</v>
      </c>
      <c r="Q15" s="80">
        <f t="shared" si="0"/>
        <v>6208</v>
      </c>
    </row>
    <row r="16" spans="2:18" s="75" customFormat="1" ht="17.100000000000001" customHeight="1" thickBot="1" x14ac:dyDescent="0.25">
      <c r="B16" s="79" t="s">
        <v>107</v>
      </c>
      <c r="C16" s="80">
        <v>7</v>
      </c>
      <c r="D16" s="80">
        <v>35</v>
      </c>
      <c r="E16" s="80">
        <v>44</v>
      </c>
      <c r="F16" s="80">
        <v>76</v>
      </c>
      <c r="G16" s="80">
        <v>113</v>
      </c>
      <c r="H16" s="80">
        <v>111</v>
      </c>
      <c r="I16" s="80">
        <v>89</v>
      </c>
      <c r="J16" s="80">
        <v>145</v>
      </c>
      <c r="K16" s="80">
        <v>117</v>
      </c>
      <c r="L16" s="80">
        <v>100</v>
      </c>
      <c r="M16" s="80">
        <v>159</v>
      </c>
      <c r="N16" s="80">
        <v>139</v>
      </c>
      <c r="O16" s="80">
        <v>162</v>
      </c>
      <c r="P16" s="80">
        <v>458</v>
      </c>
      <c r="Q16" s="80">
        <f t="shared" si="0"/>
        <v>515</v>
      </c>
    </row>
    <row r="17" spans="2:17" s="75" customFormat="1" ht="17.100000000000001" customHeight="1" thickBot="1" x14ac:dyDescent="0.25">
      <c r="B17" s="79" t="s">
        <v>108</v>
      </c>
      <c r="C17" s="80">
        <v>56</v>
      </c>
      <c r="D17" s="80">
        <v>311</v>
      </c>
      <c r="E17" s="80">
        <v>135</v>
      </c>
      <c r="F17" s="80">
        <v>221</v>
      </c>
      <c r="G17" s="80">
        <v>210</v>
      </c>
      <c r="H17" s="80">
        <v>412</v>
      </c>
      <c r="I17" s="80">
        <v>393</v>
      </c>
      <c r="J17" s="80">
        <v>388</v>
      </c>
      <c r="K17" s="80">
        <v>382</v>
      </c>
      <c r="L17" s="80">
        <v>422</v>
      </c>
      <c r="M17" s="80">
        <v>409</v>
      </c>
      <c r="N17" s="80">
        <v>529</v>
      </c>
      <c r="O17" s="80">
        <v>723</v>
      </c>
      <c r="P17" s="80">
        <v>1403</v>
      </c>
      <c r="Q17" s="80">
        <f t="shared" si="0"/>
        <v>1742</v>
      </c>
    </row>
    <row r="18" spans="2:17" s="75" customFormat="1" ht="17.100000000000001" customHeight="1" thickBot="1" x14ac:dyDescent="0.25">
      <c r="B18" s="79" t="s">
        <v>109</v>
      </c>
      <c r="C18" s="80">
        <v>349</v>
      </c>
      <c r="D18" s="80">
        <v>633</v>
      </c>
      <c r="E18" s="80">
        <v>590</v>
      </c>
      <c r="F18" s="80">
        <v>895</v>
      </c>
      <c r="G18" s="80">
        <v>1243</v>
      </c>
      <c r="H18" s="80">
        <v>1362</v>
      </c>
      <c r="I18" s="80">
        <v>773</v>
      </c>
      <c r="J18" s="80">
        <v>1675</v>
      </c>
      <c r="K18" s="80">
        <v>2108</v>
      </c>
      <c r="L18" s="80">
        <v>1543</v>
      </c>
      <c r="M18" s="80">
        <v>2214</v>
      </c>
      <c r="N18" s="80">
        <v>2898</v>
      </c>
      <c r="O18" s="80">
        <v>2467</v>
      </c>
      <c r="P18" s="80">
        <v>5053</v>
      </c>
      <c r="Q18" s="80">
        <f t="shared" si="0"/>
        <v>8763</v>
      </c>
    </row>
    <row r="19" spans="2:17" s="75" customFormat="1" ht="17.100000000000001" customHeight="1" thickBot="1" x14ac:dyDescent="0.25">
      <c r="B19" s="79" t="s">
        <v>110</v>
      </c>
      <c r="C19" s="80">
        <v>72</v>
      </c>
      <c r="D19" s="80">
        <v>182</v>
      </c>
      <c r="E19" s="80">
        <v>300</v>
      </c>
      <c r="F19" s="80">
        <v>244</v>
      </c>
      <c r="G19" s="80">
        <v>448</v>
      </c>
      <c r="H19" s="80">
        <v>446</v>
      </c>
      <c r="I19" s="80">
        <v>483</v>
      </c>
      <c r="J19" s="80">
        <v>553</v>
      </c>
      <c r="K19" s="80">
        <v>713</v>
      </c>
      <c r="L19" s="80">
        <v>687</v>
      </c>
      <c r="M19" s="80">
        <v>613</v>
      </c>
      <c r="N19" s="80">
        <v>804</v>
      </c>
      <c r="O19" s="80">
        <v>798</v>
      </c>
      <c r="P19" s="80">
        <v>1930</v>
      </c>
      <c r="Q19" s="80">
        <f t="shared" si="0"/>
        <v>2817</v>
      </c>
    </row>
    <row r="20" spans="2:17" s="75" customFormat="1" ht="17.100000000000001" customHeight="1" thickBot="1" x14ac:dyDescent="0.25">
      <c r="B20" s="79" t="s">
        <v>111</v>
      </c>
      <c r="C20" s="80">
        <v>3</v>
      </c>
      <c r="D20" s="80">
        <v>73</v>
      </c>
      <c r="E20" s="80">
        <v>82</v>
      </c>
      <c r="F20" s="80">
        <v>75</v>
      </c>
      <c r="G20" s="80">
        <v>87</v>
      </c>
      <c r="H20" s="80">
        <v>99</v>
      </c>
      <c r="I20" s="80">
        <v>20</v>
      </c>
      <c r="J20" s="80">
        <v>97</v>
      </c>
      <c r="K20" s="80">
        <v>171</v>
      </c>
      <c r="L20" s="80">
        <v>112</v>
      </c>
      <c r="M20" s="80">
        <v>86</v>
      </c>
      <c r="N20" s="80">
        <v>75</v>
      </c>
      <c r="O20" s="80">
        <v>233</v>
      </c>
      <c r="P20" s="80">
        <v>303</v>
      </c>
      <c r="Q20" s="80">
        <f t="shared" si="0"/>
        <v>444</v>
      </c>
    </row>
    <row r="21" spans="2:17" s="75" customFormat="1" ht="17.100000000000001" customHeight="1" thickBot="1" x14ac:dyDescent="0.25">
      <c r="B21" s="79" t="s">
        <v>112</v>
      </c>
      <c r="C21" s="80">
        <v>5</v>
      </c>
      <c r="D21" s="80">
        <v>108</v>
      </c>
      <c r="E21" s="80">
        <v>73</v>
      </c>
      <c r="F21" s="80">
        <v>185</v>
      </c>
      <c r="G21" s="80">
        <v>210</v>
      </c>
      <c r="H21" s="80">
        <v>264</v>
      </c>
      <c r="I21" s="80">
        <v>220</v>
      </c>
      <c r="J21" s="80">
        <v>166</v>
      </c>
      <c r="K21" s="80">
        <v>253</v>
      </c>
      <c r="L21" s="80">
        <v>356</v>
      </c>
      <c r="M21" s="80">
        <v>245</v>
      </c>
      <c r="N21" s="80">
        <v>257</v>
      </c>
      <c r="O21" s="80">
        <v>371</v>
      </c>
      <c r="P21" s="80">
        <v>860</v>
      </c>
      <c r="Q21" s="80">
        <f t="shared" si="0"/>
        <v>1111</v>
      </c>
    </row>
    <row r="22" spans="2:17" s="75" customFormat="1" ht="17.100000000000001" customHeight="1" thickBot="1" x14ac:dyDescent="0.25">
      <c r="B22" s="79" t="s">
        <v>113</v>
      </c>
      <c r="C22" s="80">
        <v>13</v>
      </c>
      <c r="D22" s="80">
        <v>46</v>
      </c>
      <c r="E22" s="80">
        <v>28</v>
      </c>
      <c r="F22" s="80">
        <v>31</v>
      </c>
      <c r="G22" s="80">
        <v>30</v>
      </c>
      <c r="H22" s="80">
        <v>21</v>
      </c>
      <c r="I22" s="80">
        <v>40</v>
      </c>
      <c r="J22" s="80">
        <v>43</v>
      </c>
      <c r="K22" s="80">
        <v>54</v>
      </c>
      <c r="L22" s="80">
        <v>29</v>
      </c>
      <c r="M22" s="80">
        <v>26</v>
      </c>
      <c r="N22" s="80">
        <v>47</v>
      </c>
      <c r="O22" s="80">
        <v>118</v>
      </c>
      <c r="P22" s="80">
        <v>134</v>
      </c>
      <c r="Q22" s="80">
        <f t="shared" si="0"/>
        <v>156</v>
      </c>
    </row>
    <row r="23" spans="2:17" s="75" customFormat="1" ht="17.100000000000001" customHeight="1" thickBot="1" x14ac:dyDescent="0.25">
      <c r="B23" s="81" t="s">
        <v>114</v>
      </c>
      <c r="C23" s="82">
        <v>2652</v>
      </c>
      <c r="D23" s="82">
        <v>6349</v>
      </c>
      <c r="E23" s="82">
        <v>4643</v>
      </c>
      <c r="F23" s="82">
        <v>7035</v>
      </c>
      <c r="G23" s="82">
        <v>8797</v>
      </c>
      <c r="H23" s="82">
        <v>10320</v>
      </c>
      <c r="I23" s="82">
        <v>8591</v>
      </c>
      <c r="J23" s="82">
        <v>10468</v>
      </c>
      <c r="K23" s="82">
        <v>13008</v>
      </c>
      <c r="L23" s="82">
        <v>12401</v>
      </c>
      <c r="M23" s="82">
        <v>10915</v>
      </c>
      <c r="N23" s="82">
        <v>14320</v>
      </c>
      <c r="O23" s="82">
        <v>20679</v>
      </c>
      <c r="P23" s="82">
        <v>38176</v>
      </c>
      <c r="Q23" s="82">
        <f t="shared" si="0"/>
        <v>50644</v>
      </c>
    </row>
    <row r="24" spans="2:17" s="75" customFormat="1" ht="25.5" customHeight="1" x14ac:dyDescent="0.2"/>
    <row r="25" spans="2:17" s="75" customFormat="1" ht="37.5" customHeight="1" x14ac:dyDescent="0.2">
      <c r="B25" s="85"/>
      <c r="C25" s="85"/>
      <c r="D25" s="85"/>
      <c r="E25" s="85"/>
    </row>
    <row r="26" spans="2:17" s="75" customFormat="1" x14ac:dyDescent="0.2"/>
    <row r="27" spans="2:17" s="75" customFormat="1" ht="39" customHeight="1" x14ac:dyDescent="0.2">
      <c r="B27" s="72"/>
      <c r="C27" s="78" t="s">
        <v>191</v>
      </c>
      <c r="D27" s="78" t="s">
        <v>192</v>
      </c>
      <c r="E27" s="78" t="s">
        <v>193</v>
      </c>
      <c r="F27" s="86" t="s">
        <v>194</v>
      </c>
      <c r="G27" s="78" t="s">
        <v>195</v>
      </c>
      <c r="H27" s="78" t="s">
        <v>534</v>
      </c>
      <c r="I27" s="78" t="s">
        <v>557</v>
      </c>
      <c r="J27" s="86" t="s">
        <v>572</v>
      </c>
      <c r="K27" s="78" t="s">
        <v>130</v>
      </c>
      <c r="L27" s="78" t="s">
        <v>569</v>
      </c>
    </row>
    <row r="28" spans="2:17" s="75" customFormat="1" ht="17.100000000000001" customHeight="1" thickBot="1" x14ac:dyDescent="0.25">
      <c r="B28" s="79" t="s">
        <v>97</v>
      </c>
      <c r="C28" s="87">
        <f>(G6-C6)/C6</f>
        <v>0.92555331991951706</v>
      </c>
      <c r="D28" s="87">
        <f t="shared" ref="D28:J43" si="1">(H6-D6)/D6</f>
        <v>1.2629757785467128</v>
      </c>
      <c r="E28" s="87">
        <f t="shared" si="1"/>
        <v>3.140221402214022</v>
      </c>
      <c r="F28" s="87">
        <f t="shared" si="1"/>
        <v>0.62368421052631584</v>
      </c>
      <c r="G28" s="87">
        <f t="shared" si="1"/>
        <v>0.98537095088819227</v>
      </c>
      <c r="H28" s="87">
        <f t="shared" si="1"/>
        <v>0.30657492354740062</v>
      </c>
      <c r="I28" s="87">
        <f t="shared" si="1"/>
        <v>-0.19073083778966132</v>
      </c>
      <c r="J28" s="87">
        <f t="shared" si="1"/>
        <v>0.69124797406807126</v>
      </c>
      <c r="K28" s="87">
        <f t="shared" ref="K28:L45" si="2">+(P6-O6)/O6</f>
        <v>1.1942070275403609</v>
      </c>
      <c r="L28" s="87">
        <f t="shared" si="2"/>
        <v>0.42912789439515259</v>
      </c>
    </row>
    <row r="29" spans="2:17" s="75" customFormat="1" ht="17.100000000000001" customHeight="1" thickBot="1" x14ac:dyDescent="0.25">
      <c r="B29" s="79" t="s">
        <v>98</v>
      </c>
      <c r="C29" s="87">
        <f t="shared" ref="C29:J44" si="3">(G7-C7)/C7</f>
        <v>0.29230769230769232</v>
      </c>
      <c r="D29" s="87">
        <f t="shared" si="1"/>
        <v>0.93877551020408168</v>
      </c>
      <c r="E29" s="87">
        <f t="shared" si="1"/>
        <v>0.46236559139784944</v>
      </c>
      <c r="F29" s="87">
        <f t="shared" si="1"/>
        <v>3.90625E-2</v>
      </c>
      <c r="G29" s="87">
        <f t="shared" si="1"/>
        <v>7.1428571428571425E-2</v>
      </c>
      <c r="H29" s="87">
        <f t="shared" si="1"/>
        <v>-0.1</v>
      </c>
      <c r="I29" s="87">
        <f t="shared" si="1"/>
        <v>0.13235294117647059</v>
      </c>
      <c r="J29" s="87">
        <f t="shared" si="1"/>
        <v>0.14285714285714285</v>
      </c>
      <c r="K29" s="87">
        <f t="shared" si="2"/>
        <v>0.39643652561247217</v>
      </c>
      <c r="L29" s="87">
        <f t="shared" si="2"/>
        <v>4.784688995215311E-2</v>
      </c>
    </row>
    <row r="30" spans="2:17" s="75" customFormat="1" ht="17.100000000000001" customHeight="1" thickBot="1" x14ac:dyDescent="0.25">
      <c r="B30" s="79" t="s">
        <v>99</v>
      </c>
      <c r="C30" s="87">
        <f t="shared" si="3"/>
        <v>1.5833333333333333</v>
      </c>
      <c r="D30" s="87">
        <f t="shared" si="1"/>
        <v>2.5588235294117645</v>
      </c>
      <c r="E30" s="87">
        <f t="shared" si="1"/>
        <v>7.05</v>
      </c>
      <c r="F30" s="87">
        <f t="shared" si="1"/>
        <v>1.8433734939759037</v>
      </c>
      <c r="G30" s="87">
        <f t="shared" si="1"/>
        <v>0.30107526881720431</v>
      </c>
      <c r="H30" s="87">
        <f t="shared" si="1"/>
        <v>4.5454545454545456E-2</v>
      </c>
      <c r="I30" s="87">
        <f t="shared" si="1"/>
        <v>0.16149068322981366</v>
      </c>
      <c r="J30" s="87">
        <f t="shared" si="1"/>
        <v>0.40254237288135591</v>
      </c>
      <c r="K30" s="87">
        <f t="shared" si="2"/>
        <v>2.3950617283950617</v>
      </c>
      <c r="L30" s="87">
        <f t="shared" si="2"/>
        <v>0.22787878787878788</v>
      </c>
    </row>
    <row r="31" spans="2:17" s="75" customFormat="1" ht="17.100000000000001" customHeight="1" thickBot="1" x14ac:dyDescent="0.25">
      <c r="B31" s="79" t="s">
        <v>100</v>
      </c>
      <c r="C31" s="87">
        <f t="shared" si="3"/>
        <v>3</v>
      </c>
      <c r="D31" s="87">
        <f t="shared" si="1"/>
        <v>0.90256410256410258</v>
      </c>
      <c r="E31" s="87">
        <f t="shared" si="1"/>
        <v>1.1486486486486487</v>
      </c>
      <c r="F31" s="87">
        <f t="shared" si="1"/>
        <v>-0.16500000000000001</v>
      </c>
      <c r="G31" s="87">
        <f t="shared" si="1"/>
        <v>2.2200000000000002</v>
      </c>
      <c r="H31" s="87">
        <f t="shared" si="1"/>
        <v>0.23180592991913745</v>
      </c>
      <c r="I31" s="87">
        <f t="shared" si="1"/>
        <v>1.8238993710691824</v>
      </c>
      <c r="J31" s="87">
        <f t="shared" si="1"/>
        <v>1.1556886227544909</v>
      </c>
      <c r="K31" s="87">
        <f t="shared" si="2"/>
        <v>0.61336032388663964</v>
      </c>
      <c r="L31" s="87">
        <f t="shared" si="2"/>
        <v>0.9924717691342535</v>
      </c>
    </row>
    <row r="32" spans="2:17" s="75" customFormat="1" ht="17.100000000000001" customHeight="1" thickBot="1" x14ac:dyDescent="0.25">
      <c r="B32" s="79" t="s">
        <v>101</v>
      </c>
      <c r="C32" s="87">
        <f t="shared" si="3"/>
        <v>10.057692307692308</v>
      </c>
      <c r="D32" s="87">
        <f t="shared" si="1"/>
        <v>0.5641025641025641</v>
      </c>
      <c r="E32" s="87">
        <f t="shared" si="1"/>
        <v>0.8033707865168539</v>
      </c>
      <c r="F32" s="87">
        <f t="shared" si="1"/>
        <v>-0.16990291262135923</v>
      </c>
      <c r="G32" s="87">
        <f t="shared" si="1"/>
        <v>-0.1391304347826087</v>
      </c>
      <c r="H32" s="87">
        <f t="shared" si="1"/>
        <v>0.85901639344262293</v>
      </c>
      <c r="I32" s="87">
        <f t="shared" si="1"/>
        <v>-0.10903426791277258</v>
      </c>
      <c r="J32" s="87">
        <f t="shared" si="1"/>
        <v>1.3450292397660819</v>
      </c>
      <c r="K32" s="87">
        <f t="shared" si="2"/>
        <v>0.79256198347107443</v>
      </c>
      <c r="L32" s="87">
        <f t="shared" si="2"/>
        <v>0.38450899031811897</v>
      </c>
    </row>
    <row r="33" spans="2:12" s="75" customFormat="1" ht="17.100000000000001" customHeight="1" thickBot="1" x14ac:dyDescent="0.25">
      <c r="B33" s="79" t="s">
        <v>102</v>
      </c>
      <c r="C33" s="87" t="e">
        <f t="shared" si="3"/>
        <v>#DIV/0!</v>
      </c>
      <c r="D33" s="87">
        <f t="shared" si="1"/>
        <v>1.7142857142857142</v>
      </c>
      <c r="E33" s="87">
        <f t="shared" si="1"/>
        <v>2.9523809523809526</v>
      </c>
      <c r="F33" s="87">
        <f t="shared" si="1"/>
        <v>-0.16326530612244897</v>
      </c>
      <c r="G33" s="87">
        <f t="shared" si="1"/>
        <v>-0.14285714285714285</v>
      </c>
      <c r="H33" s="87">
        <f t="shared" si="1"/>
        <v>2.6315789473684209E-2</v>
      </c>
      <c r="I33" s="87">
        <f t="shared" si="1"/>
        <v>0.25301204819277107</v>
      </c>
      <c r="J33" s="87">
        <f t="shared" si="1"/>
        <v>0.29268292682926828</v>
      </c>
      <c r="K33" s="87">
        <f t="shared" si="2"/>
        <v>1</v>
      </c>
      <c r="L33" s="87">
        <f t="shared" si="2"/>
        <v>0.13909774436090225</v>
      </c>
    </row>
    <row r="34" spans="2:12" s="75" customFormat="1" ht="17.100000000000001" customHeight="1" thickBot="1" x14ac:dyDescent="0.25">
      <c r="B34" s="79" t="s">
        <v>103</v>
      </c>
      <c r="C34" s="87">
        <f t="shared" si="3"/>
        <v>2.9827586206896552</v>
      </c>
      <c r="D34" s="87">
        <f t="shared" si="1"/>
        <v>1.4035087719298245</v>
      </c>
      <c r="E34" s="87">
        <f t="shared" si="1"/>
        <v>0.45652173913043476</v>
      </c>
      <c r="F34" s="87">
        <f t="shared" si="1"/>
        <v>1.1847133757961783</v>
      </c>
      <c r="G34" s="87">
        <f t="shared" si="1"/>
        <v>1.1948051948051948</v>
      </c>
      <c r="H34" s="87">
        <f t="shared" si="1"/>
        <v>0.32481751824817517</v>
      </c>
      <c r="I34" s="87">
        <f t="shared" si="1"/>
        <v>0.11194029850746269</v>
      </c>
      <c r="J34" s="87">
        <f t="shared" si="1"/>
        <v>0.35860058309037901</v>
      </c>
      <c r="K34" s="87">
        <f t="shared" si="2"/>
        <v>1.1754385964912282</v>
      </c>
      <c r="L34" s="87">
        <f t="shared" si="2"/>
        <v>0.46415770609318996</v>
      </c>
    </row>
    <row r="35" spans="2:12" s="75" customFormat="1" ht="17.100000000000001" customHeight="1" thickBot="1" x14ac:dyDescent="0.25">
      <c r="B35" s="79" t="s">
        <v>104</v>
      </c>
      <c r="C35" s="87">
        <f t="shared" si="3"/>
        <v>11.636363636363637</v>
      </c>
      <c r="D35" s="87">
        <f t="shared" si="1"/>
        <v>1.4583333333333333</v>
      </c>
      <c r="E35" s="87">
        <f t="shared" si="1"/>
        <v>0.39130434782608697</v>
      </c>
      <c r="F35" s="87">
        <f t="shared" si="1"/>
        <v>6.8452380952380959E-2</v>
      </c>
      <c r="G35" s="87">
        <f t="shared" si="1"/>
        <v>0.70143884892086328</v>
      </c>
      <c r="H35" s="87">
        <f t="shared" si="1"/>
        <v>0.31638418079096048</v>
      </c>
      <c r="I35" s="87">
        <f t="shared" si="1"/>
        <v>0.3359375</v>
      </c>
      <c r="J35" s="87">
        <f t="shared" si="1"/>
        <v>0.20055710306406685</v>
      </c>
      <c r="K35" s="87">
        <f t="shared" si="2"/>
        <v>0.81778425655976672</v>
      </c>
      <c r="L35" s="87">
        <f t="shared" si="2"/>
        <v>0.37289494787489974</v>
      </c>
    </row>
    <row r="36" spans="2:12" s="75" customFormat="1" ht="17.100000000000001" customHeight="1" thickBot="1" x14ac:dyDescent="0.25">
      <c r="B36" s="79" t="s">
        <v>105</v>
      </c>
      <c r="C36" s="87">
        <f t="shared" si="3"/>
        <v>2.3121890547263684</v>
      </c>
      <c r="D36" s="87">
        <f t="shared" si="1"/>
        <v>0.26636568848758463</v>
      </c>
      <c r="E36" s="87">
        <f t="shared" si="1"/>
        <v>0.51321450522433931</v>
      </c>
      <c r="F36" s="87">
        <f t="shared" si="1"/>
        <v>0.56719367588932801</v>
      </c>
      <c r="G36" s="87">
        <f t="shared" si="1"/>
        <v>0.32219301539616974</v>
      </c>
      <c r="H36" s="87">
        <f t="shared" si="1"/>
        <v>8.6274509803921567E-2</v>
      </c>
      <c r="I36" s="87">
        <f t="shared" si="1"/>
        <v>7.0674248578391552E-2</v>
      </c>
      <c r="J36" s="87">
        <f t="shared" si="1"/>
        <v>-6.3051702395964691E-4</v>
      </c>
      <c r="K36" s="87">
        <f t="shared" si="2"/>
        <v>0.66446776611694158</v>
      </c>
      <c r="L36" s="87">
        <f t="shared" si="2"/>
        <v>0.11457395063952441</v>
      </c>
    </row>
    <row r="37" spans="2:12" s="75" customFormat="1" ht="17.100000000000001" customHeight="1" thickBot="1" x14ac:dyDescent="0.25">
      <c r="B37" s="79" t="s">
        <v>106</v>
      </c>
      <c r="C37" s="87">
        <f t="shared" si="3"/>
        <v>1.5359342915811087</v>
      </c>
      <c r="D37" s="87">
        <f t="shared" si="1"/>
        <v>0.23406113537117904</v>
      </c>
      <c r="E37" s="87">
        <f t="shared" si="1"/>
        <v>1.2887700534759359</v>
      </c>
      <c r="F37" s="87">
        <f t="shared" si="1"/>
        <v>0.2009009009009009</v>
      </c>
      <c r="G37" s="87">
        <f t="shared" si="1"/>
        <v>0.22753036437246962</v>
      </c>
      <c r="H37" s="87">
        <f t="shared" si="1"/>
        <v>7.0771408351026188E-2</v>
      </c>
      <c r="I37" s="87">
        <f t="shared" si="1"/>
        <v>0.17834890965732086</v>
      </c>
      <c r="J37" s="87">
        <f t="shared" si="1"/>
        <v>0.24981245311327832</v>
      </c>
      <c r="K37" s="87">
        <f t="shared" si="2"/>
        <v>0.59400544959128065</v>
      </c>
      <c r="L37" s="87">
        <f t="shared" si="2"/>
        <v>0.17910731244064576</v>
      </c>
    </row>
    <row r="38" spans="2:12" s="75" customFormat="1" ht="17.100000000000001" customHeight="1" thickBot="1" x14ac:dyDescent="0.25">
      <c r="B38" s="79" t="s">
        <v>107</v>
      </c>
      <c r="C38" s="87">
        <f t="shared" si="3"/>
        <v>15.142857142857142</v>
      </c>
      <c r="D38" s="87">
        <f t="shared" si="1"/>
        <v>2.1714285714285713</v>
      </c>
      <c r="E38" s="87">
        <f t="shared" si="1"/>
        <v>1.0227272727272727</v>
      </c>
      <c r="F38" s="87">
        <f t="shared" si="1"/>
        <v>0.90789473684210531</v>
      </c>
      <c r="G38" s="87">
        <f t="shared" si="1"/>
        <v>3.5398230088495575E-2</v>
      </c>
      <c r="H38" s="87">
        <f t="shared" si="1"/>
        <v>-9.90990990990991E-2</v>
      </c>
      <c r="I38" s="87">
        <f t="shared" si="1"/>
        <v>0.7865168539325843</v>
      </c>
      <c r="J38" s="87">
        <f t="shared" si="1"/>
        <v>-4.1379310344827586E-2</v>
      </c>
      <c r="K38" s="87">
        <f t="shared" si="2"/>
        <v>1.8271604938271604</v>
      </c>
      <c r="L38" s="87">
        <f t="shared" si="2"/>
        <v>0.12445414847161572</v>
      </c>
    </row>
    <row r="39" spans="2:12" s="75" customFormat="1" ht="17.100000000000001" customHeight="1" thickBot="1" x14ac:dyDescent="0.25">
      <c r="B39" s="79" t="s">
        <v>108</v>
      </c>
      <c r="C39" s="87">
        <f t="shared" si="3"/>
        <v>2.75</v>
      </c>
      <c r="D39" s="87">
        <f t="shared" si="1"/>
        <v>0.32475884244372988</v>
      </c>
      <c r="E39" s="87">
        <f t="shared" si="1"/>
        <v>1.9111111111111112</v>
      </c>
      <c r="F39" s="87">
        <f t="shared" si="1"/>
        <v>0.75565610859728505</v>
      </c>
      <c r="G39" s="87">
        <f t="shared" si="1"/>
        <v>0.81904761904761902</v>
      </c>
      <c r="H39" s="87">
        <f t="shared" si="1"/>
        <v>2.4271844660194174E-2</v>
      </c>
      <c r="I39" s="87">
        <f t="shared" si="1"/>
        <v>4.0712468193384227E-2</v>
      </c>
      <c r="J39" s="87">
        <f t="shared" si="1"/>
        <v>0.36340206185567009</v>
      </c>
      <c r="K39" s="87">
        <f t="shared" si="2"/>
        <v>0.94052558782849238</v>
      </c>
      <c r="L39" s="87">
        <f t="shared" si="2"/>
        <v>0.24162508909479685</v>
      </c>
    </row>
    <row r="40" spans="2:12" s="75" customFormat="1" ht="17.100000000000001" customHeight="1" thickBot="1" x14ac:dyDescent="0.25">
      <c r="B40" s="79" t="s">
        <v>109</v>
      </c>
      <c r="C40" s="87">
        <f t="shared" si="3"/>
        <v>2.5616045845272208</v>
      </c>
      <c r="D40" s="87">
        <f t="shared" si="1"/>
        <v>1.1516587677725119</v>
      </c>
      <c r="E40" s="87">
        <f t="shared" si="1"/>
        <v>0.31016949152542372</v>
      </c>
      <c r="F40" s="87">
        <f t="shared" si="1"/>
        <v>0.87150837988826813</v>
      </c>
      <c r="G40" s="87">
        <f t="shared" si="1"/>
        <v>0.69589702333065162</v>
      </c>
      <c r="H40" s="87">
        <f t="shared" si="1"/>
        <v>0.13289280469897211</v>
      </c>
      <c r="I40" s="87">
        <f t="shared" si="1"/>
        <v>1.8641655886157826</v>
      </c>
      <c r="J40" s="87">
        <f t="shared" si="1"/>
        <v>0.73014925373134332</v>
      </c>
      <c r="K40" s="87">
        <f t="shared" si="2"/>
        <v>1.0482367247669233</v>
      </c>
      <c r="L40" s="87">
        <f t="shared" si="2"/>
        <v>0.73421729665545221</v>
      </c>
    </row>
    <row r="41" spans="2:12" s="75" customFormat="1" ht="17.100000000000001" customHeight="1" thickBot="1" x14ac:dyDescent="0.25">
      <c r="B41" s="79" t="s">
        <v>110</v>
      </c>
      <c r="C41" s="87">
        <f t="shared" si="3"/>
        <v>5.2222222222222223</v>
      </c>
      <c r="D41" s="87">
        <f t="shared" si="1"/>
        <v>1.4505494505494505</v>
      </c>
      <c r="E41" s="87">
        <f t="shared" si="1"/>
        <v>0.61</v>
      </c>
      <c r="F41" s="87">
        <f t="shared" si="1"/>
        <v>1.2663934426229508</v>
      </c>
      <c r="G41" s="87">
        <f t="shared" si="1"/>
        <v>0.5915178571428571</v>
      </c>
      <c r="H41" s="87">
        <f t="shared" si="1"/>
        <v>0.54035874439461884</v>
      </c>
      <c r="I41" s="87">
        <f t="shared" si="1"/>
        <v>0.2691511387163561</v>
      </c>
      <c r="J41" s="87">
        <f t="shared" si="1"/>
        <v>0.4538878842676311</v>
      </c>
      <c r="K41" s="87">
        <f t="shared" si="2"/>
        <v>1.418546365914787</v>
      </c>
      <c r="L41" s="87">
        <f t="shared" si="2"/>
        <v>0.45958549222797929</v>
      </c>
    </row>
    <row r="42" spans="2:12" s="75" customFormat="1" ht="17.100000000000001" customHeight="1" thickBot="1" x14ac:dyDescent="0.25">
      <c r="B42" s="79" t="s">
        <v>111</v>
      </c>
      <c r="C42" s="87">
        <f t="shared" si="3"/>
        <v>28</v>
      </c>
      <c r="D42" s="87">
        <f t="shared" si="1"/>
        <v>0.35616438356164382</v>
      </c>
      <c r="E42" s="87">
        <f t="shared" si="1"/>
        <v>-0.75609756097560976</v>
      </c>
      <c r="F42" s="87">
        <f t="shared" si="1"/>
        <v>0.29333333333333333</v>
      </c>
      <c r="G42" s="87">
        <f t="shared" si="1"/>
        <v>0.96551724137931039</v>
      </c>
      <c r="H42" s="87">
        <f t="shared" si="1"/>
        <v>0.13131313131313133</v>
      </c>
      <c r="I42" s="87">
        <f t="shared" si="1"/>
        <v>3.3</v>
      </c>
      <c r="J42" s="87">
        <f t="shared" si="1"/>
        <v>-0.22680412371134021</v>
      </c>
      <c r="K42" s="87">
        <f t="shared" si="2"/>
        <v>0.30042918454935624</v>
      </c>
      <c r="L42" s="87">
        <f t="shared" si="2"/>
        <v>0.46534653465346537</v>
      </c>
    </row>
    <row r="43" spans="2:12" s="75" customFormat="1" ht="17.100000000000001" customHeight="1" thickBot="1" x14ac:dyDescent="0.25">
      <c r="B43" s="79" t="s">
        <v>112</v>
      </c>
      <c r="C43" s="87">
        <f t="shared" si="3"/>
        <v>41</v>
      </c>
      <c r="D43" s="87">
        <f t="shared" si="1"/>
        <v>1.4444444444444444</v>
      </c>
      <c r="E43" s="87">
        <f t="shared" si="1"/>
        <v>2.0136986301369864</v>
      </c>
      <c r="F43" s="87">
        <f t="shared" si="1"/>
        <v>-0.10270270270270271</v>
      </c>
      <c r="G43" s="87">
        <f t="shared" si="1"/>
        <v>0.20476190476190476</v>
      </c>
      <c r="H43" s="87">
        <f t="shared" si="1"/>
        <v>0.34848484848484851</v>
      </c>
      <c r="I43" s="87">
        <f t="shared" si="1"/>
        <v>0.11363636363636363</v>
      </c>
      <c r="J43" s="87">
        <f t="shared" si="1"/>
        <v>0.54819277108433739</v>
      </c>
      <c r="K43" s="87">
        <f t="shared" si="2"/>
        <v>1.3180592991913747</v>
      </c>
      <c r="L43" s="87">
        <f t="shared" si="2"/>
        <v>0.29186046511627906</v>
      </c>
    </row>
    <row r="44" spans="2:12" ht="17.100000000000001" customHeight="1" thickBot="1" x14ac:dyDescent="0.25">
      <c r="B44" s="79" t="s">
        <v>113</v>
      </c>
      <c r="C44" s="87">
        <f t="shared" si="3"/>
        <v>1.3076923076923077</v>
      </c>
      <c r="D44" s="87">
        <f t="shared" si="3"/>
        <v>-0.54347826086956519</v>
      </c>
      <c r="E44" s="87">
        <f t="shared" si="3"/>
        <v>0.42857142857142855</v>
      </c>
      <c r="F44" s="87">
        <f t="shared" si="3"/>
        <v>0.38709677419354838</v>
      </c>
      <c r="G44" s="87">
        <f t="shared" si="3"/>
        <v>0.8</v>
      </c>
      <c r="H44" s="87">
        <f t="shared" si="3"/>
        <v>0.38095238095238093</v>
      </c>
      <c r="I44" s="87">
        <f t="shared" si="3"/>
        <v>-0.35</v>
      </c>
      <c r="J44" s="87">
        <f t="shared" si="3"/>
        <v>9.3023255813953487E-2</v>
      </c>
      <c r="K44" s="87">
        <f t="shared" si="2"/>
        <v>0.13559322033898305</v>
      </c>
      <c r="L44" s="87">
        <f t="shared" si="2"/>
        <v>0.16417910447761194</v>
      </c>
    </row>
    <row r="45" spans="2:12" ht="17.100000000000001" customHeight="1" thickBot="1" x14ac:dyDescent="0.25">
      <c r="B45" s="81" t="s">
        <v>114</v>
      </c>
      <c r="C45" s="88">
        <f t="shared" ref="C45:J45" si="4">(G23-C23)/C23</f>
        <v>2.3171191553544497</v>
      </c>
      <c r="D45" s="88">
        <f t="shared" si="4"/>
        <v>0.62545282721688455</v>
      </c>
      <c r="E45" s="88">
        <f t="shared" si="4"/>
        <v>0.85031229808313591</v>
      </c>
      <c r="F45" s="88">
        <f t="shared" si="4"/>
        <v>0.48798862828713574</v>
      </c>
      <c r="G45" s="88">
        <f t="shared" si="4"/>
        <v>0.47868591565306357</v>
      </c>
      <c r="H45" s="88">
        <f t="shared" si="4"/>
        <v>0.20164728682170543</v>
      </c>
      <c r="I45" s="88">
        <f t="shared" si="4"/>
        <v>0.27051565591898497</v>
      </c>
      <c r="J45" s="88">
        <f t="shared" si="4"/>
        <v>0.36797860145204431</v>
      </c>
      <c r="K45" s="88">
        <f t="shared" si="2"/>
        <v>0.84612408723826105</v>
      </c>
      <c r="L45" s="88">
        <f t="shared" si="2"/>
        <v>0.32659262363788766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DBDD-D584-40B2-8F16-C130A955EA00}">
  <sheetPr>
    <pageSetUpPr fitToPage="1"/>
  </sheetPr>
  <dimension ref="B1:Q49"/>
  <sheetViews>
    <sheetView topLeftCell="E1" zoomScaleNormal="100" workbookViewId="0">
      <selection activeCell="N43" sqref="N43"/>
    </sheetView>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17" ht="15" x14ac:dyDescent="0.2">
      <c r="C1" s="19"/>
      <c r="D1" s="19"/>
    </row>
    <row r="2" spans="2:17" ht="73.150000000000006" customHeight="1" x14ac:dyDescent="0.25">
      <c r="B2" s="10"/>
      <c r="C2" s="16"/>
      <c r="D2" s="19"/>
      <c r="L2" s="13"/>
    </row>
    <row r="3" spans="2:17" ht="28.5" customHeight="1" x14ac:dyDescent="0.2">
      <c r="B3" s="18"/>
      <c r="C3" s="11"/>
    </row>
    <row r="5" spans="2:17" ht="39" customHeight="1" x14ac:dyDescent="0.2">
      <c r="C5" s="30" t="s">
        <v>84</v>
      </c>
      <c r="D5" s="30" t="s">
        <v>85</v>
      </c>
      <c r="E5" s="30" t="s">
        <v>86</v>
      </c>
      <c r="F5" s="37" t="s">
        <v>87</v>
      </c>
      <c r="G5" s="30" t="s">
        <v>88</v>
      </c>
      <c r="H5" s="30" t="s">
        <v>89</v>
      </c>
      <c r="I5" s="30" t="s">
        <v>90</v>
      </c>
      <c r="J5" s="37" t="s">
        <v>91</v>
      </c>
      <c r="K5" s="30" t="s">
        <v>92</v>
      </c>
      <c r="L5" s="30" t="s">
        <v>532</v>
      </c>
      <c r="M5" s="30" t="s">
        <v>555</v>
      </c>
      <c r="N5" s="37" t="s">
        <v>566</v>
      </c>
      <c r="O5" s="31" t="s">
        <v>161</v>
      </c>
      <c r="P5" s="31" t="s">
        <v>162</v>
      </c>
      <c r="Q5" s="31" t="s">
        <v>571</v>
      </c>
    </row>
    <row r="6" spans="2:17" ht="17.100000000000001" customHeight="1" thickBot="1" x14ac:dyDescent="0.25">
      <c r="B6" s="35" t="s">
        <v>97</v>
      </c>
      <c r="C6" s="32">
        <v>5</v>
      </c>
      <c r="D6" s="32">
        <v>7</v>
      </c>
      <c r="E6" s="32">
        <v>16</v>
      </c>
      <c r="F6" s="32">
        <v>16</v>
      </c>
      <c r="G6" s="32">
        <v>35</v>
      </c>
      <c r="H6" s="32">
        <v>99</v>
      </c>
      <c r="I6" s="32">
        <v>76</v>
      </c>
      <c r="J6" s="32">
        <v>98</v>
      </c>
      <c r="K6" s="32">
        <v>102</v>
      </c>
      <c r="L6" s="32">
        <v>133</v>
      </c>
      <c r="M6" s="32">
        <v>73</v>
      </c>
      <c r="N6" s="32">
        <v>70</v>
      </c>
      <c r="O6" s="32">
        <f t="shared" ref="O6:O23" si="0">+C6+D6+E6+F6</f>
        <v>44</v>
      </c>
      <c r="P6" s="32">
        <f t="shared" ref="P6:P23" si="1">+G6+H6+I6+J6</f>
        <v>308</v>
      </c>
      <c r="Q6" s="32">
        <f>+K6+L6+M6+N6</f>
        <v>378</v>
      </c>
    </row>
    <row r="7" spans="2:17" ht="17.100000000000001" customHeight="1" thickBot="1" x14ac:dyDescent="0.25">
      <c r="B7" s="35" t="s">
        <v>98</v>
      </c>
      <c r="C7" s="32">
        <v>0</v>
      </c>
      <c r="D7" s="32">
        <v>1</v>
      </c>
      <c r="E7" s="32">
        <v>3</v>
      </c>
      <c r="F7" s="32">
        <v>0</v>
      </c>
      <c r="G7" s="32">
        <v>2</v>
      </c>
      <c r="H7" s="32">
        <v>3</v>
      </c>
      <c r="I7" s="32">
        <v>2</v>
      </c>
      <c r="J7" s="32">
        <v>1</v>
      </c>
      <c r="K7" s="32">
        <v>3</v>
      </c>
      <c r="L7" s="32">
        <v>2</v>
      </c>
      <c r="M7" s="32">
        <v>0</v>
      </c>
      <c r="N7" s="32">
        <v>1</v>
      </c>
      <c r="O7" s="32">
        <f t="shared" si="0"/>
        <v>4</v>
      </c>
      <c r="P7" s="32">
        <f t="shared" si="1"/>
        <v>8</v>
      </c>
      <c r="Q7" s="32">
        <f t="shared" ref="Q7:Q23" si="2">+K7+L7+M7+N7</f>
        <v>6</v>
      </c>
    </row>
    <row r="8" spans="2:17" ht="17.100000000000001" customHeight="1" thickBot="1" x14ac:dyDescent="0.25">
      <c r="B8" s="35" t="s">
        <v>99</v>
      </c>
      <c r="C8" s="32">
        <v>0</v>
      </c>
      <c r="D8" s="32">
        <v>0</v>
      </c>
      <c r="E8" s="32">
        <v>4</v>
      </c>
      <c r="F8" s="32">
        <v>2</v>
      </c>
      <c r="G8" s="32">
        <v>1</v>
      </c>
      <c r="H8" s="32">
        <v>4</v>
      </c>
      <c r="I8" s="32">
        <v>0</v>
      </c>
      <c r="J8" s="32">
        <v>2</v>
      </c>
      <c r="K8" s="32">
        <v>6</v>
      </c>
      <c r="L8" s="32">
        <v>4</v>
      </c>
      <c r="M8" s="32">
        <v>2</v>
      </c>
      <c r="N8" s="32">
        <v>3</v>
      </c>
      <c r="O8" s="32">
        <f t="shared" si="0"/>
        <v>6</v>
      </c>
      <c r="P8" s="32">
        <f t="shared" si="1"/>
        <v>7</v>
      </c>
      <c r="Q8" s="32">
        <f t="shared" si="2"/>
        <v>15</v>
      </c>
    </row>
    <row r="9" spans="2:17" ht="17.100000000000001" customHeight="1" thickBot="1" x14ac:dyDescent="0.25">
      <c r="B9" s="35" t="s">
        <v>100</v>
      </c>
      <c r="C9" s="32">
        <v>0</v>
      </c>
      <c r="D9" s="32">
        <v>0</v>
      </c>
      <c r="E9" s="32">
        <v>0</v>
      </c>
      <c r="F9" s="32">
        <v>0</v>
      </c>
      <c r="G9" s="32">
        <v>1</v>
      </c>
      <c r="H9" s="32">
        <v>0</v>
      </c>
      <c r="I9" s="32">
        <v>0</v>
      </c>
      <c r="J9" s="32">
        <v>1</v>
      </c>
      <c r="K9" s="32">
        <v>0</v>
      </c>
      <c r="L9" s="32">
        <v>1</v>
      </c>
      <c r="M9" s="32">
        <v>0</v>
      </c>
      <c r="N9" s="32">
        <v>0</v>
      </c>
      <c r="O9" s="32">
        <f t="shared" si="0"/>
        <v>0</v>
      </c>
      <c r="P9" s="32">
        <f t="shared" si="1"/>
        <v>2</v>
      </c>
      <c r="Q9" s="32">
        <f t="shared" si="2"/>
        <v>1</v>
      </c>
    </row>
    <row r="10" spans="2:17" ht="17.100000000000001" customHeight="1" thickBot="1" x14ac:dyDescent="0.25">
      <c r="B10" s="35" t="s">
        <v>101</v>
      </c>
      <c r="C10" s="32">
        <v>0</v>
      </c>
      <c r="D10" s="32">
        <v>4</v>
      </c>
      <c r="E10" s="32">
        <v>9</v>
      </c>
      <c r="F10" s="32">
        <v>6</v>
      </c>
      <c r="G10" s="32">
        <v>3</v>
      </c>
      <c r="H10" s="32">
        <v>7</v>
      </c>
      <c r="I10" s="32">
        <v>4</v>
      </c>
      <c r="J10" s="32">
        <v>7</v>
      </c>
      <c r="K10" s="32">
        <v>8</v>
      </c>
      <c r="L10" s="32">
        <v>16</v>
      </c>
      <c r="M10" s="32">
        <v>6</v>
      </c>
      <c r="N10" s="32">
        <v>8</v>
      </c>
      <c r="O10" s="32">
        <f t="shared" si="0"/>
        <v>19</v>
      </c>
      <c r="P10" s="32">
        <f t="shared" si="1"/>
        <v>21</v>
      </c>
      <c r="Q10" s="32">
        <f t="shared" si="2"/>
        <v>38</v>
      </c>
    </row>
    <row r="11" spans="2:17" ht="17.100000000000001" customHeight="1" thickBot="1" x14ac:dyDescent="0.25">
      <c r="B11" s="35" t="s">
        <v>102</v>
      </c>
      <c r="C11" s="32">
        <v>0</v>
      </c>
      <c r="D11" s="32">
        <v>0</v>
      </c>
      <c r="E11" s="32">
        <v>1</v>
      </c>
      <c r="F11" s="32">
        <v>1</v>
      </c>
      <c r="G11" s="32">
        <v>2</v>
      </c>
      <c r="H11" s="32">
        <v>4</v>
      </c>
      <c r="I11" s="32">
        <v>1</v>
      </c>
      <c r="J11" s="32">
        <v>0</v>
      </c>
      <c r="K11" s="32">
        <v>0</v>
      </c>
      <c r="L11" s="32">
        <v>1</v>
      </c>
      <c r="M11" s="32">
        <v>1</v>
      </c>
      <c r="N11" s="32">
        <v>4</v>
      </c>
      <c r="O11" s="32">
        <f t="shared" si="0"/>
        <v>2</v>
      </c>
      <c r="P11" s="32">
        <f t="shared" si="1"/>
        <v>7</v>
      </c>
      <c r="Q11" s="32">
        <f t="shared" si="2"/>
        <v>6</v>
      </c>
    </row>
    <row r="12" spans="2:17" ht="17.100000000000001" customHeight="1" thickBot="1" x14ac:dyDescent="0.25">
      <c r="B12" s="35" t="s">
        <v>103</v>
      </c>
      <c r="C12" s="32">
        <v>0</v>
      </c>
      <c r="D12" s="32">
        <v>7</v>
      </c>
      <c r="E12" s="32">
        <v>5</v>
      </c>
      <c r="F12" s="32">
        <v>10</v>
      </c>
      <c r="G12" s="32">
        <v>7</v>
      </c>
      <c r="H12" s="32">
        <v>7</v>
      </c>
      <c r="I12" s="32">
        <v>12</v>
      </c>
      <c r="J12" s="32">
        <v>21</v>
      </c>
      <c r="K12" s="32">
        <v>19</v>
      </c>
      <c r="L12" s="32">
        <v>19</v>
      </c>
      <c r="M12" s="32">
        <v>5</v>
      </c>
      <c r="N12" s="32">
        <v>22</v>
      </c>
      <c r="O12" s="32">
        <f t="shared" si="0"/>
        <v>22</v>
      </c>
      <c r="P12" s="32">
        <f t="shared" si="1"/>
        <v>47</v>
      </c>
      <c r="Q12" s="32">
        <f t="shared" si="2"/>
        <v>65</v>
      </c>
    </row>
    <row r="13" spans="2:17" ht="17.100000000000001" customHeight="1" thickBot="1" x14ac:dyDescent="0.25">
      <c r="B13" s="35" t="s">
        <v>104</v>
      </c>
      <c r="C13" s="32">
        <v>0</v>
      </c>
      <c r="D13" s="32">
        <v>6</v>
      </c>
      <c r="E13" s="32">
        <v>5</v>
      </c>
      <c r="F13" s="32">
        <v>3</v>
      </c>
      <c r="G13" s="32">
        <v>7</v>
      </c>
      <c r="H13" s="32">
        <v>9</v>
      </c>
      <c r="I13" s="32">
        <v>4</v>
      </c>
      <c r="J13" s="32">
        <v>11</v>
      </c>
      <c r="K13" s="32">
        <v>13</v>
      </c>
      <c r="L13" s="32">
        <v>13</v>
      </c>
      <c r="M13" s="32">
        <v>4</v>
      </c>
      <c r="N13" s="32">
        <v>15</v>
      </c>
      <c r="O13" s="32">
        <f t="shared" si="0"/>
        <v>14</v>
      </c>
      <c r="P13" s="32">
        <f t="shared" si="1"/>
        <v>31</v>
      </c>
      <c r="Q13" s="32">
        <f t="shared" si="2"/>
        <v>45</v>
      </c>
    </row>
    <row r="14" spans="2:17" ht="17.100000000000001" customHeight="1" thickBot="1" x14ac:dyDescent="0.25">
      <c r="B14" s="35" t="s">
        <v>105</v>
      </c>
      <c r="C14" s="32">
        <v>1</v>
      </c>
      <c r="D14" s="32">
        <v>9</v>
      </c>
      <c r="E14" s="32">
        <v>7</v>
      </c>
      <c r="F14" s="32">
        <v>11</v>
      </c>
      <c r="G14" s="32">
        <v>8</v>
      </c>
      <c r="H14" s="32">
        <v>20</v>
      </c>
      <c r="I14" s="32">
        <v>7</v>
      </c>
      <c r="J14" s="32">
        <v>13</v>
      </c>
      <c r="K14" s="32">
        <v>7</v>
      </c>
      <c r="L14" s="32">
        <v>8</v>
      </c>
      <c r="M14" s="32">
        <v>6</v>
      </c>
      <c r="N14" s="32">
        <v>1</v>
      </c>
      <c r="O14" s="32">
        <f t="shared" si="0"/>
        <v>28</v>
      </c>
      <c r="P14" s="32">
        <f t="shared" si="1"/>
        <v>48</v>
      </c>
      <c r="Q14" s="32">
        <f t="shared" si="2"/>
        <v>22</v>
      </c>
    </row>
    <row r="15" spans="2:17" ht="17.100000000000001" customHeight="1" thickBot="1" x14ac:dyDescent="0.25">
      <c r="B15" s="35" t="s">
        <v>106</v>
      </c>
      <c r="C15" s="32">
        <v>0</v>
      </c>
      <c r="D15" s="32">
        <v>1</v>
      </c>
      <c r="E15" s="32">
        <v>2</v>
      </c>
      <c r="F15" s="32">
        <v>5</v>
      </c>
      <c r="G15" s="32">
        <v>8</v>
      </c>
      <c r="H15" s="32">
        <v>27</v>
      </c>
      <c r="I15" s="32">
        <v>35</v>
      </c>
      <c r="J15" s="32">
        <v>40</v>
      </c>
      <c r="K15" s="32">
        <v>42</v>
      </c>
      <c r="L15" s="32">
        <v>48</v>
      </c>
      <c r="M15" s="32">
        <v>57</v>
      </c>
      <c r="N15" s="32">
        <v>85</v>
      </c>
      <c r="O15" s="32">
        <f t="shared" si="0"/>
        <v>8</v>
      </c>
      <c r="P15" s="32">
        <f t="shared" si="1"/>
        <v>110</v>
      </c>
      <c r="Q15" s="32">
        <f t="shared" si="2"/>
        <v>232</v>
      </c>
    </row>
    <row r="16" spans="2:17" ht="17.100000000000001" customHeight="1" thickBot="1" x14ac:dyDescent="0.25">
      <c r="B16" s="35" t="s">
        <v>107</v>
      </c>
      <c r="C16" s="32">
        <v>0</v>
      </c>
      <c r="D16" s="32">
        <v>1</v>
      </c>
      <c r="E16" s="32">
        <v>0</v>
      </c>
      <c r="F16" s="32">
        <v>4</v>
      </c>
      <c r="G16" s="32">
        <v>2</v>
      </c>
      <c r="H16" s="32">
        <v>0</v>
      </c>
      <c r="I16" s="32">
        <v>0</v>
      </c>
      <c r="J16" s="32">
        <v>0</v>
      </c>
      <c r="K16" s="32">
        <v>0</v>
      </c>
      <c r="L16" s="32">
        <v>3</v>
      </c>
      <c r="M16" s="32">
        <v>1</v>
      </c>
      <c r="N16" s="32">
        <v>3</v>
      </c>
      <c r="O16" s="32">
        <f t="shared" si="0"/>
        <v>5</v>
      </c>
      <c r="P16" s="32">
        <f t="shared" si="1"/>
        <v>2</v>
      </c>
      <c r="Q16" s="32">
        <f t="shared" si="2"/>
        <v>7</v>
      </c>
    </row>
    <row r="17" spans="2:17" ht="17.100000000000001" customHeight="1" thickBot="1" x14ac:dyDescent="0.25">
      <c r="B17" s="35" t="s">
        <v>108</v>
      </c>
      <c r="C17" s="32">
        <v>3</v>
      </c>
      <c r="D17" s="32">
        <v>3</v>
      </c>
      <c r="E17" s="32">
        <v>13</v>
      </c>
      <c r="F17" s="32">
        <v>7</v>
      </c>
      <c r="G17" s="32">
        <v>6</v>
      </c>
      <c r="H17" s="32">
        <v>5</v>
      </c>
      <c r="I17" s="32">
        <v>0</v>
      </c>
      <c r="J17" s="32">
        <v>1</v>
      </c>
      <c r="K17" s="32">
        <v>1</v>
      </c>
      <c r="L17" s="32">
        <v>3</v>
      </c>
      <c r="M17" s="32">
        <v>5</v>
      </c>
      <c r="N17" s="32">
        <v>4</v>
      </c>
      <c r="O17" s="32">
        <f t="shared" si="0"/>
        <v>26</v>
      </c>
      <c r="P17" s="32">
        <f t="shared" si="1"/>
        <v>12</v>
      </c>
      <c r="Q17" s="32">
        <f t="shared" si="2"/>
        <v>13</v>
      </c>
    </row>
    <row r="18" spans="2:17" ht="17.100000000000001" customHeight="1" thickBot="1" x14ac:dyDescent="0.25">
      <c r="B18" s="35" t="s">
        <v>109</v>
      </c>
      <c r="C18" s="32">
        <v>7</v>
      </c>
      <c r="D18" s="32">
        <v>17</v>
      </c>
      <c r="E18" s="32">
        <v>10</v>
      </c>
      <c r="F18" s="32">
        <v>25</v>
      </c>
      <c r="G18" s="32">
        <v>88</v>
      </c>
      <c r="H18" s="32">
        <v>64</v>
      </c>
      <c r="I18" s="32">
        <v>59</v>
      </c>
      <c r="J18" s="32">
        <v>113</v>
      </c>
      <c r="K18" s="32">
        <v>111</v>
      </c>
      <c r="L18" s="32">
        <v>114</v>
      </c>
      <c r="M18" s="32">
        <v>85</v>
      </c>
      <c r="N18" s="32">
        <v>141</v>
      </c>
      <c r="O18" s="32">
        <f t="shared" si="0"/>
        <v>59</v>
      </c>
      <c r="P18" s="32">
        <f t="shared" si="1"/>
        <v>324</v>
      </c>
      <c r="Q18" s="32">
        <f t="shared" si="2"/>
        <v>451</v>
      </c>
    </row>
    <row r="19" spans="2:17" ht="17.100000000000001" customHeight="1" thickBot="1" x14ac:dyDescent="0.25">
      <c r="B19" s="35" t="s">
        <v>110</v>
      </c>
      <c r="C19" s="32">
        <v>0</v>
      </c>
      <c r="D19" s="32">
        <v>7</v>
      </c>
      <c r="E19" s="32">
        <v>1</v>
      </c>
      <c r="F19" s="32">
        <v>6</v>
      </c>
      <c r="G19" s="32">
        <v>9</v>
      </c>
      <c r="H19" s="32">
        <v>8</v>
      </c>
      <c r="I19" s="32">
        <v>12</v>
      </c>
      <c r="J19" s="32">
        <v>14</v>
      </c>
      <c r="K19" s="32">
        <v>8</v>
      </c>
      <c r="L19" s="32">
        <v>11</v>
      </c>
      <c r="M19" s="32">
        <v>8</v>
      </c>
      <c r="N19" s="32">
        <v>13</v>
      </c>
      <c r="O19" s="32">
        <f t="shared" si="0"/>
        <v>14</v>
      </c>
      <c r="P19" s="32">
        <f t="shared" si="1"/>
        <v>43</v>
      </c>
      <c r="Q19" s="32">
        <f t="shared" si="2"/>
        <v>40</v>
      </c>
    </row>
    <row r="20" spans="2:17" ht="17.100000000000001" customHeight="1" thickBot="1" x14ac:dyDescent="0.25">
      <c r="B20" s="35" t="s">
        <v>111</v>
      </c>
      <c r="C20" s="32">
        <v>0</v>
      </c>
      <c r="D20" s="32">
        <v>0</v>
      </c>
      <c r="E20" s="32">
        <v>1</v>
      </c>
      <c r="F20" s="32">
        <v>0</v>
      </c>
      <c r="G20" s="32">
        <v>0</v>
      </c>
      <c r="H20" s="32">
        <v>1</v>
      </c>
      <c r="I20" s="32">
        <v>0</v>
      </c>
      <c r="J20" s="32">
        <v>2</v>
      </c>
      <c r="K20" s="32">
        <v>0</v>
      </c>
      <c r="L20" s="32">
        <v>0</v>
      </c>
      <c r="M20" s="32">
        <v>0</v>
      </c>
      <c r="N20" s="32">
        <v>0</v>
      </c>
      <c r="O20" s="32">
        <f t="shared" si="0"/>
        <v>1</v>
      </c>
      <c r="P20" s="32">
        <f t="shared" si="1"/>
        <v>3</v>
      </c>
      <c r="Q20" s="32">
        <f t="shared" si="2"/>
        <v>0</v>
      </c>
    </row>
    <row r="21" spans="2:17" ht="17.100000000000001" customHeight="1" thickBot="1" x14ac:dyDescent="0.25">
      <c r="B21" s="35" t="s">
        <v>112</v>
      </c>
      <c r="C21" s="32">
        <v>0</v>
      </c>
      <c r="D21" s="32">
        <v>5</v>
      </c>
      <c r="E21" s="32">
        <v>4</v>
      </c>
      <c r="F21" s="32">
        <v>2</v>
      </c>
      <c r="G21" s="32">
        <v>1</v>
      </c>
      <c r="H21" s="32">
        <v>1</v>
      </c>
      <c r="I21" s="32">
        <v>0</v>
      </c>
      <c r="J21" s="32">
        <v>1</v>
      </c>
      <c r="K21" s="32">
        <v>11</v>
      </c>
      <c r="L21" s="32">
        <v>0</v>
      </c>
      <c r="M21" s="32">
        <v>0</v>
      </c>
      <c r="N21" s="32">
        <v>0</v>
      </c>
      <c r="O21" s="32">
        <f t="shared" si="0"/>
        <v>11</v>
      </c>
      <c r="P21" s="32">
        <f t="shared" si="1"/>
        <v>3</v>
      </c>
      <c r="Q21" s="32">
        <f>+K21+L21+M21+N21</f>
        <v>11</v>
      </c>
    </row>
    <row r="22" spans="2:17" ht="17.100000000000001" customHeight="1" thickBot="1" x14ac:dyDescent="0.25">
      <c r="B22" s="35" t="s">
        <v>113</v>
      </c>
      <c r="C22" s="32">
        <v>0</v>
      </c>
      <c r="D22" s="32">
        <v>3</v>
      </c>
      <c r="E22" s="32">
        <v>1</v>
      </c>
      <c r="F22" s="32">
        <v>1</v>
      </c>
      <c r="G22" s="32">
        <v>0</v>
      </c>
      <c r="H22" s="32">
        <v>3</v>
      </c>
      <c r="I22" s="32">
        <v>2</v>
      </c>
      <c r="J22" s="32">
        <v>3</v>
      </c>
      <c r="K22" s="32">
        <v>2</v>
      </c>
      <c r="L22" s="32">
        <v>3</v>
      </c>
      <c r="M22" s="32">
        <v>1</v>
      </c>
      <c r="N22" s="32">
        <v>3</v>
      </c>
      <c r="O22" s="32">
        <f t="shared" si="0"/>
        <v>5</v>
      </c>
      <c r="P22" s="32">
        <f t="shared" si="1"/>
        <v>8</v>
      </c>
      <c r="Q22" s="32">
        <f t="shared" si="2"/>
        <v>9</v>
      </c>
    </row>
    <row r="23" spans="2:17" ht="17.100000000000001" customHeight="1" thickBot="1" x14ac:dyDescent="0.25">
      <c r="B23" s="36" t="s">
        <v>114</v>
      </c>
      <c r="C23" s="38">
        <v>16</v>
      </c>
      <c r="D23" s="38">
        <v>71</v>
      </c>
      <c r="E23" s="38">
        <v>82</v>
      </c>
      <c r="F23" s="38">
        <v>99</v>
      </c>
      <c r="G23" s="38">
        <v>180</v>
      </c>
      <c r="H23" s="38">
        <v>262</v>
      </c>
      <c r="I23" s="38">
        <v>214</v>
      </c>
      <c r="J23" s="38">
        <v>328</v>
      </c>
      <c r="K23" s="38">
        <v>333</v>
      </c>
      <c r="L23" s="38">
        <v>379</v>
      </c>
      <c r="M23" s="38">
        <v>254</v>
      </c>
      <c r="N23" s="38">
        <v>373</v>
      </c>
      <c r="O23" s="38">
        <f t="shared" si="0"/>
        <v>268</v>
      </c>
      <c r="P23" s="38">
        <f t="shared" si="1"/>
        <v>984</v>
      </c>
      <c r="Q23" s="38">
        <f t="shared" si="2"/>
        <v>1339</v>
      </c>
    </row>
    <row r="24" spans="2:17" ht="16.5" customHeight="1" x14ac:dyDescent="0.2">
      <c r="C24" s="17"/>
      <c r="G24" s="17"/>
    </row>
    <row r="25" spans="2:17" ht="42" customHeight="1" x14ac:dyDescent="0.2">
      <c r="B25" s="44"/>
      <c r="C25" s="44"/>
      <c r="D25" s="44"/>
      <c r="E25" s="44"/>
      <c r="F25" s="26"/>
      <c r="G25" s="26"/>
    </row>
    <row r="26" spans="2:17" ht="15" customHeight="1" x14ac:dyDescent="0.2"/>
    <row r="27" spans="2:17" ht="39" customHeight="1" x14ac:dyDescent="0.2">
      <c r="C27" s="31" t="s">
        <v>191</v>
      </c>
      <c r="D27" s="31" t="s">
        <v>192</v>
      </c>
      <c r="E27" s="31" t="s">
        <v>193</v>
      </c>
      <c r="F27" s="41" t="s">
        <v>194</v>
      </c>
      <c r="G27" s="31" t="s">
        <v>195</v>
      </c>
      <c r="H27" s="31" t="s">
        <v>534</v>
      </c>
      <c r="I27" s="31" t="s">
        <v>557</v>
      </c>
      <c r="J27" s="41" t="s">
        <v>194</v>
      </c>
      <c r="K27" s="31" t="s">
        <v>130</v>
      </c>
      <c r="L27" s="31" t="s">
        <v>569</v>
      </c>
    </row>
    <row r="28" spans="2:17" ht="15" thickBot="1" x14ac:dyDescent="0.25">
      <c r="B28" s="35" t="s">
        <v>97</v>
      </c>
      <c r="C28" s="33">
        <f>IF(C6&gt;0,(G6-C6)/C6,"-")</f>
        <v>6</v>
      </c>
      <c r="D28" s="33">
        <f t="shared" ref="D28:J45" si="3">IF(D6&gt;0,(H6-D6)/D6,"-")</f>
        <v>13.142857142857142</v>
      </c>
      <c r="E28" s="33">
        <f t="shared" si="3"/>
        <v>3.75</v>
      </c>
      <c r="F28" s="33">
        <f t="shared" si="3"/>
        <v>5.125</v>
      </c>
      <c r="G28" s="33">
        <f t="shared" si="3"/>
        <v>1.9142857142857144</v>
      </c>
      <c r="H28" s="33">
        <f t="shared" si="3"/>
        <v>0.34343434343434343</v>
      </c>
      <c r="I28" s="33">
        <f t="shared" si="3"/>
        <v>-3.9473684210526314E-2</v>
      </c>
      <c r="J28" s="33">
        <f t="shared" si="3"/>
        <v>-0.2857142857142857</v>
      </c>
      <c r="K28" s="33">
        <f>IF(O6&gt;0,(P6-O6)/O6,"-")</f>
        <v>6</v>
      </c>
      <c r="L28" s="33">
        <f>IF(P6&gt;0,(Q6-P6)/P6,"-")</f>
        <v>0.22727272727272727</v>
      </c>
    </row>
    <row r="29" spans="2:17" ht="15" thickBot="1" x14ac:dyDescent="0.25">
      <c r="B29" s="35" t="s">
        <v>98</v>
      </c>
      <c r="C29" s="33" t="str">
        <f t="shared" ref="C29:C44" si="4">IF(C7&gt;0,(G7-C7)/C7,"-")</f>
        <v>-</v>
      </c>
      <c r="D29" s="33">
        <f t="shared" ref="D29:D44" si="5">IF(D7&gt;0,(H7-D7)/D7,"-")</f>
        <v>2</v>
      </c>
      <c r="E29" s="33">
        <f t="shared" ref="E29:E44" si="6">IF(E7&gt;0,(I7-E7)/E7,"-")</f>
        <v>-0.33333333333333331</v>
      </c>
      <c r="F29" s="33" t="str">
        <f t="shared" ref="F29:F44" si="7">IF(F7&gt;0,(J7-F7)/F7,"-")</f>
        <v>-</v>
      </c>
      <c r="G29" s="33">
        <f t="shared" ref="G29:I44" si="8">IF(G7&gt;0,(K7-G7)/G7,"-")</f>
        <v>0.5</v>
      </c>
      <c r="H29" s="33">
        <f t="shared" si="3"/>
        <v>-0.33333333333333331</v>
      </c>
      <c r="I29" s="33">
        <f t="shared" si="3"/>
        <v>-1</v>
      </c>
      <c r="J29" s="33">
        <f t="shared" si="3"/>
        <v>0</v>
      </c>
      <c r="K29" s="33">
        <f t="shared" ref="K29:K44" si="9">IF(O7&gt;0,(P7-O7)/O7,"-")</f>
        <v>1</v>
      </c>
      <c r="L29" s="33">
        <f t="shared" ref="L29:L45" si="10">IF(P7&gt;0,(Q7-P7)/P7,"-")</f>
        <v>-0.25</v>
      </c>
    </row>
    <row r="30" spans="2:17" ht="17.100000000000001" customHeight="1" thickBot="1" x14ac:dyDescent="0.25">
      <c r="B30" s="35" t="s">
        <v>99</v>
      </c>
      <c r="C30" s="33" t="str">
        <f t="shared" si="4"/>
        <v>-</v>
      </c>
      <c r="D30" s="33" t="str">
        <f t="shared" si="5"/>
        <v>-</v>
      </c>
      <c r="E30" s="33">
        <f t="shared" si="6"/>
        <v>-1</v>
      </c>
      <c r="F30" s="33">
        <f t="shared" si="7"/>
        <v>0</v>
      </c>
      <c r="G30" s="33">
        <f t="shared" si="8"/>
        <v>5</v>
      </c>
      <c r="H30" s="33">
        <f t="shared" si="3"/>
        <v>0</v>
      </c>
      <c r="I30" s="33" t="str">
        <f t="shared" si="3"/>
        <v>-</v>
      </c>
      <c r="J30" s="33">
        <f t="shared" si="3"/>
        <v>0.5</v>
      </c>
      <c r="K30" s="33">
        <f t="shared" si="9"/>
        <v>0.16666666666666666</v>
      </c>
      <c r="L30" s="33">
        <f t="shared" si="10"/>
        <v>1.1428571428571428</v>
      </c>
    </row>
    <row r="31" spans="2:17" ht="17.100000000000001" customHeight="1" thickBot="1" x14ac:dyDescent="0.25">
      <c r="B31" s="35" t="s">
        <v>100</v>
      </c>
      <c r="C31" s="33" t="str">
        <f t="shared" si="4"/>
        <v>-</v>
      </c>
      <c r="D31" s="33" t="str">
        <f t="shared" si="5"/>
        <v>-</v>
      </c>
      <c r="E31" s="33" t="str">
        <f t="shared" si="6"/>
        <v>-</v>
      </c>
      <c r="F31" s="33" t="str">
        <f t="shared" si="7"/>
        <v>-</v>
      </c>
      <c r="G31" s="33">
        <f t="shared" si="8"/>
        <v>-1</v>
      </c>
      <c r="H31" s="33" t="str">
        <f t="shared" si="3"/>
        <v>-</v>
      </c>
      <c r="I31" s="33" t="str">
        <f t="shared" si="3"/>
        <v>-</v>
      </c>
      <c r="J31" s="33">
        <f t="shared" si="3"/>
        <v>-1</v>
      </c>
      <c r="K31" s="33" t="str">
        <f t="shared" si="9"/>
        <v>-</v>
      </c>
      <c r="L31" s="33">
        <f t="shared" si="10"/>
        <v>-0.5</v>
      </c>
    </row>
    <row r="32" spans="2:17" ht="17.100000000000001" customHeight="1" thickBot="1" x14ac:dyDescent="0.25">
      <c r="B32" s="35" t="s">
        <v>101</v>
      </c>
      <c r="C32" s="33" t="str">
        <f t="shared" si="4"/>
        <v>-</v>
      </c>
      <c r="D32" s="33">
        <f t="shared" si="5"/>
        <v>0.75</v>
      </c>
      <c r="E32" s="33">
        <f t="shared" si="6"/>
        <v>-0.55555555555555558</v>
      </c>
      <c r="F32" s="33">
        <f t="shared" si="7"/>
        <v>0.16666666666666666</v>
      </c>
      <c r="G32" s="33">
        <f t="shared" si="8"/>
        <v>1.6666666666666667</v>
      </c>
      <c r="H32" s="33">
        <f t="shared" si="3"/>
        <v>1.2857142857142858</v>
      </c>
      <c r="I32" s="33">
        <f t="shared" si="3"/>
        <v>0.5</v>
      </c>
      <c r="J32" s="33">
        <f t="shared" si="3"/>
        <v>0.14285714285714285</v>
      </c>
      <c r="K32" s="33">
        <f t="shared" si="9"/>
        <v>0.10526315789473684</v>
      </c>
      <c r="L32" s="33">
        <f t="shared" si="10"/>
        <v>0.80952380952380953</v>
      </c>
    </row>
    <row r="33" spans="2:12" ht="17.100000000000001" customHeight="1" thickBot="1" x14ac:dyDescent="0.25">
      <c r="B33" s="35" t="s">
        <v>102</v>
      </c>
      <c r="C33" s="33" t="str">
        <f t="shared" si="4"/>
        <v>-</v>
      </c>
      <c r="D33" s="33" t="str">
        <f t="shared" si="5"/>
        <v>-</v>
      </c>
      <c r="E33" s="33">
        <f t="shared" si="6"/>
        <v>0</v>
      </c>
      <c r="F33" s="33">
        <f t="shared" si="7"/>
        <v>-1</v>
      </c>
      <c r="G33" s="33">
        <f t="shared" si="8"/>
        <v>-1</v>
      </c>
      <c r="H33" s="33">
        <f t="shared" si="3"/>
        <v>-0.75</v>
      </c>
      <c r="I33" s="33">
        <f t="shared" si="3"/>
        <v>0</v>
      </c>
      <c r="J33" s="33" t="str">
        <f t="shared" si="3"/>
        <v>-</v>
      </c>
      <c r="K33" s="33">
        <f t="shared" si="9"/>
        <v>2.5</v>
      </c>
      <c r="L33" s="33">
        <f t="shared" si="10"/>
        <v>-0.14285714285714285</v>
      </c>
    </row>
    <row r="34" spans="2:12" ht="17.100000000000001" customHeight="1" thickBot="1" x14ac:dyDescent="0.25">
      <c r="B34" s="35" t="s">
        <v>103</v>
      </c>
      <c r="C34" s="33" t="str">
        <f t="shared" si="4"/>
        <v>-</v>
      </c>
      <c r="D34" s="33">
        <f t="shared" si="5"/>
        <v>0</v>
      </c>
      <c r="E34" s="33">
        <f t="shared" si="6"/>
        <v>1.4</v>
      </c>
      <c r="F34" s="33">
        <f t="shared" si="7"/>
        <v>1.1000000000000001</v>
      </c>
      <c r="G34" s="33">
        <f t="shared" si="8"/>
        <v>1.7142857142857142</v>
      </c>
      <c r="H34" s="33">
        <f t="shared" si="3"/>
        <v>1.7142857142857142</v>
      </c>
      <c r="I34" s="33">
        <f t="shared" si="3"/>
        <v>-0.58333333333333337</v>
      </c>
      <c r="J34" s="33">
        <f t="shared" si="3"/>
        <v>4.7619047619047616E-2</v>
      </c>
      <c r="K34" s="33">
        <f t="shared" si="9"/>
        <v>1.1363636363636365</v>
      </c>
      <c r="L34" s="33">
        <f t="shared" si="10"/>
        <v>0.38297872340425532</v>
      </c>
    </row>
    <row r="35" spans="2:12" ht="17.100000000000001" customHeight="1" thickBot="1" x14ac:dyDescent="0.25">
      <c r="B35" s="35" t="s">
        <v>104</v>
      </c>
      <c r="C35" s="33" t="str">
        <f t="shared" si="4"/>
        <v>-</v>
      </c>
      <c r="D35" s="33">
        <f t="shared" si="5"/>
        <v>0.5</v>
      </c>
      <c r="E35" s="33">
        <f t="shared" si="6"/>
        <v>-0.2</v>
      </c>
      <c r="F35" s="33">
        <f t="shared" si="7"/>
        <v>2.6666666666666665</v>
      </c>
      <c r="G35" s="33">
        <f t="shared" si="8"/>
        <v>0.8571428571428571</v>
      </c>
      <c r="H35" s="33">
        <f t="shared" si="3"/>
        <v>0.44444444444444442</v>
      </c>
      <c r="I35" s="33">
        <f t="shared" si="3"/>
        <v>0</v>
      </c>
      <c r="J35" s="33">
        <f t="shared" si="3"/>
        <v>0.36363636363636365</v>
      </c>
      <c r="K35" s="33">
        <f t="shared" si="9"/>
        <v>1.2142857142857142</v>
      </c>
      <c r="L35" s="33">
        <f t="shared" si="10"/>
        <v>0.45161290322580644</v>
      </c>
    </row>
    <row r="36" spans="2:12" ht="17.100000000000001" customHeight="1" thickBot="1" x14ac:dyDescent="0.25">
      <c r="B36" s="35" t="s">
        <v>105</v>
      </c>
      <c r="C36" s="33">
        <f t="shared" si="4"/>
        <v>7</v>
      </c>
      <c r="D36" s="33">
        <f t="shared" si="5"/>
        <v>1.2222222222222223</v>
      </c>
      <c r="E36" s="33">
        <f t="shared" si="6"/>
        <v>0</v>
      </c>
      <c r="F36" s="33">
        <f t="shared" si="7"/>
        <v>0.18181818181818182</v>
      </c>
      <c r="G36" s="33">
        <f t="shared" si="8"/>
        <v>-0.125</v>
      </c>
      <c r="H36" s="33">
        <f t="shared" si="3"/>
        <v>-0.6</v>
      </c>
      <c r="I36" s="33">
        <f t="shared" si="3"/>
        <v>-0.14285714285714285</v>
      </c>
      <c r="J36" s="33">
        <f t="shared" si="3"/>
        <v>-0.92307692307692313</v>
      </c>
      <c r="K36" s="33">
        <f t="shared" si="9"/>
        <v>0.7142857142857143</v>
      </c>
      <c r="L36" s="33">
        <f t="shared" si="10"/>
        <v>-0.54166666666666663</v>
      </c>
    </row>
    <row r="37" spans="2:12" ht="17.100000000000001" customHeight="1" thickBot="1" x14ac:dyDescent="0.25">
      <c r="B37" s="35" t="s">
        <v>106</v>
      </c>
      <c r="C37" s="33" t="str">
        <f t="shared" si="4"/>
        <v>-</v>
      </c>
      <c r="D37" s="33">
        <f t="shared" si="5"/>
        <v>26</v>
      </c>
      <c r="E37" s="33">
        <f t="shared" si="6"/>
        <v>16.5</v>
      </c>
      <c r="F37" s="33">
        <f t="shared" si="7"/>
        <v>7</v>
      </c>
      <c r="G37" s="33">
        <f t="shared" si="8"/>
        <v>4.25</v>
      </c>
      <c r="H37" s="33">
        <f t="shared" si="3"/>
        <v>0.77777777777777779</v>
      </c>
      <c r="I37" s="33">
        <f t="shared" si="3"/>
        <v>0.62857142857142856</v>
      </c>
      <c r="J37" s="33">
        <f t="shared" si="3"/>
        <v>1.125</v>
      </c>
      <c r="K37" s="33">
        <f t="shared" si="9"/>
        <v>12.75</v>
      </c>
      <c r="L37" s="33">
        <f t="shared" si="10"/>
        <v>1.1090909090909091</v>
      </c>
    </row>
    <row r="38" spans="2:12" ht="17.100000000000001" customHeight="1" thickBot="1" x14ac:dyDescent="0.25">
      <c r="B38" s="35" t="s">
        <v>107</v>
      </c>
      <c r="C38" s="33" t="str">
        <f t="shared" si="4"/>
        <v>-</v>
      </c>
      <c r="D38" s="33">
        <f t="shared" si="5"/>
        <v>-1</v>
      </c>
      <c r="E38" s="33" t="str">
        <f t="shared" si="6"/>
        <v>-</v>
      </c>
      <c r="F38" s="33">
        <f t="shared" si="7"/>
        <v>-1</v>
      </c>
      <c r="G38" s="33">
        <f t="shared" si="8"/>
        <v>-1</v>
      </c>
      <c r="H38" s="33" t="str">
        <f t="shared" si="3"/>
        <v>-</v>
      </c>
      <c r="I38" s="33" t="str">
        <f t="shared" si="3"/>
        <v>-</v>
      </c>
      <c r="J38" s="33" t="str">
        <f t="shared" si="3"/>
        <v>-</v>
      </c>
      <c r="K38" s="33">
        <f t="shared" si="9"/>
        <v>-0.6</v>
      </c>
      <c r="L38" s="33">
        <f t="shared" si="10"/>
        <v>2.5</v>
      </c>
    </row>
    <row r="39" spans="2:12" ht="17.100000000000001" customHeight="1" thickBot="1" x14ac:dyDescent="0.25">
      <c r="B39" s="35" t="s">
        <v>108</v>
      </c>
      <c r="C39" s="33">
        <f t="shared" si="4"/>
        <v>1</v>
      </c>
      <c r="D39" s="33">
        <f t="shared" si="5"/>
        <v>0.66666666666666663</v>
      </c>
      <c r="E39" s="33">
        <f t="shared" si="6"/>
        <v>-1</v>
      </c>
      <c r="F39" s="33">
        <f t="shared" si="7"/>
        <v>-0.8571428571428571</v>
      </c>
      <c r="G39" s="33">
        <f t="shared" si="8"/>
        <v>-0.83333333333333337</v>
      </c>
      <c r="H39" s="33">
        <f t="shared" si="3"/>
        <v>-0.4</v>
      </c>
      <c r="I39" s="33" t="str">
        <f t="shared" si="3"/>
        <v>-</v>
      </c>
      <c r="J39" s="33">
        <f t="shared" si="3"/>
        <v>3</v>
      </c>
      <c r="K39" s="33">
        <f t="shared" si="9"/>
        <v>-0.53846153846153844</v>
      </c>
      <c r="L39" s="33">
        <f t="shared" si="10"/>
        <v>8.3333333333333329E-2</v>
      </c>
    </row>
    <row r="40" spans="2:12" ht="17.100000000000001" customHeight="1" thickBot="1" x14ac:dyDescent="0.25">
      <c r="B40" s="35" t="s">
        <v>109</v>
      </c>
      <c r="C40" s="33">
        <f t="shared" si="4"/>
        <v>11.571428571428571</v>
      </c>
      <c r="D40" s="33">
        <f t="shared" si="5"/>
        <v>2.7647058823529411</v>
      </c>
      <c r="E40" s="33">
        <f t="shared" si="6"/>
        <v>4.9000000000000004</v>
      </c>
      <c r="F40" s="33">
        <f t="shared" si="7"/>
        <v>3.52</v>
      </c>
      <c r="G40" s="33">
        <f t="shared" si="8"/>
        <v>0.26136363636363635</v>
      </c>
      <c r="H40" s="33">
        <f t="shared" si="3"/>
        <v>0.78125</v>
      </c>
      <c r="I40" s="33">
        <f t="shared" si="3"/>
        <v>0.44067796610169491</v>
      </c>
      <c r="J40" s="33">
        <f t="shared" si="3"/>
        <v>0.24778761061946902</v>
      </c>
      <c r="K40" s="33">
        <f t="shared" si="9"/>
        <v>4.4915254237288131</v>
      </c>
      <c r="L40" s="33">
        <f t="shared" si="10"/>
        <v>0.39197530864197533</v>
      </c>
    </row>
    <row r="41" spans="2:12" ht="17.100000000000001" customHeight="1" thickBot="1" x14ac:dyDescent="0.25">
      <c r="B41" s="35" t="s">
        <v>110</v>
      </c>
      <c r="C41" s="33" t="str">
        <f t="shared" si="4"/>
        <v>-</v>
      </c>
      <c r="D41" s="33">
        <f t="shared" si="5"/>
        <v>0.14285714285714285</v>
      </c>
      <c r="E41" s="33">
        <f t="shared" si="6"/>
        <v>11</v>
      </c>
      <c r="F41" s="33">
        <f t="shared" si="7"/>
        <v>1.3333333333333333</v>
      </c>
      <c r="G41" s="33">
        <f t="shared" si="8"/>
        <v>-0.1111111111111111</v>
      </c>
      <c r="H41" s="33">
        <f t="shared" si="3"/>
        <v>0.375</v>
      </c>
      <c r="I41" s="33">
        <f t="shared" si="3"/>
        <v>-0.33333333333333331</v>
      </c>
      <c r="J41" s="33">
        <f t="shared" si="3"/>
        <v>-7.1428571428571425E-2</v>
      </c>
      <c r="K41" s="33">
        <f t="shared" si="9"/>
        <v>2.0714285714285716</v>
      </c>
      <c r="L41" s="33">
        <f t="shared" si="10"/>
        <v>-6.9767441860465115E-2</v>
      </c>
    </row>
    <row r="42" spans="2:12" ht="17.100000000000001" customHeight="1" thickBot="1" x14ac:dyDescent="0.25">
      <c r="B42" s="35" t="s">
        <v>111</v>
      </c>
      <c r="C42" s="33" t="str">
        <f t="shared" si="4"/>
        <v>-</v>
      </c>
      <c r="D42" s="33" t="str">
        <f t="shared" si="5"/>
        <v>-</v>
      </c>
      <c r="E42" s="33">
        <f t="shared" si="6"/>
        <v>-1</v>
      </c>
      <c r="F42" s="33" t="str">
        <f t="shared" si="7"/>
        <v>-</v>
      </c>
      <c r="G42" s="33" t="str">
        <f t="shared" si="8"/>
        <v>-</v>
      </c>
      <c r="H42" s="33">
        <f t="shared" si="3"/>
        <v>-1</v>
      </c>
      <c r="I42" s="33" t="str">
        <f t="shared" si="3"/>
        <v>-</v>
      </c>
      <c r="J42" s="33">
        <f t="shared" si="3"/>
        <v>-1</v>
      </c>
      <c r="K42" s="33">
        <f t="shared" si="9"/>
        <v>2</v>
      </c>
      <c r="L42" s="33">
        <f t="shared" si="10"/>
        <v>-1</v>
      </c>
    </row>
    <row r="43" spans="2:12" ht="17.100000000000001" customHeight="1" thickBot="1" x14ac:dyDescent="0.25">
      <c r="B43" s="35" t="s">
        <v>112</v>
      </c>
      <c r="C43" s="33" t="str">
        <f t="shared" si="4"/>
        <v>-</v>
      </c>
      <c r="D43" s="33">
        <f t="shared" si="5"/>
        <v>-0.8</v>
      </c>
      <c r="E43" s="33">
        <f t="shared" si="6"/>
        <v>-1</v>
      </c>
      <c r="F43" s="33">
        <f t="shared" si="7"/>
        <v>-0.5</v>
      </c>
      <c r="G43" s="33">
        <f t="shared" si="8"/>
        <v>10</v>
      </c>
      <c r="H43" s="33">
        <f t="shared" si="3"/>
        <v>-1</v>
      </c>
      <c r="I43" s="33" t="str">
        <f t="shared" si="3"/>
        <v>-</v>
      </c>
      <c r="J43" s="33">
        <f t="shared" si="3"/>
        <v>-1</v>
      </c>
      <c r="K43" s="33">
        <f t="shared" si="9"/>
        <v>-0.72727272727272729</v>
      </c>
      <c r="L43" s="33">
        <f t="shared" si="10"/>
        <v>2.6666666666666665</v>
      </c>
    </row>
    <row r="44" spans="2:12" ht="17.100000000000001" customHeight="1" thickBot="1" x14ac:dyDescent="0.25">
      <c r="B44" s="35" t="s">
        <v>113</v>
      </c>
      <c r="C44" s="33" t="str">
        <f t="shared" si="4"/>
        <v>-</v>
      </c>
      <c r="D44" s="33">
        <f t="shared" si="5"/>
        <v>0</v>
      </c>
      <c r="E44" s="33">
        <f t="shared" si="6"/>
        <v>1</v>
      </c>
      <c r="F44" s="33">
        <f t="shared" si="7"/>
        <v>2</v>
      </c>
      <c r="G44" s="33" t="str">
        <f t="shared" si="8"/>
        <v>-</v>
      </c>
      <c r="H44" s="33">
        <f t="shared" si="8"/>
        <v>0</v>
      </c>
      <c r="I44" s="33">
        <f t="shared" si="8"/>
        <v>-0.5</v>
      </c>
      <c r="J44" s="33">
        <f t="shared" si="3"/>
        <v>0</v>
      </c>
      <c r="K44" s="33">
        <f t="shared" si="9"/>
        <v>0.6</v>
      </c>
      <c r="L44" s="33">
        <f t="shared" si="10"/>
        <v>0.125</v>
      </c>
    </row>
    <row r="45" spans="2:12" ht="17.100000000000001" customHeight="1" thickBot="1" x14ac:dyDescent="0.25">
      <c r="B45" s="36" t="s">
        <v>114</v>
      </c>
      <c r="C45" s="42">
        <f>+(G23-C23)/C23</f>
        <v>10.25</v>
      </c>
      <c r="D45" s="42">
        <f>+(H23-D23)/D23</f>
        <v>2.6901408450704225</v>
      </c>
      <c r="E45" s="42">
        <f t="shared" ref="E45" si="11">+(I23-E23)/E23</f>
        <v>1.6097560975609757</v>
      </c>
      <c r="F45" s="42">
        <f>+(J23-F23)/F23</f>
        <v>2.3131313131313131</v>
      </c>
      <c r="G45" s="42">
        <f>+(K23-G23)/G23</f>
        <v>0.85</v>
      </c>
      <c r="H45" s="42">
        <f t="shared" ref="H45" si="12">IF(H23&gt;0,(L23-H23)/H23,"-")</f>
        <v>0.44656488549618323</v>
      </c>
      <c r="I45" s="42">
        <f t="shared" si="3"/>
        <v>0.18691588785046728</v>
      </c>
      <c r="J45" s="42">
        <f t="shared" si="3"/>
        <v>0.13719512195121952</v>
      </c>
      <c r="K45" s="42">
        <f t="shared" ref="K45" si="13">+(P23-O23)/O23</f>
        <v>2.6716417910447761</v>
      </c>
      <c r="L45" s="42">
        <f t="shared" si="10"/>
        <v>0.36077235772357724</v>
      </c>
    </row>
    <row r="46" spans="2:12" ht="17.100000000000001" customHeight="1" x14ac:dyDescent="0.2"/>
    <row r="47" spans="2:12" ht="17.100000000000001" customHeight="1" x14ac:dyDescent="0.2"/>
    <row r="48" spans="2:12" x14ac:dyDescent="0.2">
      <c r="B48" s="12" t="s">
        <v>201</v>
      </c>
    </row>
    <row r="49" spans="2:2" x14ac:dyDescent="0.2">
      <c r="B49" s="12" t="s">
        <v>202</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A133-A66E-4B0E-9BBB-C83A1391499A}">
  <dimension ref="B1:T45"/>
  <sheetViews>
    <sheetView topLeftCell="D2" workbookViewId="0">
      <selection activeCell="N35" sqref="N35"/>
    </sheetView>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0" ht="15" x14ac:dyDescent="0.2">
      <c r="C1" s="60"/>
      <c r="D1" s="60"/>
    </row>
    <row r="2" spans="2:20" ht="40.5" customHeight="1" x14ac:dyDescent="0.35">
      <c r="B2" s="61"/>
      <c r="C2" s="62"/>
      <c r="D2" s="60"/>
      <c r="T2" s="63"/>
    </row>
    <row r="3" spans="2:20" s="66" customFormat="1" ht="28.5" customHeight="1" x14ac:dyDescent="0.2">
      <c r="B3" s="64"/>
      <c r="C3" s="65"/>
    </row>
    <row r="4" spans="2:20" ht="29.25" customHeight="1" x14ac:dyDescent="0.2"/>
    <row r="5" spans="2:20" ht="42.95" customHeight="1" x14ac:dyDescent="0.2">
      <c r="C5" s="31" t="s">
        <v>84</v>
      </c>
      <c r="D5" s="31" t="s">
        <v>85</v>
      </c>
      <c r="E5" s="31" t="s">
        <v>86</v>
      </c>
      <c r="F5" s="37" t="s">
        <v>87</v>
      </c>
      <c r="G5" s="30" t="s">
        <v>88</v>
      </c>
      <c r="H5" s="30" t="s">
        <v>89</v>
      </c>
      <c r="I5" s="30" t="s">
        <v>90</v>
      </c>
      <c r="J5" s="37" t="s">
        <v>91</v>
      </c>
      <c r="K5" s="30" t="s">
        <v>92</v>
      </c>
      <c r="L5" s="30" t="s">
        <v>532</v>
      </c>
      <c r="M5" s="30" t="s">
        <v>555</v>
      </c>
      <c r="N5" s="37" t="s">
        <v>566</v>
      </c>
      <c r="O5" s="31" t="s">
        <v>95</v>
      </c>
      <c r="P5" s="31" t="s">
        <v>96</v>
      </c>
      <c r="Q5" s="31" t="s">
        <v>567</v>
      </c>
    </row>
    <row r="6" spans="2:20" ht="17.100000000000001" customHeight="1" thickBot="1" x14ac:dyDescent="0.25">
      <c r="B6" s="35" t="s">
        <v>97</v>
      </c>
      <c r="C6" s="32">
        <v>14</v>
      </c>
      <c r="D6" s="32">
        <v>39</v>
      </c>
      <c r="E6" s="32">
        <v>48</v>
      </c>
      <c r="F6" s="32">
        <v>51</v>
      </c>
      <c r="G6" s="32">
        <v>57</v>
      </c>
      <c r="H6" s="32">
        <v>57</v>
      </c>
      <c r="I6" s="32">
        <v>32</v>
      </c>
      <c r="J6" s="32">
        <v>72</v>
      </c>
      <c r="K6" s="32">
        <v>54</v>
      </c>
      <c r="L6" s="32">
        <v>38</v>
      </c>
      <c r="M6" s="32">
        <v>44</v>
      </c>
      <c r="N6" s="32">
        <v>67</v>
      </c>
      <c r="O6" s="32">
        <f t="shared" ref="O6:O23" si="0">+C6+D6+E6+F6</f>
        <v>152</v>
      </c>
      <c r="P6" s="32">
        <f t="shared" ref="P6:P23" si="1">+G6+H6+I6+J6</f>
        <v>218</v>
      </c>
      <c r="Q6" s="32">
        <f>+K6+L6+M6+N6</f>
        <v>203</v>
      </c>
    </row>
    <row r="7" spans="2:20" ht="17.100000000000001" customHeight="1" thickBot="1" x14ac:dyDescent="0.25">
      <c r="B7" s="35" t="s">
        <v>98</v>
      </c>
      <c r="C7" s="32">
        <v>7</v>
      </c>
      <c r="D7" s="32">
        <v>7</v>
      </c>
      <c r="E7" s="32">
        <v>4</v>
      </c>
      <c r="F7" s="32">
        <v>10</v>
      </c>
      <c r="G7" s="32">
        <v>8</v>
      </c>
      <c r="H7" s="32">
        <v>8</v>
      </c>
      <c r="I7" s="32">
        <v>0</v>
      </c>
      <c r="J7" s="32">
        <v>3</v>
      </c>
      <c r="K7" s="32">
        <v>7</v>
      </c>
      <c r="L7" s="32">
        <v>10</v>
      </c>
      <c r="M7" s="32">
        <v>8</v>
      </c>
      <c r="N7" s="32">
        <v>7</v>
      </c>
      <c r="O7" s="32">
        <f t="shared" si="0"/>
        <v>28</v>
      </c>
      <c r="P7" s="32">
        <f t="shared" si="1"/>
        <v>19</v>
      </c>
      <c r="Q7" s="32">
        <f t="shared" ref="Q7:Q22" si="2">+K7+L7+M7+N7</f>
        <v>32</v>
      </c>
    </row>
    <row r="8" spans="2:20" ht="17.100000000000001" customHeight="1" thickBot="1" x14ac:dyDescent="0.25">
      <c r="B8" s="35" t="s">
        <v>99</v>
      </c>
      <c r="C8" s="32">
        <v>1</v>
      </c>
      <c r="D8" s="32">
        <v>6</v>
      </c>
      <c r="E8" s="32">
        <v>1</v>
      </c>
      <c r="F8" s="32">
        <v>7</v>
      </c>
      <c r="G8" s="32">
        <v>10</v>
      </c>
      <c r="H8" s="32">
        <v>20</v>
      </c>
      <c r="I8" s="32">
        <v>11</v>
      </c>
      <c r="J8" s="32">
        <v>14</v>
      </c>
      <c r="K8" s="32">
        <v>15</v>
      </c>
      <c r="L8" s="32">
        <v>9</v>
      </c>
      <c r="M8" s="32">
        <v>5</v>
      </c>
      <c r="N8" s="32">
        <v>10</v>
      </c>
      <c r="O8" s="32">
        <f t="shared" si="0"/>
        <v>15</v>
      </c>
      <c r="P8" s="32">
        <f t="shared" si="1"/>
        <v>55</v>
      </c>
      <c r="Q8" s="32">
        <f t="shared" si="2"/>
        <v>39</v>
      </c>
    </row>
    <row r="9" spans="2:20" ht="17.100000000000001" customHeight="1" thickBot="1" x14ac:dyDescent="0.25">
      <c r="B9" s="35" t="s">
        <v>100</v>
      </c>
      <c r="C9" s="32">
        <v>1</v>
      </c>
      <c r="D9" s="32">
        <v>3</v>
      </c>
      <c r="E9" s="32">
        <v>0</v>
      </c>
      <c r="F9" s="32">
        <v>0</v>
      </c>
      <c r="G9" s="32">
        <v>0</v>
      </c>
      <c r="H9" s="32">
        <v>1</v>
      </c>
      <c r="I9" s="32">
        <v>4</v>
      </c>
      <c r="J9" s="32">
        <v>3</v>
      </c>
      <c r="K9" s="32">
        <v>2</v>
      </c>
      <c r="L9" s="32">
        <v>2</v>
      </c>
      <c r="M9" s="32">
        <v>1</v>
      </c>
      <c r="N9" s="32">
        <v>0</v>
      </c>
      <c r="O9" s="32">
        <f t="shared" si="0"/>
        <v>4</v>
      </c>
      <c r="P9" s="32">
        <f t="shared" si="1"/>
        <v>8</v>
      </c>
      <c r="Q9" s="32">
        <f t="shared" si="2"/>
        <v>5</v>
      </c>
    </row>
    <row r="10" spans="2:20" ht="17.100000000000001" customHeight="1" thickBot="1" x14ac:dyDescent="0.25">
      <c r="B10" s="35" t="s">
        <v>101</v>
      </c>
      <c r="C10" s="32">
        <v>10</v>
      </c>
      <c r="D10" s="32">
        <v>27</v>
      </c>
      <c r="E10" s="32">
        <v>20</v>
      </c>
      <c r="F10" s="32">
        <v>21</v>
      </c>
      <c r="G10" s="32">
        <v>12</v>
      </c>
      <c r="H10" s="32">
        <v>20</v>
      </c>
      <c r="I10" s="32">
        <v>20</v>
      </c>
      <c r="J10" s="32">
        <v>32</v>
      </c>
      <c r="K10" s="32">
        <v>22</v>
      </c>
      <c r="L10" s="32">
        <v>19</v>
      </c>
      <c r="M10" s="32">
        <v>30</v>
      </c>
      <c r="N10" s="32">
        <v>37</v>
      </c>
      <c r="O10" s="32">
        <f t="shared" si="0"/>
        <v>78</v>
      </c>
      <c r="P10" s="32">
        <f t="shared" si="1"/>
        <v>84</v>
      </c>
      <c r="Q10" s="32">
        <f t="shared" si="2"/>
        <v>108</v>
      </c>
    </row>
    <row r="11" spans="2:20" ht="17.100000000000001" customHeight="1" thickBot="1" x14ac:dyDescent="0.25">
      <c r="B11" s="35" t="s">
        <v>102</v>
      </c>
      <c r="C11" s="32">
        <v>0</v>
      </c>
      <c r="D11" s="32">
        <v>3</v>
      </c>
      <c r="E11" s="32">
        <v>9</v>
      </c>
      <c r="F11" s="32">
        <v>5</v>
      </c>
      <c r="G11" s="32">
        <v>7</v>
      </c>
      <c r="H11" s="32">
        <v>3</v>
      </c>
      <c r="I11" s="32">
        <v>2</v>
      </c>
      <c r="J11" s="32">
        <v>9</v>
      </c>
      <c r="K11" s="32">
        <v>12</v>
      </c>
      <c r="L11" s="32">
        <v>2</v>
      </c>
      <c r="M11" s="32">
        <v>14</v>
      </c>
      <c r="N11" s="32">
        <v>4</v>
      </c>
      <c r="O11" s="32">
        <f t="shared" si="0"/>
        <v>17</v>
      </c>
      <c r="P11" s="32">
        <f t="shared" si="1"/>
        <v>21</v>
      </c>
      <c r="Q11" s="32">
        <f t="shared" si="2"/>
        <v>32</v>
      </c>
    </row>
    <row r="12" spans="2:20" ht="17.100000000000001" customHeight="1" thickBot="1" x14ac:dyDescent="0.25">
      <c r="B12" s="35" t="s">
        <v>103</v>
      </c>
      <c r="C12" s="32">
        <v>4</v>
      </c>
      <c r="D12" s="32">
        <v>9</v>
      </c>
      <c r="E12" s="32">
        <v>16</v>
      </c>
      <c r="F12" s="32">
        <v>20</v>
      </c>
      <c r="G12" s="32">
        <v>23</v>
      </c>
      <c r="H12" s="32">
        <v>20</v>
      </c>
      <c r="I12" s="32">
        <v>10</v>
      </c>
      <c r="J12" s="32">
        <v>12</v>
      </c>
      <c r="K12" s="32">
        <v>15</v>
      </c>
      <c r="L12" s="32">
        <v>16</v>
      </c>
      <c r="M12" s="32">
        <v>9</v>
      </c>
      <c r="N12" s="32">
        <v>10</v>
      </c>
      <c r="O12" s="32">
        <f t="shared" si="0"/>
        <v>49</v>
      </c>
      <c r="P12" s="32">
        <f t="shared" si="1"/>
        <v>65</v>
      </c>
      <c r="Q12" s="32">
        <f t="shared" si="2"/>
        <v>50</v>
      </c>
    </row>
    <row r="13" spans="2:20" ht="17.100000000000001" customHeight="1" thickBot="1" x14ac:dyDescent="0.25">
      <c r="B13" s="35" t="s">
        <v>104</v>
      </c>
      <c r="C13" s="32">
        <v>2</v>
      </c>
      <c r="D13" s="32">
        <v>7</v>
      </c>
      <c r="E13" s="32">
        <v>11</v>
      </c>
      <c r="F13" s="32">
        <v>9</v>
      </c>
      <c r="G13" s="32">
        <v>14</v>
      </c>
      <c r="H13" s="32">
        <v>11</v>
      </c>
      <c r="I13" s="32">
        <v>15</v>
      </c>
      <c r="J13" s="32">
        <v>11</v>
      </c>
      <c r="K13" s="32">
        <v>10</v>
      </c>
      <c r="L13" s="32">
        <v>12</v>
      </c>
      <c r="M13" s="32">
        <v>3</v>
      </c>
      <c r="N13" s="32">
        <v>10</v>
      </c>
      <c r="O13" s="32">
        <f t="shared" si="0"/>
        <v>29</v>
      </c>
      <c r="P13" s="32">
        <f t="shared" si="1"/>
        <v>51</v>
      </c>
      <c r="Q13" s="32">
        <f t="shared" si="2"/>
        <v>35</v>
      </c>
    </row>
    <row r="14" spans="2:20" ht="17.100000000000001" customHeight="1" thickBot="1" x14ac:dyDescent="0.25">
      <c r="B14" s="35" t="s">
        <v>105</v>
      </c>
      <c r="C14" s="32">
        <v>4</v>
      </c>
      <c r="D14" s="32">
        <v>54</v>
      </c>
      <c r="E14" s="32">
        <v>54</v>
      </c>
      <c r="F14" s="32">
        <v>49</v>
      </c>
      <c r="G14" s="32">
        <v>50</v>
      </c>
      <c r="H14" s="32">
        <v>54</v>
      </c>
      <c r="I14" s="32">
        <v>33</v>
      </c>
      <c r="J14" s="32">
        <v>51</v>
      </c>
      <c r="K14" s="32">
        <v>47</v>
      </c>
      <c r="L14" s="32">
        <v>38</v>
      </c>
      <c r="M14" s="32">
        <v>34</v>
      </c>
      <c r="N14" s="32">
        <v>42</v>
      </c>
      <c r="O14" s="32">
        <f t="shared" si="0"/>
        <v>161</v>
      </c>
      <c r="P14" s="32">
        <f t="shared" si="1"/>
        <v>188</v>
      </c>
      <c r="Q14" s="32">
        <f t="shared" si="2"/>
        <v>161</v>
      </c>
    </row>
    <row r="15" spans="2:20" ht="17.100000000000001" customHeight="1" thickBot="1" x14ac:dyDescent="0.25">
      <c r="B15" s="35" t="s">
        <v>106</v>
      </c>
      <c r="C15" s="32">
        <v>8</v>
      </c>
      <c r="D15" s="32">
        <v>16</v>
      </c>
      <c r="E15" s="32">
        <v>30</v>
      </c>
      <c r="F15" s="32">
        <v>52</v>
      </c>
      <c r="G15" s="32">
        <v>50</v>
      </c>
      <c r="H15" s="32">
        <v>96</v>
      </c>
      <c r="I15" s="32">
        <v>124</v>
      </c>
      <c r="J15" s="32">
        <v>107</v>
      </c>
      <c r="K15" s="32">
        <v>100</v>
      </c>
      <c r="L15" s="32">
        <v>108</v>
      </c>
      <c r="M15" s="32">
        <v>82</v>
      </c>
      <c r="N15" s="32">
        <v>89</v>
      </c>
      <c r="O15" s="32">
        <f t="shared" si="0"/>
        <v>106</v>
      </c>
      <c r="P15" s="32">
        <f t="shared" si="1"/>
        <v>377</v>
      </c>
      <c r="Q15" s="32">
        <f t="shared" si="2"/>
        <v>379</v>
      </c>
    </row>
    <row r="16" spans="2:20" ht="17.100000000000001" customHeight="1" thickBot="1" x14ac:dyDescent="0.25">
      <c r="B16" s="35" t="s">
        <v>107</v>
      </c>
      <c r="C16" s="32">
        <v>0</v>
      </c>
      <c r="D16" s="32">
        <v>2</v>
      </c>
      <c r="E16" s="32">
        <v>5</v>
      </c>
      <c r="F16" s="32">
        <v>4</v>
      </c>
      <c r="G16" s="32">
        <v>8</v>
      </c>
      <c r="H16" s="32">
        <v>13</v>
      </c>
      <c r="I16" s="32">
        <v>8</v>
      </c>
      <c r="J16" s="32">
        <v>3</v>
      </c>
      <c r="K16" s="32">
        <v>9</v>
      </c>
      <c r="L16" s="32">
        <v>8</v>
      </c>
      <c r="M16" s="32">
        <v>5</v>
      </c>
      <c r="N16" s="32">
        <v>10</v>
      </c>
      <c r="O16" s="32">
        <f t="shared" si="0"/>
        <v>11</v>
      </c>
      <c r="P16" s="32">
        <f t="shared" si="1"/>
        <v>32</v>
      </c>
      <c r="Q16" s="32">
        <f t="shared" si="2"/>
        <v>32</v>
      </c>
    </row>
    <row r="17" spans="2:17" ht="17.100000000000001" customHeight="1" thickBot="1" x14ac:dyDescent="0.25">
      <c r="B17" s="35" t="s">
        <v>108</v>
      </c>
      <c r="C17" s="32">
        <v>8</v>
      </c>
      <c r="D17" s="32">
        <v>22</v>
      </c>
      <c r="E17" s="32">
        <v>19</v>
      </c>
      <c r="F17" s="32">
        <v>10</v>
      </c>
      <c r="G17" s="32">
        <v>9</v>
      </c>
      <c r="H17" s="32">
        <v>7</v>
      </c>
      <c r="I17" s="32">
        <v>7</v>
      </c>
      <c r="J17" s="32">
        <v>5</v>
      </c>
      <c r="K17" s="32">
        <v>7</v>
      </c>
      <c r="L17" s="32">
        <v>7</v>
      </c>
      <c r="M17" s="32">
        <v>3</v>
      </c>
      <c r="N17" s="32">
        <v>9</v>
      </c>
      <c r="O17" s="32">
        <f t="shared" si="0"/>
        <v>59</v>
      </c>
      <c r="P17" s="32">
        <f t="shared" si="1"/>
        <v>28</v>
      </c>
      <c r="Q17" s="32">
        <f t="shared" si="2"/>
        <v>26</v>
      </c>
    </row>
    <row r="18" spans="2:17" ht="17.100000000000001" customHeight="1" thickBot="1" x14ac:dyDescent="0.25">
      <c r="B18" s="35" t="s">
        <v>109</v>
      </c>
      <c r="C18" s="32">
        <v>27</v>
      </c>
      <c r="D18" s="32">
        <v>80</v>
      </c>
      <c r="E18" s="32">
        <v>100</v>
      </c>
      <c r="F18" s="32">
        <v>150</v>
      </c>
      <c r="G18" s="32">
        <v>195</v>
      </c>
      <c r="H18" s="32">
        <v>229</v>
      </c>
      <c r="I18" s="32">
        <v>203</v>
      </c>
      <c r="J18" s="32">
        <v>326</v>
      </c>
      <c r="K18" s="32">
        <v>209</v>
      </c>
      <c r="L18" s="32">
        <v>159</v>
      </c>
      <c r="M18" s="32">
        <v>227</v>
      </c>
      <c r="N18" s="32">
        <v>161</v>
      </c>
      <c r="O18" s="32">
        <f t="shared" si="0"/>
        <v>357</v>
      </c>
      <c r="P18" s="32">
        <f t="shared" si="1"/>
        <v>953</v>
      </c>
      <c r="Q18" s="32">
        <f t="shared" si="2"/>
        <v>756</v>
      </c>
    </row>
    <row r="19" spans="2:17" ht="17.100000000000001" customHeight="1" thickBot="1" x14ac:dyDescent="0.25">
      <c r="B19" s="35" t="s">
        <v>110</v>
      </c>
      <c r="C19" s="32">
        <v>0</v>
      </c>
      <c r="D19" s="32">
        <v>7</v>
      </c>
      <c r="E19" s="32">
        <v>16</v>
      </c>
      <c r="F19" s="32">
        <v>7</v>
      </c>
      <c r="G19" s="32">
        <v>19</v>
      </c>
      <c r="H19" s="32">
        <v>14</v>
      </c>
      <c r="I19" s="32">
        <v>17</v>
      </c>
      <c r="J19" s="32">
        <v>32</v>
      </c>
      <c r="K19" s="32">
        <v>27</v>
      </c>
      <c r="L19" s="32">
        <v>30</v>
      </c>
      <c r="M19" s="32">
        <v>16</v>
      </c>
      <c r="N19" s="32">
        <v>15</v>
      </c>
      <c r="O19" s="32">
        <f t="shared" si="0"/>
        <v>30</v>
      </c>
      <c r="P19" s="32">
        <f t="shared" si="1"/>
        <v>82</v>
      </c>
      <c r="Q19" s="32">
        <f t="shared" si="2"/>
        <v>88</v>
      </c>
    </row>
    <row r="20" spans="2:17" ht="17.100000000000001" customHeight="1" thickBot="1" x14ac:dyDescent="0.25">
      <c r="B20" s="35" t="s">
        <v>111</v>
      </c>
      <c r="C20" s="32">
        <v>1</v>
      </c>
      <c r="D20" s="32">
        <v>4</v>
      </c>
      <c r="E20" s="32">
        <v>2</v>
      </c>
      <c r="F20" s="32">
        <v>0</v>
      </c>
      <c r="G20" s="32">
        <v>2</v>
      </c>
      <c r="H20" s="32">
        <v>0</v>
      </c>
      <c r="I20" s="32">
        <v>1</v>
      </c>
      <c r="J20" s="32">
        <v>0</v>
      </c>
      <c r="K20" s="32">
        <v>1</v>
      </c>
      <c r="L20" s="32">
        <v>1</v>
      </c>
      <c r="M20" s="32">
        <v>5</v>
      </c>
      <c r="N20" s="32">
        <v>1</v>
      </c>
      <c r="O20" s="32">
        <f t="shared" si="0"/>
        <v>7</v>
      </c>
      <c r="P20" s="32">
        <f t="shared" si="1"/>
        <v>3</v>
      </c>
      <c r="Q20" s="32">
        <f t="shared" si="2"/>
        <v>8</v>
      </c>
    </row>
    <row r="21" spans="2:17" ht="17.100000000000001" customHeight="1" thickBot="1" x14ac:dyDescent="0.25">
      <c r="B21" s="35" t="s">
        <v>112</v>
      </c>
      <c r="C21" s="32">
        <v>8</v>
      </c>
      <c r="D21" s="32">
        <v>20</v>
      </c>
      <c r="E21" s="32">
        <v>12</v>
      </c>
      <c r="F21" s="32">
        <v>23</v>
      </c>
      <c r="G21" s="32">
        <v>23</v>
      </c>
      <c r="H21" s="32">
        <v>16</v>
      </c>
      <c r="I21" s="32">
        <v>15</v>
      </c>
      <c r="J21" s="32">
        <v>27</v>
      </c>
      <c r="K21" s="32">
        <v>28</v>
      </c>
      <c r="L21" s="32">
        <v>28</v>
      </c>
      <c r="M21" s="32">
        <v>18</v>
      </c>
      <c r="N21" s="32">
        <v>14</v>
      </c>
      <c r="O21" s="32">
        <f t="shared" si="0"/>
        <v>63</v>
      </c>
      <c r="P21" s="32">
        <f t="shared" si="1"/>
        <v>81</v>
      </c>
      <c r="Q21" s="32">
        <f t="shared" si="2"/>
        <v>88</v>
      </c>
    </row>
    <row r="22" spans="2:17" ht="17.100000000000001" customHeight="1" thickBot="1" x14ac:dyDescent="0.25">
      <c r="B22" s="35" t="s">
        <v>113</v>
      </c>
      <c r="C22" s="59">
        <v>1</v>
      </c>
      <c r="D22" s="59">
        <v>7</v>
      </c>
      <c r="E22" s="59">
        <v>1</v>
      </c>
      <c r="F22" s="59">
        <v>1</v>
      </c>
      <c r="G22" s="59">
        <v>1</v>
      </c>
      <c r="H22" s="59">
        <v>7</v>
      </c>
      <c r="I22" s="59">
        <v>2</v>
      </c>
      <c r="J22" s="59">
        <v>4</v>
      </c>
      <c r="K22" s="59">
        <v>2</v>
      </c>
      <c r="L22" s="59">
        <v>5</v>
      </c>
      <c r="M22" s="59">
        <v>3</v>
      </c>
      <c r="N22" s="59">
        <v>2</v>
      </c>
      <c r="O22" s="32">
        <f t="shared" si="0"/>
        <v>10</v>
      </c>
      <c r="P22" s="32">
        <f t="shared" si="1"/>
        <v>14</v>
      </c>
      <c r="Q22" s="32">
        <f t="shared" si="2"/>
        <v>12</v>
      </c>
    </row>
    <row r="23" spans="2:17" ht="17.100000000000001" customHeight="1" thickBot="1" x14ac:dyDescent="0.25">
      <c r="B23" s="36" t="s">
        <v>114</v>
      </c>
      <c r="C23" s="38">
        <v>96</v>
      </c>
      <c r="D23" s="38">
        <v>313</v>
      </c>
      <c r="E23" s="38">
        <v>348</v>
      </c>
      <c r="F23" s="38">
        <v>419</v>
      </c>
      <c r="G23" s="38">
        <v>488</v>
      </c>
      <c r="H23" s="38">
        <v>576</v>
      </c>
      <c r="I23" s="38">
        <v>504</v>
      </c>
      <c r="J23" s="38">
        <v>711</v>
      </c>
      <c r="K23" s="38">
        <v>567</v>
      </c>
      <c r="L23" s="38">
        <v>492</v>
      </c>
      <c r="M23" s="38">
        <v>507</v>
      </c>
      <c r="N23" s="38">
        <v>488</v>
      </c>
      <c r="O23" s="38">
        <f t="shared" si="0"/>
        <v>1176</v>
      </c>
      <c r="P23" s="38">
        <f t="shared" si="1"/>
        <v>2279</v>
      </c>
      <c r="Q23" s="38">
        <f>+K23+L23+M23+N23</f>
        <v>2054</v>
      </c>
    </row>
    <row r="25" spans="2:17" ht="63.75" customHeight="1" x14ac:dyDescent="0.2">
      <c r="B25" s="67"/>
      <c r="C25" s="67"/>
      <c r="D25" s="67"/>
      <c r="E25" s="67"/>
    </row>
    <row r="27" spans="2:17" ht="39" customHeight="1" x14ac:dyDescent="0.2">
      <c r="C27" s="31" t="s">
        <v>123</v>
      </c>
      <c r="D27" s="31" t="s">
        <v>124</v>
      </c>
      <c r="E27" s="31" t="s">
        <v>125</v>
      </c>
      <c r="F27" s="41" t="s">
        <v>126</v>
      </c>
      <c r="G27" s="31" t="s">
        <v>127</v>
      </c>
      <c r="H27" s="31" t="s">
        <v>533</v>
      </c>
      <c r="I27" s="31" t="s">
        <v>556</v>
      </c>
      <c r="J27" s="41" t="s">
        <v>568</v>
      </c>
      <c r="K27" s="31" t="s">
        <v>130</v>
      </c>
      <c r="L27" s="31" t="s">
        <v>569</v>
      </c>
    </row>
    <row r="28" spans="2:17" ht="17.100000000000001" customHeight="1" thickBot="1" x14ac:dyDescent="0.25">
      <c r="B28" s="35" t="s">
        <v>97</v>
      </c>
      <c r="C28" s="33">
        <f t="shared" ref="C28:C45" si="3">+IF(C6&gt;0,(G6-C6)/C6,"-")</f>
        <v>3.0714285714285716</v>
      </c>
      <c r="D28" s="33">
        <f t="shared" ref="D28:D45" si="4">+IF(D6&gt;0,(H6-D6)/D6,"-")</f>
        <v>0.46153846153846156</v>
      </c>
      <c r="E28" s="33">
        <f t="shared" ref="E28:E45" si="5">+IF(E6&gt;0,(I6-E6)/E6,"-")</f>
        <v>-0.33333333333333331</v>
      </c>
      <c r="F28" s="33">
        <f t="shared" ref="F28:F45" si="6">+IF(F6&gt;0,(J6-F6)/F6,"-")</f>
        <v>0.41176470588235292</v>
      </c>
      <c r="G28" s="33">
        <f t="shared" ref="G28:J45" si="7">+IF(G6&gt;0,(K6-G6)/G6,"-")</f>
        <v>-5.2631578947368418E-2</v>
      </c>
      <c r="H28" s="33">
        <f t="shared" si="7"/>
        <v>-0.33333333333333331</v>
      </c>
      <c r="I28" s="33">
        <f t="shared" si="7"/>
        <v>0.375</v>
      </c>
      <c r="J28" s="33">
        <f t="shared" si="7"/>
        <v>-6.9444444444444448E-2</v>
      </c>
      <c r="K28" s="33">
        <f t="shared" ref="K28:L45" si="8">+(P6-O6)/O6</f>
        <v>0.43421052631578949</v>
      </c>
      <c r="L28" s="33">
        <f t="shared" si="8"/>
        <v>-6.8807339449541288E-2</v>
      </c>
    </row>
    <row r="29" spans="2:17" ht="17.100000000000001" customHeight="1" thickBot="1" x14ac:dyDescent="0.25">
      <c r="B29" s="35" t="s">
        <v>98</v>
      </c>
      <c r="C29" s="33">
        <f t="shared" si="3"/>
        <v>0.14285714285714285</v>
      </c>
      <c r="D29" s="33">
        <f t="shared" si="4"/>
        <v>0.14285714285714285</v>
      </c>
      <c r="E29" s="33">
        <f t="shared" si="5"/>
        <v>-1</v>
      </c>
      <c r="F29" s="33">
        <f t="shared" si="6"/>
        <v>-0.7</v>
      </c>
      <c r="G29" s="33">
        <f t="shared" si="7"/>
        <v>-0.125</v>
      </c>
      <c r="H29" s="33">
        <f t="shared" si="7"/>
        <v>0.25</v>
      </c>
      <c r="I29" s="33" t="str">
        <f t="shared" si="7"/>
        <v>-</v>
      </c>
      <c r="J29" s="33">
        <f t="shared" si="7"/>
        <v>1.3333333333333333</v>
      </c>
      <c r="K29" s="33">
        <f t="shared" si="8"/>
        <v>-0.32142857142857145</v>
      </c>
      <c r="L29" s="33">
        <f t="shared" si="8"/>
        <v>0.68421052631578949</v>
      </c>
    </row>
    <row r="30" spans="2:17" ht="17.100000000000001" customHeight="1" thickBot="1" x14ac:dyDescent="0.25">
      <c r="B30" s="35" t="s">
        <v>99</v>
      </c>
      <c r="C30" s="33">
        <f t="shared" si="3"/>
        <v>9</v>
      </c>
      <c r="D30" s="33">
        <f t="shared" si="4"/>
        <v>2.3333333333333335</v>
      </c>
      <c r="E30" s="33">
        <f t="shared" si="5"/>
        <v>10</v>
      </c>
      <c r="F30" s="33">
        <f t="shared" si="6"/>
        <v>1</v>
      </c>
      <c r="G30" s="33">
        <f t="shared" si="7"/>
        <v>0.5</v>
      </c>
      <c r="H30" s="33">
        <f t="shared" si="7"/>
        <v>-0.55000000000000004</v>
      </c>
      <c r="I30" s="33">
        <f t="shared" si="7"/>
        <v>-0.54545454545454541</v>
      </c>
      <c r="J30" s="33">
        <f t="shared" si="7"/>
        <v>-0.2857142857142857</v>
      </c>
      <c r="K30" s="33">
        <f t="shared" si="8"/>
        <v>2.6666666666666665</v>
      </c>
      <c r="L30" s="33">
        <f t="shared" si="8"/>
        <v>-0.29090909090909089</v>
      </c>
    </row>
    <row r="31" spans="2:17" ht="17.100000000000001" customHeight="1" thickBot="1" x14ac:dyDescent="0.25">
      <c r="B31" s="35" t="s">
        <v>100</v>
      </c>
      <c r="C31" s="33">
        <f t="shared" si="3"/>
        <v>-1</v>
      </c>
      <c r="D31" s="33">
        <f t="shared" si="4"/>
        <v>-0.66666666666666663</v>
      </c>
      <c r="E31" s="33" t="str">
        <f>+IF(E9&gt;0,(I9-E9)/E9,"-")</f>
        <v>-</v>
      </c>
      <c r="F31" s="33" t="str">
        <f t="shared" si="6"/>
        <v>-</v>
      </c>
      <c r="G31" s="33" t="str">
        <f t="shared" si="7"/>
        <v>-</v>
      </c>
      <c r="H31" s="33">
        <f t="shared" si="7"/>
        <v>1</v>
      </c>
      <c r="I31" s="33">
        <f t="shared" si="7"/>
        <v>-0.75</v>
      </c>
      <c r="J31" s="33">
        <f t="shared" si="7"/>
        <v>-1</v>
      </c>
      <c r="K31" s="33">
        <f t="shared" si="8"/>
        <v>1</v>
      </c>
      <c r="L31" s="33">
        <f t="shared" si="8"/>
        <v>-0.375</v>
      </c>
    </row>
    <row r="32" spans="2:17" ht="17.100000000000001" customHeight="1" thickBot="1" x14ac:dyDescent="0.25">
      <c r="B32" s="35" t="s">
        <v>101</v>
      </c>
      <c r="C32" s="33">
        <f t="shared" si="3"/>
        <v>0.2</v>
      </c>
      <c r="D32" s="33">
        <f t="shared" si="4"/>
        <v>-0.25925925925925924</v>
      </c>
      <c r="E32" s="33">
        <f t="shared" si="5"/>
        <v>0</v>
      </c>
      <c r="F32" s="33">
        <f t="shared" si="6"/>
        <v>0.52380952380952384</v>
      </c>
      <c r="G32" s="33">
        <f t="shared" si="7"/>
        <v>0.83333333333333337</v>
      </c>
      <c r="H32" s="33">
        <f t="shared" si="7"/>
        <v>-0.05</v>
      </c>
      <c r="I32" s="33">
        <f t="shared" si="7"/>
        <v>0.5</v>
      </c>
      <c r="J32" s="33">
        <f t="shared" si="7"/>
        <v>0.15625</v>
      </c>
      <c r="K32" s="33">
        <f t="shared" si="8"/>
        <v>7.6923076923076927E-2</v>
      </c>
      <c r="L32" s="33">
        <f t="shared" si="8"/>
        <v>0.2857142857142857</v>
      </c>
    </row>
    <row r="33" spans="2:12" ht="17.100000000000001" customHeight="1" thickBot="1" x14ac:dyDescent="0.25">
      <c r="B33" s="35" t="s">
        <v>102</v>
      </c>
      <c r="C33" s="33" t="str">
        <f t="shared" si="3"/>
        <v>-</v>
      </c>
      <c r="D33" s="33">
        <f t="shared" si="4"/>
        <v>0</v>
      </c>
      <c r="E33" s="33">
        <f t="shared" si="5"/>
        <v>-0.77777777777777779</v>
      </c>
      <c r="F33" s="33">
        <f t="shared" si="6"/>
        <v>0.8</v>
      </c>
      <c r="G33" s="33">
        <f t="shared" si="7"/>
        <v>0.7142857142857143</v>
      </c>
      <c r="H33" s="33">
        <f t="shared" si="7"/>
        <v>-0.33333333333333331</v>
      </c>
      <c r="I33" s="33">
        <f t="shared" si="7"/>
        <v>6</v>
      </c>
      <c r="J33" s="33">
        <f t="shared" si="7"/>
        <v>-0.55555555555555558</v>
      </c>
      <c r="K33" s="33">
        <f t="shared" si="8"/>
        <v>0.23529411764705882</v>
      </c>
      <c r="L33" s="33">
        <f t="shared" si="8"/>
        <v>0.52380952380952384</v>
      </c>
    </row>
    <row r="34" spans="2:12" ht="17.100000000000001" customHeight="1" thickBot="1" x14ac:dyDescent="0.25">
      <c r="B34" s="35" t="s">
        <v>103</v>
      </c>
      <c r="C34" s="33">
        <f t="shared" si="3"/>
        <v>4.75</v>
      </c>
      <c r="D34" s="33">
        <f t="shared" si="4"/>
        <v>1.2222222222222223</v>
      </c>
      <c r="E34" s="33">
        <f t="shared" si="5"/>
        <v>-0.375</v>
      </c>
      <c r="F34" s="33">
        <f t="shared" si="6"/>
        <v>-0.4</v>
      </c>
      <c r="G34" s="33">
        <f t="shared" si="7"/>
        <v>-0.34782608695652173</v>
      </c>
      <c r="H34" s="33">
        <f t="shared" si="7"/>
        <v>-0.2</v>
      </c>
      <c r="I34" s="33">
        <f t="shared" si="7"/>
        <v>-0.1</v>
      </c>
      <c r="J34" s="33">
        <f t="shared" si="7"/>
        <v>-0.16666666666666666</v>
      </c>
      <c r="K34" s="33">
        <f t="shared" si="8"/>
        <v>0.32653061224489793</v>
      </c>
      <c r="L34" s="33">
        <f t="shared" si="8"/>
        <v>-0.23076923076923078</v>
      </c>
    </row>
    <row r="35" spans="2:12" ht="17.100000000000001" customHeight="1" thickBot="1" x14ac:dyDescent="0.25">
      <c r="B35" s="35" t="s">
        <v>104</v>
      </c>
      <c r="C35" s="33">
        <f t="shared" si="3"/>
        <v>6</v>
      </c>
      <c r="D35" s="33">
        <f t="shared" si="4"/>
        <v>0.5714285714285714</v>
      </c>
      <c r="E35" s="33">
        <f t="shared" si="5"/>
        <v>0.36363636363636365</v>
      </c>
      <c r="F35" s="33">
        <f t="shared" si="6"/>
        <v>0.22222222222222221</v>
      </c>
      <c r="G35" s="33">
        <f t="shared" si="7"/>
        <v>-0.2857142857142857</v>
      </c>
      <c r="H35" s="33">
        <f t="shared" si="7"/>
        <v>9.0909090909090912E-2</v>
      </c>
      <c r="I35" s="33">
        <f t="shared" si="7"/>
        <v>-0.8</v>
      </c>
      <c r="J35" s="33">
        <f t="shared" si="7"/>
        <v>-9.0909090909090912E-2</v>
      </c>
      <c r="K35" s="33">
        <f t="shared" si="8"/>
        <v>0.75862068965517238</v>
      </c>
      <c r="L35" s="33">
        <f t="shared" si="8"/>
        <v>-0.31372549019607843</v>
      </c>
    </row>
    <row r="36" spans="2:12" ht="17.100000000000001" customHeight="1" thickBot="1" x14ac:dyDescent="0.25">
      <c r="B36" s="35" t="s">
        <v>105</v>
      </c>
      <c r="C36" s="33">
        <f t="shared" si="3"/>
        <v>11.5</v>
      </c>
      <c r="D36" s="33">
        <f t="shared" si="4"/>
        <v>0</v>
      </c>
      <c r="E36" s="33">
        <f t="shared" si="5"/>
        <v>-0.3888888888888889</v>
      </c>
      <c r="F36" s="33">
        <f t="shared" si="6"/>
        <v>4.0816326530612242E-2</v>
      </c>
      <c r="G36" s="33">
        <f t="shared" si="7"/>
        <v>-0.06</v>
      </c>
      <c r="H36" s="33">
        <f t="shared" si="7"/>
        <v>-0.29629629629629628</v>
      </c>
      <c r="I36" s="33">
        <f t="shared" si="7"/>
        <v>3.0303030303030304E-2</v>
      </c>
      <c r="J36" s="33">
        <f t="shared" si="7"/>
        <v>-0.17647058823529413</v>
      </c>
      <c r="K36" s="33">
        <f t="shared" si="8"/>
        <v>0.16770186335403728</v>
      </c>
      <c r="L36" s="33">
        <f t="shared" si="8"/>
        <v>-0.14361702127659576</v>
      </c>
    </row>
    <row r="37" spans="2:12" ht="17.100000000000001" customHeight="1" thickBot="1" x14ac:dyDescent="0.25">
      <c r="B37" s="35" t="s">
        <v>106</v>
      </c>
      <c r="C37" s="33">
        <f t="shared" si="3"/>
        <v>5.25</v>
      </c>
      <c r="D37" s="33">
        <f t="shared" si="4"/>
        <v>5</v>
      </c>
      <c r="E37" s="33">
        <f t="shared" si="5"/>
        <v>3.1333333333333333</v>
      </c>
      <c r="F37" s="33">
        <f t="shared" si="6"/>
        <v>1.0576923076923077</v>
      </c>
      <c r="G37" s="33">
        <f t="shared" si="7"/>
        <v>1</v>
      </c>
      <c r="H37" s="33">
        <f t="shared" si="7"/>
        <v>0.125</v>
      </c>
      <c r="I37" s="33">
        <f t="shared" si="7"/>
        <v>-0.33870967741935482</v>
      </c>
      <c r="J37" s="33">
        <f t="shared" si="7"/>
        <v>-0.16822429906542055</v>
      </c>
      <c r="K37" s="33">
        <f t="shared" si="8"/>
        <v>2.5566037735849059</v>
      </c>
      <c r="L37" s="33">
        <f t="shared" si="8"/>
        <v>5.3050397877984082E-3</v>
      </c>
    </row>
    <row r="38" spans="2:12" ht="17.100000000000001" customHeight="1" thickBot="1" x14ac:dyDescent="0.25">
      <c r="B38" s="35" t="s">
        <v>107</v>
      </c>
      <c r="C38" s="33" t="str">
        <f t="shared" si="3"/>
        <v>-</v>
      </c>
      <c r="D38" s="33">
        <f t="shared" si="4"/>
        <v>5.5</v>
      </c>
      <c r="E38" s="33">
        <f t="shared" si="5"/>
        <v>0.6</v>
      </c>
      <c r="F38" s="33">
        <f t="shared" si="6"/>
        <v>-0.25</v>
      </c>
      <c r="G38" s="33">
        <f t="shared" si="7"/>
        <v>0.125</v>
      </c>
      <c r="H38" s="33">
        <f t="shared" si="7"/>
        <v>-0.38461538461538464</v>
      </c>
      <c r="I38" s="33">
        <f t="shared" si="7"/>
        <v>-0.375</v>
      </c>
      <c r="J38" s="33">
        <f t="shared" si="7"/>
        <v>2.3333333333333335</v>
      </c>
      <c r="K38" s="33">
        <f t="shared" si="8"/>
        <v>1.9090909090909092</v>
      </c>
      <c r="L38" s="33">
        <f t="shared" si="8"/>
        <v>0</v>
      </c>
    </row>
    <row r="39" spans="2:12" ht="17.100000000000001" customHeight="1" thickBot="1" x14ac:dyDescent="0.25">
      <c r="B39" s="35" t="s">
        <v>108</v>
      </c>
      <c r="C39" s="33">
        <f t="shared" si="3"/>
        <v>0.125</v>
      </c>
      <c r="D39" s="33">
        <f t="shared" si="4"/>
        <v>-0.68181818181818177</v>
      </c>
      <c r="E39" s="33">
        <f t="shared" si="5"/>
        <v>-0.63157894736842102</v>
      </c>
      <c r="F39" s="33">
        <f t="shared" si="6"/>
        <v>-0.5</v>
      </c>
      <c r="G39" s="33">
        <f t="shared" si="7"/>
        <v>-0.22222222222222221</v>
      </c>
      <c r="H39" s="33">
        <f t="shared" si="7"/>
        <v>0</v>
      </c>
      <c r="I39" s="33">
        <f t="shared" si="7"/>
        <v>-0.5714285714285714</v>
      </c>
      <c r="J39" s="33">
        <f t="shared" si="7"/>
        <v>0.8</v>
      </c>
      <c r="K39" s="33">
        <f t="shared" si="8"/>
        <v>-0.52542372881355937</v>
      </c>
      <c r="L39" s="33">
        <f t="shared" si="8"/>
        <v>-7.1428571428571425E-2</v>
      </c>
    </row>
    <row r="40" spans="2:12" ht="17.100000000000001" customHeight="1" thickBot="1" x14ac:dyDescent="0.25">
      <c r="B40" s="35" t="s">
        <v>109</v>
      </c>
      <c r="C40" s="33">
        <f t="shared" si="3"/>
        <v>6.2222222222222223</v>
      </c>
      <c r="D40" s="33">
        <f t="shared" si="4"/>
        <v>1.8625</v>
      </c>
      <c r="E40" s="33">
        <f t="shared" si="5"/>
        <v>1.03</v>
      </c>
      <c r="F40" s="33">
        <f t="shared" si="6"/>
        <v>1.1733333333333333</v>
      </c>
      <c r="G40" s="33">
        <f t="shared" si="7"/>
        <v>7.179487179487179E-2</v>
      </c>
      <c r="H40" s="33">
        <f t="shared" si="7"/>
        <v>-0.3056768558951965</v>
      </c>
      <c r="I40" s="33">
        <f t="shared" si="7"/>
        <v>0.11822660098522167</v>
      </c>
      <c r="J40" s="33">
        <f t="shared" si="7"/>
        <v>-0.50613496932515334</v>
      </c>
      <c r="K40" s="33">
        <f t="shared" si="8"/>
        <v>1.669467787114846</v>
      </c>
      <c r="L40" s="33">
        <f t="shared" si="8"/>
        <v>-0.20671563483735572</v>
      </c>
    </row>
    <row r="41" spans="2:12" ht="17.100000000000001" customHeight="1" thickBot="1" x14ac:dyDescent="0.25">
      <c r="B41" s="35" t="s">
        <v>110</v>
      </c>
      <c r="C41" s="33" t="str">
        <f t="shared" si="3"/>
        <v>-</v>
      </c>
      <c r="D41" s="33">
        <f t="shared" si="4"/>
        <v>1</v>
      </c>
      <c r="E41" s="33">
        <f t="shared" si="5"/>
        <v>6.25E-2</v>
      </c>
      <c r="F41" s="33">
        <f t="shared" si="6"/>
        <v>3.5714285714285716</v>
      </c>
      <c r="G41" s="33">
        <f t="shared" si="7"/>
        <v>0.42105263157894735</v>
      </c>
      <c r="H41" s="33">
        <f t="shared" si="7"/>
        <v>1.1428571428571428</v>
      </c>
      <c r="I41" s="33">
        <f t="shared" si="7"/>
        <v>-5.8823529411764705E-2</v>
      </c>
      <c r="J41" s="33">
        <f t="shared" si="7"/>
        <v>-0.53125</v>
      </c>
      <c r="K41" s="33">
        <f t="shared" si="8"/>
        <v>1.7333333333333334</v>
      </c>
      <c r="L41" s="33">
        <f t="shared" si="8"/>
        <v>7.3170731707317069E-2</v>
      </c>
    </row>
    <row r="42" spans="2:12" ht="17.100000000000001" customHeight="1" thickBot="1" x14ac:dyDescent="0.25">
      <c r="B42" s="35" t="s">
        <v>111</v>
      </c>
      <c r="C42" s="33">
        <f t="shared" si="3"/>
        <v>1</v>
      </c>
      <c r="D42" s="33">
        <f t="shared" si="4"/>
        <v>-1</v>
      </c>
      <c r="E42" s="33">
        <f t="shared" si="5"/>
        <v>-0.5</v>
      </c>
      <c r="F42" s="33" t="str">
        <f t="shared" si="6"/>
        <v>-</v>
      </c>
      <c r="G42" s="33">
        <f t="shared" si="7"/>
        <v>-0.5</v>
      </c>
      <c r="H42" s="33" t="str">
        <f t="shared" si="7"/>
        <v>-</v>
      </c>
      <c r="I42" s="33">
        <f t="shared" si="7"/>
        <v>4</v>
      </c>
      <c r="J42" s="33" t="str">
        <f t="shared" si="7"/>
        <v>-</v>
      </c>
      <c r="K42" s="33">
        <f t="shared" si="8"/>
        <v>-0.5714285714285714</v>
      </c>
      <c r="L42" s="33">
        <f t="shared" si="8"/>
        <v>1.6666666666666667</v>
      </c>
    </row>
    <row r="43" spans="2:12" ht="17.100000000000001" customHeight="1" thickBot="1" x14ac:dyDescent="0.25">
      <c r="B43" s="35" t="s">
        <v>112</v>
      </c>
      <c r="C43" s="33">
        <f t="shared" si="3"/>
        <v>1.875</v>
      </c>
      <c r="D43" s="33">
        <f t="shared" si="4"/>
        <v>-0.2</v>
      </c>
      <c r="E43" s="33">
        <f t="shared" si="5"/>
        <v>0.25</v>
      </c>
      <c r="F43" s="33">
        <f t="shared" si="6"/>
        <v>0.17391304347826086</v>
      </c>
      <c r="G43" s="33">
        <f t="shared" si="7"/>
        <v>0.21739130434782608</v>
      </c>
      <c r="H43" s="33">
        <f t="shared" si="7"/>
        <v>0.75</v>
      </c>
      <c r="I43" s="33">
        <f t="shared" si="7"/>
        <v>0.2</v>
      </c>
      <c r="J43" s="33">
        <f t="shared" si="7"/>
        <v>-0.48148148148148145</v>
      </c>
      <c r="K43" s="33">
        <f t="shared" si="8"/>
        <v>0.2857142857142857</v>
      </c>
      <c r="L43" s="33">
        <f t="shared" si="8"/>
        <v>8.6419753086419748E-2</v>
      </c>
    </row>
    <row r="44" spans="2:12" ht="17.100000000000001" customHeight="1" thickBot="1" x14ac:dyDescent="0.25">
      <c r="B44" s="35" t="s">
        <v>113</v>
      </c>
      <c r="C44" s="33">
        <f t="shared" si="3"/>
        <v>0</v>
      </c>
      <c r="D44" s="33">
        <f t="shared" si="4"/>
        <v>0</v>
      </c>
      <c r="E44" s="33">
        <f t="shared" si="5"/>
        <v>1</v>
      </c>
      <c r="F44" s="33">
        <f t="shared" si="6"/>
        <v>3</v>
      </c>
      <c r="G44" s="33">
        <f t="shared" si="7"/>
        <v>1</v>
      </c>
      <c r="H44" s="33">
        <f t="shared" si="7"/>
        <v>-0.2857142857142857</v>
      </c>
      <c r="I44" s="33">
        <f t="shared" si="7"/>
        <v>0.5</v>
      </c>
      <c r="J44" s="33">
        <f t="shared" si="7"/>
        <v>-0.5</v>
      </c>
      <c r="K44" s="33">
        <f t="shared" si="8"/>
        <v>0.4</v>
      </c>
      <c r="L44" s="33">
        <f t="shared" si="8"/>
        <v>-0.14285714285714285</v>
      </c>
    </row>
    <row r="45" spans="2:12" ht="17.100000000000001" customHeight="1" thickBot="1" x14ac:dyDescent="0.25">
      <c r="B45" s="36" t="s">
        <v>114</v>
      </c>
      <c r="C45" s="42">
        <f t="shared" si="3"/>
        <v>4.083333333333333</v>
      </c>
      <c r="D45" s="42">
        <f t="shared" si="4"/>
        <v>0.84025559105431313</v>
      </c>
      <c r="E45" s="42">
        <f t="shared" si="5"/>
        <v>0.44827586206896552</v>
      </c>
      <c r="F45" s="42">
        <f t="shared" si="6"/>
        <v>0.69689737470167068</v>
      </c>
      <c r="G45" s="42">
        <f t="shared" si="7"/>
        <v>0.16188524590163936</v>
      </c>
      <c r="H45" s="42">
        <f t="shared" si="7"/>
        <v>-0.14583333333333334</v>
      </c>
      <c r="I45" s="42">
        <f t="shared" si="7"/>
        <v>5.9523809523809521E-3</v>
      </c>
      <c r="J45" s="42">
        <f t="shared" si="7"/>
        <v>-0.31364275668073138</v>
      </c>
      <c r="K45" s="42">
        <f t="shared" si="8"/>
        <v>0.93792517006802723</v>
      </c>
      <c r="L45" s="42">
        <f t="shared" si="8"/>
        <v>-9.8727512066695916E-2</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1F6A-2A1F-4B5B-9C8B-95816AC5575C}">
  <dimension ref="B1:BL47"/>
  <sheetViews>
    <sheetView topLeftCell="D1" zoomScaleNormal="100" workbookViewId="0">
      <selection activeCell="P39" sqref="P39"/>
    </sheetView>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59" ht="15" x14ac:dyDescent="0.2">
      <c r="C1" s="19"/>
      <c r="D1" s="19"/>
    </row>
    <row r="2" spans="2:59" ht="40.5" customHeight="1" x14ac:dyDescent="0.25">
      <c r="B2" s="10"/>
      <c r="C2" s="16"/>
      <c r="D2" s="19"/>
      <c r="AK2" s="13"/>
    </row>
    <row r="3" spans="2:59" ht="28.5" customHeight="1" x14ac:dyDescent="0.2">
      <c r="B3" s="18"/>
      <c r="C3" s="11"/>
      <c r="BG3" s="68"/>
    </row>
    <row r="4" spans="2:59" ht="31.5" customHeight="1" x14ac:dyDescent="0.2"/>
    <row r="5" spans="2:59" ht="39" customHeight="1" x14ac:dyDescent="0.2">
      <c r="C5" s="30" t="s">
        <v>84</v>
      </c>
      <c r="D5" s="30" t="s">
        <v>85</v>
      </c>
      <c r="E5" s="30" t="s">
        <v>86</v>
      </c>
      <c r="F5" s="37" t="s">
        <v>87</v>
      </c>
      <c r="G5" s="30" t="s">
        <v>88</v>
      </c>
      <c r="H5" s="30" t="s">
        <v>89</v>
      </c>
      <c r="I5" s="30" t="s">
        <v>90</v>
      </c>
      <c r="J5" s="37" t="s">
        <v>91</v>
      </c>
      <c r="K5" s="30" t="s">
        <v>92</v>
      </c>
      <c r="L5" s="30" t="s">
        <v>532</v>
      </c>
      <c r="M5" s="30" t="s">
        <v>555</v>
      </c>
      <c r="N5" s="37" t="s">
        <v>566</v>
      </c>
      <c r="O5" s="31" t="s">
        <v>249</v>
      </c>
      <c r="P5" s="31" t="s">
        <v>250</v>
      </c>
      <c r="Q5" s="31" t="s">
        <v>573</v>
      </c>
    </row>
    <row r="6" spans="2:59" ht="17.100000000000001" customHeight="1" thickBot="1" x14ac:dyDescent="0.25">
      <c r="B6" s="35" t="s">
        <v>97</v>
      </c>
      <c r="C6" s="32">
        <v>19</v>
      </c>
      <c r="D6" s="32">
        <v>46</v>
      </c>
      <c r="E6" s="32">
        <v>64</v>
      </c>
      <c r="F6" s="32">
        <v>67</v>
      </c>
      <c r="G6" s="32">
        <v>92</v>
      </c>
      <c r="H6" s="32">
        <v>156</v>
      </c>
      <c r="I6" s="32">
        <v>108</v>
      </c>
      <c r="J6" s="32">
        <v>170</v>
      </c>
      <c r="K6" s="32">
        <v>156</v>
      </c>
      <c r="L6" s="32">
        <v>171</v>
      </c>
      <c r="M6" s="80">
        <v>117</v>
      </c>
      <c r="N6" s="80">
        <v>137</v>
      </c>
      <c r="O6" s="32">
        <f t="shared" ref="O6:O22" si="0">+C6+D6+E6+F6</f>
        <v>196</v>
      </c>
      <c r="P6" s="32">
        <f t="shared" ref="P6:P23" si="1">+G6+H6+I6+J6</f>
        <v>526</v>
      </c>
      <c r="Q6" s="32">
        <f>+K6+L6+M6+N6</f>
        <v>581</v>
      </c>
    </row>
    <row r="7" spans="2:59" ht="17.100000000000001" customHeight="1" thickBot="1" x14ac:dyDescent="0.25">
      <c r="B7" s="35" t="s">
        <v>98</v>
      </c>
      <c r="C7" s="32">
        <v>7</v>
      </c>
      <c r="D7" s="32">
        <v>8</v>
      </c>
      <c r="E7" s="32">
        <v>7</v>
      </c>
      <c r="F7" s="32">
        <v>10</v>
      </c>
      <c r="G7" s="32">
        <v>10</v>
      </c>
      <c r="H7" s="32">
        <v>11</v>
      </c>
      <c r="I7" s="32">
        <v>2</v>
      </c>
      <c r="J7" s="32">
        <v>4</v>
      </c>
      <c r="K7" s="32">
        <v>10</v>
      </c>
      <c r="L7" s="32">
        <v>12</v>
      </c>
      <c r="M7" s="115">
        <v>8</v>
      </c>
      <c r="N7" s="115">
        <v>8</v>
      </c>
      <c r="O7" s="32">
        <f t="shared" si="0"/>
        <v>32</v>
      </c>
      <c r="P7" s="32">
        <f t="shared" si="1"/>
        <v>27</v>
      </c>
      <c r="Q7" s="32">
        <f t="shared" ref="Q7:Q23" si="2">+K7+L7+M7+N7</f>
        <v>38</v>
      </c>
    </row>
    <row r="8" spans="2:59" ht="17.100000000000001" customHeight="1" thickBot="1" x14ac:dyDescent="0.25">
      <c r="B8" s="35" t="s">
        <v>99</v>
      </c>
      <c r="C8" s="32">
        <v>1</v>
      </c>
      <c r="D8" s="32">
        <v>6</v>
      </c>
      <c r="E8" s="32">
        <v>5</v>
      </c>
      <c r="F8" s="32">
        <v>9</v>
      </c>
      <c r="G8" s="32">
        <v>11</v>
      </c>
      <c r="H8" s="32">
        <v>24</v>
      </c>
      <c r="I8" s="32">
        <v>11</v>
      </c>
      <c r="J8" s="32">
        <v>16</v>
      </c>
      <c r="K8" s="32">
        <v>21</v>
      </c>
      <c r="L8" s="32">
        <v>13</v>
      </c>
      <c r="M8" s="80">
        <v>7</v>
      </c>
      <c r="N8" s="80">
        <v>13</v>
      </c>
      <c r="O8" s="32">
        <f t="shared" si="0"/>
        <v>21</v>
      </c>
      <c r="P8" s="32">
        <f t="shared" si="1"/>
        <v>62</v>
      </c>
      <c r="Q8" s="32">
        <f t="shared" si="2"/>
        <v>54</v>
      </c>
    </row>
    <row r="9" spans="2:59" ht="17.100000000000001" customHeight="1" thickBot="1" x14ac:dyDescent="0.25">
      <c r="B9" s="35" t="s">
        <v>100</v>
      </c>
      <c r="C9" s="32">
        <v>1</v>
      </c>
      <c r="D9" s="32">
        <v>3</v>
      </c>
      <c r="E9" s="32">
        <v>0</v>
      </c>
      <c r="F9" s="32">
        <v>0</v>
      </c>
      <c r="G9" s="32">
        <v>1</v>
      </c>
      <c r="H9" s="32">
        <v>1</v>
      </c>
      <c r="I9" s="32">
        <v>4</v>
      </c>
      <c r="J9" s="32">
        <v>4</v>
      </c>
      <c r="K9" s="32">
        <v>2</v>
      </c>
      <c r="L9" s="32">
        <v>3</v>
      </c>
      <c r="M9" s="80">
        <v>1</v>
      </c>
      <c r="N9" s="80">
        <v>0</v>
      </c>
      <c r="O9" s="32">
        <f t="shared" si="0"/>
        <v>4</v>
      </c>
      <c r="P9" s="32">
        <f t="shared" si="1"/>
        <v>10</v>
      </c>
      <c r="Q9" s="32">
        <f t="shared" si="2"/>
        <v>6</v>
      </c>
    </row>
    <row r="10" spans="2:59" ht="17.100000000000001" customHeight="1" thickBot="1" x14ac:dyDescent="0.25">
      <c r="B10" s="35" t="s">
        <v>101</v>
      </c>
      <c r="C10" s="32">
        <v>10</v>
      </c>
      <c r="D10" s="32">
        <v>31</v>
      </c>
      <c r="E10" s="32">
        <v>29</v>
      </c>
      <c r="F10" s="32">
        <v>27</v>
      </c>
      <c r="G10" s="32">
        <v>15</v>
      </c>
      <c r="H10" s="32">
        <v>27</v>
      </c>
      <c r="I10" s="32">
        <v>24</v>
      </c>
      <c r="J10" s="32">
        <v>39</v>
      </c>
      <c r="K10" s="32">
        <v>30</v>
      </c>
      <c r="L10" s="32">
        <v>35</v>
      </c>
      <c r="M10" s="80">
        <v>36</v>
      </c>
      <c r="N10" s="80">
        <v>45</v>
      </c>
      <c r="O10" s="32">
        <f t="shared" si="0"/>
        <v>97</v>
      </c>
      <c r="P10" s="32">
        <f t="shared" si="1"/>
        <v>105</v>
      </c>
      <c r="Q10" s="32">
        <f t="shared" si="2"/>
        <v>146</v>
      </c>
    </row>
    <row r="11" spans="2:59" ht="17.100000000000001" customHeight="1" thickBot="1" x14ac:dyDescent="0.25">
      <c r="B11" s="35" t="s">
        <v>102</v>
      </c>
      <c r="C11" s="32">
        <v>0</v>
      </c>
      <c r="D11" s="32">
        <v>3</v>
      </c>
      <c r="E11" s="32">
        <v>10</v>
      </c>
      <c r="F11" s="32">
        <v>6</v>
      </c>
      <c r="G11" s="32">
        <v>9</v>
      </c>
      <c r="H11" s="32">
        <v>7</v>
      </c>
      <c r="I11" s="32">
        <v>3</v>
      </c>
      <c r="J11" s="32">
        <v>9</v>
      </c>
      <c r="K11" s="32">
        <v>12</v>
      </c>
      <c r="L11" s="32">
        <v>3</v>
      </c>
      <c r="M11" s="80">
        <v>15</v>
      </c>
      <c r="N11" s="80">
        <v>8</v>
      </c>
      <c r="O11" s="32">
        <f t="shared" si="0"/>
        <v>19</v>
      </c>
      <c r="P11" s="32">
        <f t="shared" si="1"/>
        <v>28</v>
      </c>
      <c r="Q11" s="32">
        <f t="shared" si="2"/>
        <v>38</v>
      </c>
    </row>
    <row r="12" spans="2:59" ht="17.100000000000001" customHeight="1" thickBot="1" x14ac:dyDescent="0.25">
      <c r="B12" s="35" t="s">
        <v>103</v>
      </c>
      <c r="C12" s="32">
        <v>4</v>
      </c>
      <c r="D12" s="32">
        <v>16</v>
      </c>
      <c r="E12" s="32">
        <v>21</v>
      </c>
      <c r="F12" s="32">
        <v>30</v>
      </c>
      <c r="G12" s="32">
        <v>30</v>
      </c>
      <c r="H12" s="32">
        <v>27</v>
      </c>
      <c r="I12" s="32">
        <v>22</v>
      </c>
      <c r="J12" s="32">
        <v>33</v>
      </c>
      <c r="K12" s="32">
        <v>34</v>
      </c>
      <c r="L12" s="32">
        <v>35</v>
      </c>
      <c r="M12" s="80">
        <v>14</v>
      </c>
      <c r="N12" s="80">
        <v>32</v>
      </c>
      <c r="O12" s="32">
        <f t="shared" si="0"/>
        <v>71</v>
      </c>
      <c r="P12" s="32">
        <f t="shared" si="1"/>
        <v>112</v>
      </c>
      <c r="Q12" s="32">
        <f t="shared" si="2"/>
        <v>115</v>
      </c>
    </row>
    <row r="13" spans="2:59" ht="17.100000000000001" customHeight="1" thickBot="1" x14ac:dyDescent="0.25">
      <c r="B13" s="35" t="s">
        <v>104</v>
      </c>
      <c r="C13" s="32">
        <v>2</v>
      </c>
      <c r="D13" s="32">
        <v>13</v>
      </c>
      <c r="E13" s="32">
        <v>16</v>
      </c>
      <c r="F13" s="32">
        <v>12</v>
      </c>
      <c r="G13" s="32">
        <v>21</v>
      </c>
      <c r="H13" s="32">
        <v>20</v>
      </c>
      <c r="I13" s="32">
        <v>19</v>
      </c>
      <c r="J13" s="32">
        <v>22</v>
      </c>
      <c r="K13" s="32">
        <v>23</v>
      </c>
      <c r="L13" s="32">
        <v>25</v>
      </c>
      <c r="M13" s="80">
        <v>7</v>
      </c>
      <c r="N13" s="80">
        <v>25</v>
      </c>
      <c r="O13" s="32">
        <f t="shared" si="0"/>
        <v>43</v>
      </c>
      <c r="P13" s="32">
        <f t="shared" si="1"/>
        <v>82</v>
      </c>
      <c r="Q13" s="32">
        <f t="shared" si="2"/>
        <v>80</v>
      </c>
    </row>
    <row r="14" spans="2:59" ht="17.100000000000001" customHeight="1" thickBot="1" x14ac:dyDescent="0.25">
      <c r="B14" s="35" t="s">
        <v>105</v>
      </c>
      <c r="C14" s="32">
        <v>5</v>
      </c>
      <c r="D14" s="32">
        <v>63</v>
      </c>
      <c r="E14" s="32">
        <v>61</v>
      </c>
      <c r="F14" s="32">
        <v>60</v>
      </c>
      <c r="G14" s="32">
        <v>58</v>
      </c>
      <c r="H14" s="32">
        <v>74</v>
      </c>
      <c r="I14" s="32">
        <v>40</v>
      </c>
      <c r="J14" s="32">
        <v>64</v>
      </c>
      <c r="K14" s="32">
        <v>54</v>
      </c>
      <c r="L14" s="32">
        <v>46</v>
      </c>
      <c r="M14" s="80">
        <v>40</v>
      </c>
      <c r="N14" s="80">
        <v>43</v>
      </c>
      <c r="O14" s="32">
        <f t="shared" si="0"/>
        <v>189</v>
      </c>
      <c r="P14" s="32">
        <f t="shared" si="1"/>
        <v>236</v>
      </c>
      <c r="Q14" s="32">
        <f t="shared" si="2"/>
        <v>183</v>
      </c>
    </row>
    <row r="15" spans="2:59" ht="17.100000000000001" customHeight="1" thickBot="1" x14ac:dyDescent="0.25">
      <c r="B15" s="35" t="s">
        <v>106</v>
      </c>
      <c r="C15" s="32">
        <v>8</v>
      </c>
      <c r="D15" s="32">
        <v>17</v>
      </c>
      <c r="E15" s="32">
        <v>32</v>
      </c>
      <c r="F15" s="32">
        <v>57</v>
      </c>
      <c r="G15" s="32">
        <v>58</v>
      </c>
      <c r="H15" s="32">
        <v>123</v>
      </c>
      <c r="I15" s="32">
        <v>159</v>
      </c>
      <c r="J15" s="32">
        <v>147</v>
      </c>
      <c r="K15" s="32">
        <v>142</v>
      </c>
      <c r="L15" s="32">
        <v>156</v>
      </c>
      <c r="M15" s="80">
        <v>139</v>
      </c>
      <c r="N15" s="80">
        <v>174</v>
      </c>
      <c r="O15" s="32">
        <f t="shared" si="0"/>
        <v>114</v>
      </c>
      <c r="P15" s="32">
        <f t="shared" si="1"/>
        <v>487</v>
      </c>
      <c r="Q15" s="32">
        <f t="shared" si="2"/>
        <v>611</v>
      </c>
    </row>
    <row r="16" spans="2:59" ht="17.100000000000001" customHeight="1" thickBot="1" x14ac:dyDescent="0.25">
      <c r="B16" s="35" t="s">
        <v>107</v>
      </c>
      <c r="C16" s="32">
        <v>0</v>
      </c>
      <c r="D16" s="32">
        <v>3</v>
      </c>
      <c r="E16" s="32">
        <v>5</v>
      </c>
      <c r="F16" s="32">
        <v>8</v>
      </c>
      <c r="G16" s="32">
        <v>10</v>
      </c>
      <c r="H16" s="32">
        <v>13</v>
      </c>
      <c r="I16" s="32">
        <v>8</v>
      </c>
      <c r="J16" s="32">
        <v>3</v>
      </c>
      <c r="K16" s="32">
        <v>9</v>
      </c>
      <c r="L16" s="32">
        <v>11</v>
      </c>
      <c r="M16" s="80">
        <v>6</v>
      </c>
      <c r="N16" s="80">
        <v>13</v>
      </c>
      <c r="O16" s="32">
        <f t="shared" si="0"/>
        <v>16</v>
      </c>
      <c r="P16" s="32">
        <f t="shared" si="1"/>
        <v>34</v>
      </c>
      <c r="Q16" s="32">
        <f t="shared" si="2"/>
        <v>39</v>
      </c>
    </row>
    <row r="17" spans="2:64" ht="17.100000000000001" customHeight="1" thickBot="1" x14ac:dyDescent="0.25">
      <c r="B17" s="35" t="s">
        <v>108</v>
      </c>
      <c r="C17" s="32">
        <v>11</v>
      </c>
      <c r="D17" s="32">
        <v>25</v>
      </c>
      <c r="E17" s="32">
        <v>32</v>
      </c>
      <c r="F17" s="32">
        <v>17</v>
      </c>
      <c r="G17" s="32">
        <v>15</v>
      </c>
      <c r="H17" s="32">
        <v>12</v>
      </c>
      <c r="I17" s="32">
        <v>7</v>
      </c>
      <c r="J17" s="32">
        <v>6</v>
      </c>
      <c r="K17" s="32">
        <v>8</v>
      </c>
      <c r="L17" s="32">
        <v>10</v>
      </c>
      <c r="M17" s="80">
        <v>8</v>
      </c>
      <c r="N17" s="80">
        <v>13</v>
      </c>
      <c r="O17" s="32">
        <f t="shared" si="0"/>
        <v>85</v>
      </c>
      <c r="P17" s="32">
        <f t="shared" si="1"/>
        <v>40</v>
      </c>
      <c r="Q17" s="32">
        <f t="shared" si="2"/>
        <v>39</v>
      </c>
    </row>
    <row r="18" spans="2:64" ht="17.100000000000001" customHeight="1" thickBot="1" x14ac:dyDescent="0.25">
      <c r="B18" s="35" t="s">
        <v>109</v>
      </c>
      <c r="C18" s="32">
        <v>34</v>
      </c>
      <c r="D18" s="32">
        <v>97</v>
      </c>
      <c r="E18" s="32">
        <v>110</v>
      </c>
      <c r="F18" s="32">
        <v>175</v>
      </c>
      <c r="G18" s="32">
        <v>283</v>
      </c>
      <c r="H18" s="32">
        <v>293</v>
      </c>
      <c r="I18" s="32">
        <v>262</v>
      </c>
      <c r="J18" s="32">
        <v>439</v>
      </c>
      <c r="K18" s="32">
        <v>320</v>
      </c>
      <c r="L18" s="32">
        <v>273</v>
      </c>
      <c r="M18" s="80">
        <v>312</v>
      </c>
      <c r="N18" s="80">
        <v>302</v>
      </c>
      <c r="O18" s="32">
        <f t="shared" si="0"/>
        <v>416</v>
      </c>
      <c r="P18" s="32">
        <f t="shared" si="1"/>
        <v>1277</v>
      </c>
      <c r="Q18" s="32">
        <f t="shared" si="2"/>
        <v>1207</v>
      </c>
    </row>
    <row r="19" spans="2:64" ht="17.100000000000001" customHeight="1" thickBot="1" x14ac:dyDescent="0.25">
      <c r="B19" s="35" t="s">
        <v>110</v>
      </c>
      <c r="C19" s="32">
        <v>0</v>
      </c>
      <c r="D19" s="32">
        <v>14</v>
      </c>
      <c r="E19" s="32">
        <v>17</v>
      </c>
      <c r="F19" s="32">
        <v>13</v>
      </c>
      <c r="G19" s="32">
        <v>28</v>
      </c>
      <c r="H19" s="32">
        <v>22</v>
      </c>
      <c r="I19" s="32">
        <v>29</v>
      </c>
      <c r="J19" s="32">
        <v>46</v>
      </c>
      <c r="K19" s="32">
        <v>35</v>
      </c>
      <c r="L19" s="32">
        <v>41</v>
      </c>
      <c r="M19" s="80">
        <v>24</v>
      </c>
      <c r="N19" s="80">
        <v>28</v>
      </c>
      <c r="O19" s="32">
        <f t="shared" si="0"/>
        <v>44</v>
      </c>
      <c r="P19" s="32">
        <f t="shared" si="1"/>
        <v>125</v>
      </c>
      <c r="Q19" s="32">
        <f t="shared" si="2"/>
        <v>128</v>
      </c>
    </row>
    <row r="20" spans="2:64" ht="17.100000000000001" customHeight="1" thickBot="1" x14ac:dyDescent="0.25">
      <c r="B20" s="35" t="s">
        <v>111</v>
      </c>
      <c r="C20" s="32">
        <v>1</v>
      </c>
      <c r="D20" s="32">
        <v>4</v>
      </c>
      <c r="E20" s="32">
        <v>3</v>
      </c>
      <c r="F20" s="32">
        <v>0</v>
      </c>
      <c r="G20" s="32">
        <v>2</v>
      </c>
      <c r="H20" s="32">
        <v>1</v>
      </c>
      <c r="I20" s="32">
        <v>1</v>
      </c>
      <c r="J20" s="32">
        <v>2</v>
      </c>
      <c r="K20" s="32">
        <v>1</v>
      </c>
      <c r="L20" s="32">
        <v>1</v>
      </c>
      <c r="M20" s="80">
        <v>5</v>
      </c>
      <c r="N20" s="80">
        <v>1</v>
      </c>
      <c r="O20" s="32">
        <f t="shared" si="0"/>
        <v>8</v>
      </c>
      <c r="P20" s="32">
        <f t="shared" si="1"/>
        <v>6</v>
      </c>
      <c r="Q20" s="32">
        <f t="shared" si="2"/>
        <v>8</v>
      </c>
    </row>
    <row r="21" spans="2:64" ht="17.100000000000001" customHeight="1" thickBot="1" x14ac:dyDescent="0.25">
      <c r="B21" s="35" t="s">
        <v>112</v>
      </c>
      <c r="C21" s="32">
        <v>8</v>
      </c>
      <c r="D21" s="32">
        <v>25</v>
      </c>
      <c r="E21" s="32">
        <v>16</v>
      </c>
      <c r="F21" s="32">
        <v>25</v>
      </c>
      <c r="G21" s="32">
        <v>24</v>
      </c>
      <c r="H21" s="32">
        <v>17</v>
      </c>
      <c r="I21" s="32">
        <v>15</v>
      </c>
      <c r="J21" s="32">
        <v>28</v>
      </c>
      <c r="K21" s="32">
        <v>39</v>
      </c>
      <c r="L21" s="32">
        <v>28</v>
      </c>
      <c r="M21" s="80">
        <v>18</v>
      </c>
      <c r="N21" s="80">
        <v>14</v>
      </c>
      <c r="O21" s="32">
        <f t="shared" si="0"/>
        <v>74</v>
      </c>
      <c r="P21" s="32">
        <f t="shared" si="1"/>
        <v>84</v>
      </c>
      <c r="Q21" s="32">
        <f t="shared" si="2"/>
        <v>99</v>
      </c>
    </row>
    <row r="22" spans="2:64" ht="17.100000000000001" customHeight="1" thickBot="1" x14ac:dyDescent="0.25">
      <c r="B22" s="35" t="s">
        <v>113</v>
      </c>
      <c r="C22" s="32">
        <v>1</v>
      </c>
      <c r="D22" s="32">
        <v>10</v>
      </c>
      <c r="E22" s="32">
        <v>2</v>
      </c>
      <c r="F22" s="32">
        <v>2</v>
      </c>
      <c r="G22" s="32">
        <v>1</v>
      </c>
      <c r="H22" s="32">
        <v>10</v>
      </c>
      <c r="I22" s="32">
        <v>4</v>
      </c>
      <c r="J22" s="32">
        <v>7</v>
      </c>
      <c r="K22" s="32">
        <v>4</v>
      </c>
      <c r="L22" s="32">
        <v>8</v>
      </c>
      <c r="M22" s="80">
        <v>4</v>
      </c>
      <c r="N22" s="80">
        <v>5</v>
      </c>
      <c r="O22" s="32">
        <f t="shared" si="0"/>
        <v>15</v>
      </c>
      <c r="P22" s="32">
        <f t="shared" si="1"/>
        <v>22</v>
      </c>
      <c r="Q22" s="32">
        <f t="shared" si="2"/>
        <v>21</v>
      </c>
    </row>
    <row r="23" spans="2:64" ht="17.100000000000001" customHeight="1" thickBot="1" x14ac:dyDescent="0.25">
      <c r="B23" s="36" t="s">
        <v>114</v>
      </c>
      <c r="C23" s="39">
        <v>112</v>
      </c>
      <c r="D23" s="38">
        <v>384</v>
      </c>
      <c r="E23" s="38">
        <v>430</v>
      </c>
      <c r="F23" s="38">
        <v>518</v>
      </c>
      <c r="G23" s="38">
        <v>668</v>
      </c>
      <c r="H23" s="38">
        <v>838</v>
      </c>
      <c r="I23" s="38">
        <v>718</v>
      </c>
      <c r="J23" s="38">
        <v>1039</v>
      </c>
      <c r="K23" s="38">
        <v>900</v>
      </c>
      <c r="L23" s="38">
        <v>871</v>
      </c>
      <c r="M23" s="82">
        <v>761</v>
      </c>
      <c r="N23" s="82">
        <v>861</v>
      </c>
      <c r="O23" s="38">
        <f t="shared" ref="O23" si="3">SUM(O6:O22)</f>
        <v>1444</v>
      </c>
      <c r="P23" s="38">
        <f t="shared" si="1"/>
        <v>3263</v>
      </c>
      <c r="Q23" s="38">
        <f t="shared" si="2"/>
        <v>3393</v>
      </c>
    </row>
    <row r="24" spans="2:64" ht="16.5" customHeight="1" x14ac:dyDescent="0.2">
      <c r="C24" s="17"/>
      <c r="G24" s="17"/>
    </row>
    <row r="25" spans="2:64" ht="42" customHeight="1" x14ac:dyDescent="0.2">
      <c r="B25" s="114"/>
      <c r="C25" s="114"/>
      <c r="D25" s="114"/>
      <c r="E25" s="114"/>
      <c r="BL25" s="52"/>
    </row>
    <row r="26" spans="2:64" ht="36" customHeight="1" x14ac:dyDescent="0.2"/>
    <row r="27" spans="2:64" ht="39" customHeight="1" x14ac:dyDescent="0.2">
      <c r="C27" s="31" t="s">
        <v>191</v>
      </c>
      <c r="D27" s="31" t="s">
        <v>192</v>
      </c>
      <c r="E27" s="31" t="s">
        <v>193</v>
      </c>
      <c r="F27" s="41" t="s">
        <v>194</v>
      </c>
      <c r="G27" s="31" t="s">
        <v>195</v>
      </c>
      <c r="H27" s="31" t="s">
        <v>534</v>
      </c>
      <c r="I27" s="31" t="s">
        <v>557</v>
      </c>
      <c r="J27" s="41" t="s">
        <v>572</v>
      </c>
      <c r="K27" s="31" t="s">
        <v>130</v>
      </c>
      <c r="L27" s="31" t="s">
        <v>569</v>
      </c>
    </row>
    <row r="28" spans="2:64" ht="17.100000000000001" customHeight="1" thickBot="1" x14ac:dyDescent="0.25">
      <c r="B28" s="35" t="s">
        <v>97</v>
      </c>
      <c r="C28" s="33">
        <f>IF(C6&gt;0,(G6-C6)/C6,"-")</f>
        <v>3.8421052631578947</v>
      </c>
      <c r="D28" s="33">
        <f t="shared" ref="D28:J43" si="4">IF(D6&gt;0,(H6-D6)/D6,"-")</f>
        <v>2.3913043478260869</v>
      </c>
      <c r="E28" s="33">
        <f t="shared" si="4"/>
        <v>0.6875</v>
      </c>
      <c r="F28" s="33">
        <f t="shared" si="4"/>
        <v>1.5373134328358209</v>
      </c>
      <c r="G28" s="33">
        <f t="shared" si="4"/>
        <v>0.69565217391304346</v>
      </c>
      <c r="H28" s="33">
        <f t="shared" si="4"/>
        <v>9.6153846153846159E-2</v>
      </c>
      <c r="I28" s="33">
        <f t="shared" si="4"/>
        <v>8.3333333333333329E-2</v>
      </c>
      <c r="J28" s="33">
        <f t="shared" si="4"/>
        <v>-0.19411764705882353</v>
      </c>
      <c r="K28" s="33">
        <f>IF(O6&gt;0,(P6-O6)/O6,"-")</f>
        <v>1.6836734693877551</v>
      </c>
      <c r="L28" s="33">
        <f>IF(P6&gt;0,(Q6-P6)/P6,"-")</f>
        <v>0.10456273764258556</v>
      </c>
    </row>
    <row r="29" spans="2:64" ht="17.100000000000001" customHeight="1" thickBot="1" x14ac:dyDescent="0.25">
      <c r="B29" s="35" t="s">
        <v>98</v>
      </c>
      <c r="C29" s="33">
        <f t="shared" ref="C29:J44" si="5">IF(C7&gt;0,(G7-C7)/C7,"-")</f>
        <v>0.42857142857142855</v>
      </c>
      <c r="D29" s="33">
        <f t="shared" si="4"/>
        <v>0.375</v>
      </c>
      <c r="E29" s="33">
        <f t="shared" si="4"/>
        <v>-0.7142857142857143</v>
      </c>
      <c r="F29" s="33">
        <f t="shared" si="4"/>
        <v>-0.6</v>
      </c>
      <c r="G29" s="33">
        <f t="shared" si="4"/>
        <v>0</v>
      </c>
      <c r="H29" s="33">
        <f t="shared" si="4"/>
        <v>9.0909090909090912E-2</v>
      </c>
      <c r="I29" s="33">
        <f t="shared" si="4"/>
        <v>3</v>
      </c>
      <c r="J29" s="33">
        <f t="shared" si="4"/>
        <v>1</v>
      </c>
      <c r="K29" s="33">
        <f t="shared" ref="K29:K44" si="6">IF(O7&gt;0,(P7-O7)/O7,"-")</f>
        <v>-0.15625</v>
      </c>
      <c r="L29" s="33">
        <f t="shared" ref="L29:L45" si="7">IF(P7&gt;0,(Q7-P7)/P7,"-")</f>
        <v>0.40740740740740738</v>
      </c>
    </row>
    <row r="30" spans="2:64" ht="17.100000000000001" customHeight="1" thickBot="1" x14ac:dyDescent="0.25">
      <c r="B30" s="35" t="s">
        <v>99</v>
      </c>
      <c r="C30" s="33">
        <f t="shared" si="5"/>
        <v>10</v>
      </c>
      <c r="D30" s="33">
        <f t="shared" si="4"/>
        <v>3</v>
      </c>
      <c r="E30" s="33">
        <f t="shared" si="4"/>
        <v>1.2</v>
      </c>
      <c r="F30" s="33">
        <f t="shared" si="4"/>
        <v>0.77777777777777779</v>
      </c>
      <c r="G30" s="33">
        <f t="shared" si="4"/>
        <v>0.90909090909090906</v>
      </c>
      <c r="H30" s="33">
        <f t="shared" si="4"/>
        <v>-0.45833333333333331</v>
      </c>
      <c r="I30" s="33">
        <f t="shared" si="4"/>
        <v>-0.36363636363636365</v>
      </c>
      <c r="J30" s="33">
        <f t="shared" si="4"/>
        <v>-0.1875</v>
      </c>
      <c r="K30" s="33">
        <f t="shared" si="6"/>
        <v>1.9523809523809523</v>
      </c>
      <c r="L30" s="33">
        <f t="shared" si="7"/>
        <v>-0.12903225806451613</v>
      </c>
    </row>
    <row r="31" spans="2:64" ht="17.100000000000001" customHeight="1" thickBot="1" x14ac:dyDescent="0.25">
      <c r="B31" s="35" t="s">
        <v>100</v>
      </c>
      <c r="C31" s="33">
        <f t="shared" si="5"/>
        <v>0</v>
      </c>
      <c r="D31" s="33">
        <f t="shared" si="4"/>
        <v>-0.66666666666666663</v>
      </c>
      <c r="E31" s="33" t="str">
        <f t="shared" si="4"/>
        <v>-</v>
      </c>
      <c r="F31" s="33" t="str">
        <f t="shared" si="4"/>
        <v>-</v>
      </c>
      <c r="G31" s="33">
        <f t="shared" si="4"/>
        <v>1</v>
      </c>
      <c r="H31" s="33">
        <f t="shared" si="4"/>
        <v>2</v>
      </c>
      <c r="I31" s="33">
        <f t="shared" si="4"/>
        <v>-0.75</v>
      </c>
      <c r="J31" s="33">
        <f t="shared" si="4"/>
        <v>-1</v>
      </c>
      <c r="K31" s="33">
        <f t="shared" si="6"/>
        <v>1.5</v>
      </c>
      <c r="L31" s="33">
        <f t="shared" si="7"/>
        <v>-0.4</v>
      </c>
    </row>
    <row r="32" spans="2:64" ht="17.100000000000001" customHeight="1" thickBot="1" x14ac:dyDescent="0.25">
      <c r="B32" s="35" t="s">
        <v>101</v>
      </c>
      <c r="C32" s="33">
        <f t="shared" si="5"/>
        <v>0.5</v>
      </c>
      <c r="D32" s="33">
        <f t="shared" si="4"/>
        <v>-0.12903225806451613</v>
      </c>
      <c r="E32" s="33">
        <f t="shared" si="4"/>
        <v>-0.17241379310344829</v>
      </c>
      <c r="F32" s="33">
        <f t="shared" si="4"/>
        <v>0.44444444444444442</v>
      </c>
      <c r="G32" s="33">
        <f t="shared" si="4"/>
        <v>1</v>
      </c>
      <c r="H32" s="33">
        <f t="shared" si="4"/>
        <v>0.29629629629629628</v>
      </c>
      <c r="I32" s="33">
        <f t="shared" si="4"/>
        <v>0.5</v>
      </c>
      <c r="J32" s="33">
        <f t="shared" si="4"/>
        <v>0.15384615384615385</v>
      </c>
      <c r="K32" s="33">
        <f t="shared" si="6"/>
        <v>8.247422680412371E-2</v>
      </c>
      <c r="L32" s="33">
        <f t="shared" si="7"/>
        <v>0.39047619047619048</v>
      </c>
    </row>
    <row r="33" spans="2:12" ht="17.100000000000001" customHeight="1" thickBot="1" x14ac:dyDescent="0.25">
      <c r="B33" s="35" t="s">
        <v>102</v>
      </c>
      <c r="C33" s="33" t="str">
        <f t="shared" si="5"/>
        <v>-</v>
      </c>
      <c r="D33" s="33">
        <f t="shared" si="4"/>
        <v>1.3333333333333333</v>
      </c>
      <c r="E33" s="33">
        <f t="shared" si="4"/>
        <v>-0.7</v>
      </c>
      <c r="F33" s="33">
        <f t="shared" si="4"/>
        <v>0.5</v>
      </c>
      <c r="G33" s="33">
        <f t="shared" si="4"/>
        <v>0.33333333333333331</v>
      </c>
      <c r="H33" s="33">
        <f t="shared" si="4"/>
        <v>-0.5714285714285714</v>
      </c>
      <c r="I33" s="33">
        <f t="shared" si="4"/>
        <v>4</v>
      </c>
      <c r="J33" s="33">
        <f t="shared" si="4"/>
        <v>-0.1111111111111111</v>
      </c>
      <c r="K33" s="33">
        <f t="shared" si="6"/>
        <v>0.47368421052631576</v>
      </c>
      <c r="L33" s="33">
        <f t="shared" si="7"/>
        <v>0.35714285714285715</v>
      </c>
    </row>
    <row r="34" spans="2:12" ht="17.100000000000001" customHeight="1" thickBot="1" x14ac:dyDescent="0.25">
      <c r="B34" s="35" t="s">
        <v>103</v>
      </c>
      <c r="C34" s="33">
        <f t="shared" si="5"/>
        <v>6.5</v>
      </c>
      <c r="D34" s="33">
        <f t="shared" si="4"/>
        <v>0.6875</v>
      </c>
      <c r="E34" s="33">
        <f t="shared" si="4"/>
        <v>4.7619047619047616E-2</v>
      </c>
      <c r="F34" s="33">
        <f t="shared" si="4"/>
        <v>0.1</v>
      </c>
      <c r="G34" s="33">
        <f t="shared" si="4"/>
        <v>0.13333333333333333</v>
      </c>
      <c r="H34" s="33">
        <f t="shared" si="4"/>
        <v>0.29629629629629628</v>
      </c>
      <c r="I34" s="33">
        <f t="shared" si="4"/>
        <v>-0.36363636363636365</v>
      </c>
      <c r="J34" s="33">
        <f t="shared" si="4"/>
        <v>-3.0303030303030304E-2</v>
      </c>
      <c r="K34" s="33">
        <f t="shared" si="6"/>
        <v>0.57746478873239437</v>
      </c>
      <c r="L34" s="33">
        <f t="shared" si="7"/>
        <v>2.6785714285714284E-2</v>
      </c>
    </row>
    <row r="35" spans="2:12" ht="17.100000000000001" customHeight="1" thickBot="1" x14ac:dyDescent="0.25">
      <c r="B35" s="35" t="s">
        <v>104</v>
      </c>
      <c r="C35" s="33">
        <f t="shared" si="5"/>
        <v>9.5</v>
      </c>
      <c r="D35" s="33">
        <f t="shared" si="4"/>
        <v>0.53846153846153844</v>
      </c>
      <c r="E35" s="33">
        <f t="shared" si="4"/>
        <v>0.1875</v>
      </c>
      <c r="F35" s="33">
        <f t="shared" si="4"/>
        <v>0.83333333333333337</v>
      </c>
      <c r="G35" s="33">
        <f t="shared" si="4"/>
        <v>9.5238095238095233E-2</v>
      </c>
      <c r="H35" s="33">
        <f t="shared" si="4"/>
        <v>0.25</v>
      </c>
      <c r="I35" s="33">
        <f t="shared" si="4"/>
        <v>-0.63157894736842102</v>
      </c>
      <c r="J35" s="33">
        <f t="shared" si="4"/>
        <v>0.13636363636363635</v>
      </c>
      <c r="K35" s="33">
        <f t="shared" si="6"/>
        <v>0.90697674418604646</v>
      </c>
      <c r="L35" s="33">
        <f t="shared" si="7"/>
        <v>-2.4390243902439025E-2</v>
      </c>
    </row>
    <row r="36" spans="2:12" ht="17.100000000000001" customHeight="1" thickBot="1" x14ac:dyDescent="0.25">
      <c r="B36" s="35" t="s">
        <v>105</v>
      </c>
      <c r="C36" s="33">
        <f t="shared" si="5"/>
        <v>10.6</v>
      </c>
      <c r="D36" s="33">
        <f t="shared" si="4"/>
        <v>0.17460317460317459</v>
      </c>
      <c r="E36" s="33">
        <f t="shared" si="4"/>
        <v>-0.34426229508196721</v>
      </c>
      <c r="F36" s="33">
        <f t="shared" si="4"/>
        <v>6.6666666666666666E-2</v>
      </c>
      <c r="G36" s="33">
        <f t="shared" si="4"/>
        <v>-6.8965517241379309E-2</v>
      </c>
      <c r="H36" s="33">
        <f t="shared" si="4"/>
        <v>-0.3783783783783784</v>
      </c>
      <c r="I36" s="33">
        <f t="shared" si="4"/>
        <v>0</v>
      </c>
      <c r="J36" s="33">
        <f t="shared" si="4"/>
        <v>-0.328125</v>
      </c>
      <c r="K36" s="33">
        <f t="shared" si="6"/>
        <v>0.24867724867724866</v>
      </c>
      <c r="L36" s="33">
        <f t="shared" si="7"/>
        <v>-0.22457627118644069</v>
      </c>
    </row>
    <row r="37" spans="2:12" ht="17.100000000000001" customHeight="1" thickBot="1" x14ac:dyDescent="0.25">
      <c r="B37" s="35" t="s">
        <v>106</v>
      </c>
      <c r="C37" s="33">
        <f t="shared" si="5"/>
        <v>6.25</v>
      </c>
      <c r="D37" s="33">
        <f t="shared" si="4"/>
        <v>6.2352941176470589</v>
      </c>
      <c r="E37" s="33">
        <f t="shared" si="4"/>
        <v>3.96875</v>
      </c>
      <c r="F37" s="33">
        <f t="shared" si="4"/>
        <v>1.5789473684210527</v>
      </c>
      <c r="G37" s="33">
        <f t="shared" si="4"/>
        <v>1.4482758620689655</v>
      </c>
      <c r="H37" s="33">
        <f t="shared" si="4"/>
        <v>0.26829268292682928</v>
      </c>
      <c r="I37" s="33">
        <f t="shared" si="4"/>
        <v>-0.12578616352201258</v>
      </c>
      <c r="J37" s="33">
        <f t="shared" si="4"/>
        <v>0.18367346938775511</v>
      </c>
      <c r="K37" s="33">
        <f t="shared" si="6"/>
        <v>3.2719298245614037</v>
      </c>
      <c r="L37" s="33">
        <f t="shared" si="7"/>
        <v>0.25462012320328542</v>
      </c>
    </row>
    <row r="38" spans="2:12" ht="17.100000000000001" customHeight="1" thickBot="1" x14ac:dyDescent="0.25">
      <c r="B38" s="35" t="s">
        <v>107</v>
      </c>
      <c r="C38" s="33" t="str">
        <f t="shared" si="5"/>
        <v>-</v>
      </c>
      <c r="D38" s="33">
        <f t="shared" si="4"/>
        <v>3.3333333333333335</v>
      </c>
      <c r="E38" s="33">
        <f t="shared" si="4"/>
        <v>0.6</v>
      </c>
      <c r="F38" s="33">
        <f t="shared" si="4"/>
        <v>-0.625</v>
      </c>
      <c r="G38" s="33">
        <f t="shared" si="4"/>
        <v>-0.1</v>
      </c>
      <c r="H38" s="33">
        <f t="shared" si="4"/>
        <v>-0.15384615384615385</v>
      </c>
      <c r="I38" s="33">
        <f t="shared" si="4"/>
        <v>-0.25</v>
      </c>
      <c r="J38" s="33">
        <f t="shared" si="4"/>
        <v>3.3333333333333335</v>
      </c>
      <c r="K38" s="33">
        <f t="shared" si="6"/>
        <v>1.125</v>
      </c>
      <c r="L38" s="33">
        <f t="shared" si="7"/>
        <v>0.14705882352941177</v>
      </c>
    </row>
    <row r="39" spans="2:12" ht="17.100000000000001" customHeight="1" thickBot="1" x14ac:dyDescent="0.25">
      <c r="B39" s="35" t="s">
        <v>108</v>
      </c>
      <c r="C39" s="33">
        <f t="shared" si="5"/>
        <v>0.36363636363636365</v>
      </c>
      <c r="D39" s="33">
        <f t="shared" si="4"/>
        <v>-0.52</v>
      </c>
      <c r="E39" s="33">
        <f t="shared" si="4"/>
        <v>-0.78125</v>
      </c>
      <c r="F39" s="33">
        <f t="shared" si="4"/>
        <v>-0.6470588235294118</v>
      </c>
      <c r="G39" s="33">
        <f t="shared" si="4"/>
        <v>-0.46666666666666667</v>
      </c>
      <c r="H39" s="33">
        <f t="shared" si="4"/>
        <v>-0.16666666666666666</v>
      </c>
      <c r="I39" s="33">
        <f t="shared" si="4"/>
        <v>0.14285714285714285</v>
      </c>
      <c r="J39" s="33">
        <f t="shared" si="4"/>
        <v>1.1666666666666667</v>
      </c>
      <c r="K39" s="33">
        <f t="shared" si="6"/>
        <v>-0.52941176470588236</v>
      </c>
      <c r="L39" s="33">
        <f t="shared" si="7"/>
        <v>-2.5000000000000001E-2</v>
      </c>
    </row>
    <row r="40" spans="2:12" ht="17.100000000000001" customHeight="1" thickBot="1" x14ac:dyDescent="0.25">
      <c r="B40" s="35" t="s">
        <v>109</v>
      </c>
      <c r="C40" s="33">
        <f t="shared" si="5"/>
        <v>7.3235294117647056</v>
      </c>
      <c r="D40" s="33">
        <f t="shared" si="4"/>
        <v>2.0206185567010309</v>
      </c>
      <c r="E40" s="33">
        <f t="shared" si="4"/>
        <v>1.3818181818181818</v>
      </c>
      <c r="F40" s="33">
        <f t="shared" si="4"/>
        <v>1.5085714285714287</v>
      </c>
      <c r="G40" s="33">
        <f t="shared" si="4"/>
        <v>0.13074204946996468</v>
      </c>
      <c r="H40" s="33">
        <f t="shared" si="4"/>
        <v>-6.8259385665529013E-2</v>
      </c>
      <c r="I40" s="33">
        <f t="shared" si="4"/>
        <v>0.19083969465648856</v>
      </c>
      <c r="J40" s="33">
        <f t="shared" si="4"/>
        <v>-0.3120728929384966</v>
      </c>
      <c r="K40" s="33">
        <f t="shared" si="6"/>
        <v>2.0697115384615383</v>
      </c>
      <c r="L40" s="33">
        <f t="shared" si="7"/>
        <v>-5.4815974941268601E-2</v>
      </c>
    </row>
    <row r="41" spans="2:12" ht="17.100000000000001" customHeight="1" thickBot="1" x14ac:dyDescent="0.25">
      <c r="B41" s="35" t="s">
        <v>110</v>
      </c>
      <c r="C41" s="33" t="str">
        <f t="shared" si="5"/>
        <v>-</v>
      </c>
      <c r="D41" s="33">
        <f t="shared" si="4"/>
        <v>0.5714285714285714</v>
      </c>
      <c r="E41" s="33">
        <f t="shared" si="4"/>
        <v>0.70588235294117652</v>
      </c>
      <c r="F41" s="33">
        <f t="shared" si="4"/>
        <v>2.5384615384615383</v>
      </c>
      <c r="G41" s="33">
        <f t="shared" si="4"/>
        <v>0.25</v>
      </c>
      <c r="H41" s="33">
        <f t="shared" si="4"/>
        <v>0.86363636363636365</v>
      </c>
      <c r="I41" s="33">
        <f t="shared" si="4"/>
        <v>-0.17241379310344829</v>
      </c>
      <c r="J41" s="33">
        <f t="shared" si="4"/>
        <v>-0.39130434782608697</v>
      </c>
      <c r="K41" s="33">
        <f t="shared" si="6"/>
        <v>1.8409090909090908</v>
      </c>
      <c r="L41" s="33">
        <f t="shared" si="7"/>
        <v>2.4E-2</v>
      </c>
    </row>
    <row r="42" spans="2:12" ht="17.100000000000001" customHeight="1" thickBot="1" x14ac:dyDescent="0.25">
      <c r="B42" s="35" t="s">
        <v>111</v>
      </c>
      <c r="C42" s="33">
        <f t="shared" si="5"/>
        <v>1</v>
      </c>
      <c r="D42" s="33">
        <f t="shared" si="4"/>
        <v>-0.75</v>
      </c>
      <c r="E42" s="33">
        <f t="shared" si="4"/>
        <v>-0.66666666666666663</v>
      </c>
      <c r="F42" s="33" t="str">
        <f t="shared" si="4"/>
        <v>-</v>
      </c>
      <c r="G42" s="33">
        <f t="shared" si="4"/>
        <v>-0.5</v>
      </c>
      <c r="H42" s="33">
        <f t="shared" si="4"/>
        <v>0</v>
      </c>
      <c r="I42" s="33">
        <f t="shared" si="4"/>
        <v>4</v>
      </c>
      <c r="J42" s="33">
        <f t="shared" si="4"/>
        <v>-0.5</v>
      </c>
      <c r="K42" s="33">
        <f t="shared" si="6"/>
        <v>-0.25</v>
      </c>
      <c r="L42" s="33">
        <f t="shared" si="7"/>
        <v>0.33333333333333331</v>
      </c>
    </row>
    <row r="43" spans="2:12" ht="17.100000000000001" customHeight="1" thickBot="1" x14ac:dyDescent="0.25">
      <c r="B43" s="35" t="s">
        <v>112</v>
      </c>
      <c r="C43" s="33">
        <f t="shared" si="5"/>
        <v>2</v>
      </c>
      <c r="D43" s="33">
        <f t="shared" si="4"/>
        <v>-0.32</v>
      </c>
      <c r="E43" s="33">
        <f t="shared" si="4"/>
        <v>-6.25E-2</v>
      </c>
      <c r="F43" s="33">
        <f t="shared" si="4"/>
        <v>0.12</v>
      </c>
      <c r="G43" s="33">
        <f t="shared" si="4"/>
        <v>0.625</v>
      </c>
      <c r="H43" s="33">
        <f t="shared" si="4"/>
        <v>0.6470588235294118</v>
      </c>
      <c r="I43" s="33">
        <f t="shared" si="4"/>
        <v>0.2</v>
      </c>
      <c r="J43" s="33">
        <f t="shared" si="4"/>
        <v>-0.5</v>
      </c>
      <c r="K43" s="33">
        <f t="shared" si="6"/>
        <v>0.13513513513513514</v>
      </c>
      <c r="L43" s="33">
        <f t="shared" si="7"/>
        <v>0.17857142857142858</v>
      </c>
    </row>
    <row r="44" spans="2:12" ht="17.100000000000001" customHeight="1" thickBot="1" x14ac:dyDescent="0.25">
      <c r="B44" s="35" t="s">
        <v>113</v>
      </c>
      <c r="C44" s="33">
        <f t="shared" si="5"/>
        <v>0</v>
      </c>
      <c r="D44" s="33">
        <f t="shared" si="5"/>
        <v>0</v>
      </c>
      <c r="E44" s="33">
        <f t="shared" si="5"/>
        <v>1</v>
      </c>
      <c r="F44" s="33">
        <f t="shared" si="5"/>
        <v>2.5</v>
      </c>
      <c r="G44" s="33">
        <f t="shared" si="5"/>
        <v>3</v>
      </c>
      <c r="H44" s="33">
        <f t="shared" si="5"/>
        <v>-0.2</v>
      </c>
      <c r="I44" s="33">
        <f t="shared" si="5"/>
        <v>0</v>
      </c>
      <c r="J44" s="33">
        <f t="shared" si="5"/>
        <v>-0.2857142857142857</v>
      </c>
      <c r="K44" s="33">
        <f t="shared" si="6"/>
        <v>0.46666666666666667</v>
      </c>
      <c r="L44" s="33">
        <f t="shared" si="7"/>
        <v>-4.5454545454545456E-2</v>
      </c>
    </row>
    <row r="45" spans="2:12" ht="17.100000000000001" customHeight="1" thickBot="1" x14ac:dyDescent="0.25">
      <c r="B45" s="36" t="s">
        <v>114</v>
      </c>
      <c r="C45" s="43">
        <f t="shared" ref="C45" si="8">+(G23-C23)/C23</f>
        <v>4.9642857142857144</v>
      </c>
      <c r="D45" s="43">
        <f t="shared" ref="D45" si="9">+(H23-D23)/D23</f>
        <v>1.1822916666666667</v>
      </c>
      <c r="E45" s="43">
        <f t="shared" ref="E45:G45" si="10">+(I23-E23)/E23</f>
        <v>0.66976744186046511</v>
      </c>
      <c r="F45" s="43">
        <f t="shared" si="10"/>
        <v>1.0057915057915059</v>
      </c>
      <c r="G45" s="43">
        <f t="shared" si="10"/>
        <v>0.3473053892215569</v>
      </c>
      <c r="H45" s="43">
        <f t="shared" ref="H45:J45" si="11">IF(H23&gt;0,(L23-H23)/H23,"-")</f>
        <v>3.9379474940334128E-2</v>
      </c>
      <c r="I45" s="43">
        <f t="shared" si="11"/>
        <v>5.9888579387186627E-2</v>
      </c>
      <c r="J45" s="43">
        <f t="shared" si="11"/>
        <v>-0.17131857555341676</v>
      </c>
      <c r="K45" s="42">
        <f t="shared" ref="K45" si="12">+(P23-O23)/O23</f>
        <v>1.2596952908587258</v>
      </c>
      <c r="L45" s="42">
        <f t="shared" si="7"/>
        <v>3.9840637450199202E-2</v>
      </c>
    </row>
    <row r="46" spans="2:12" ht="17.100000000000001" customHeight="1" x14ac:dyDescent="0.2"/>
    <row r="47" spans="2:12" ht="17.100000000000001" customHeight="1" x14ac:dyDescent="0.2"/>
  </sheetData>
  <pageMargins left="0.7" right="0.7" top="0.75" bottom="0.75" header="0.3" footer="0.3"/>
  <pageSetup paperSize="9" orientation="portrait" verticalDpi="4294967293"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28892-7072-4FE5-8AF2-8FFE9CF10CDA}">
  <dimension ref="B2:AR56"/>
  <sheetViews>
    <sheetView topLeftCell="E1" zoomScaleNormal="100" workbookViewId="0">
      <selection activeCell="N27" sqref="N27"/>
    </sheetView>
  </sheetViews>
  <sheetFormatPr baseColWidth="10" defaultColWidth="11.42578125" defaultRowHeight="12.75" x14ac:dyDescent="0.2"/>
  <cols>
    <col min="1" max="1" width="8.7109375" style="72" customWidth="1"/>
    <col min="2" max="2" width="33.7109375" style="72" customWidth="1"/>
    <col min="3" max="8" width="12.28515625" style="72" customWidth="1"/>
    <col min="9" max="9" width="13.28515625" style="72" customWidth="1"/>
    <col min="10" max="86" width="12.28515625" style="72" customWidth="1"/>
    <col min="87" max="16384" width="11.42578125" style="72"/>
  </cols>
  <sheetData>
    <row r="2" spans="2:17" ht="40.5" customHeight="1" x14ac:dyDescent="0.25">
      <c r="B2" s="70"/>
      <c r="C2" s="71"/>
      <c r="Q2" s="13"/>
    </row>
    <row r="3" spans="2:17" s="75" customFormat="1" ht="28.5" customHeight="1" x14ac:dyDescent="0.2">
      <c r="B3" s="73"/>
      <c r="C3" s="74"/>
    </row>
    <row r="5" spans="2:17" ht="39" customHeight="1" x14ac:dyDescent="0.2">
      <c r="C5" s="76" t="s">
        <v>84</v>
      </c>
      <c r="D5" s="76" t="s">
        <v>85</v>
      </c>
      <c r="E5" s="76" t="s">
        <v>86</v>
      </c>
      <c r="F5" s="77" t="s">
        <v>87</v>
      </c>
      <c r="G5" s="76" t="s">
        <v>88</v>
      </c>
      <c r="H5" s="76" t="s">
        <v>89</v>
      </c>
      <c r="I5" s="76" t="s">
        <v>90</v>
      </c>
      <c r="J5" s="77" t="s">
        <v>91</v>
      </c>
      <c r="K5" s="76" t="s">
        <v>92</v>
      </c>
      <c r="L5" s="76" t="s">
        <v>532</v>
      </c>
      <c r="M5" s="76" t="s">
        <v>555</v>
      </c>
      <c r="N5" s="77" t="s">
        <v>566</v>
      </c>
      <c r="O5" s="78" t="s">
        <v>249</v>
      </c>
      <c r="P5" s="78" t="s">
        <v>250</v>
      </c>
      <c r="Q5" s="78" t="s">
        <v>573</v>
      </c>
    </row>
    <row r="6" spans="2:17" ht="17.100000000000001" customHeight="1" thickBot="1" x14ac:dyDescent="0.25">
      <c r="B6" s="79" t="s">
        <v>97</v>
      </c>
      <c r="C6" s="80">
        <v>7</v>
      </c>
      <c r="D6" s="80">
        <v>15</v>
      </c>
      <c r="E6" s="80">
        <v>14</v>
      </c>
      <c r="F6" s="80">
        <v>30</v>
      </c>
      <c r="G6" s="80">
        <v>47</v>
      </c>
      <c r="H6" s="80">
        <v>75</v>
      </c>
      <c r="I6" s="80">
        <v>58</v>
      </c>
      <c r="J6" s="80">
        <v>106</v>
      </c>
      <c r="K6" s="80">
        <v>67</v>
      </c>
      <c r="L6" s="80">
        <v>72</v>
      </c>
      <c r="M6" s="80">
        <v>73</v>
      </c>
      <c r="N6" s="80">
        <v>62</v>
      </c>
      <c r="O6" s="80">
        <f t="shared" ref="O6:O23" si="0">+C6+D6+E6+F6</f>
        <v>66</v>
      </c>
      <c r="P6" s="80">
        <f t="shared" ref="P6:P23" si="1">+G6+H6+I6+J6</f>
        <v>286</v>
      </c>
      <c r="Q6" s="80">
        <f>+K6+L6+M6+N6</f>
        <v>274</v>
      </c>
    </row>
    <row r="7" spans="2:17" ht="17.100000000000001" customHeight="1" thickBot="1" x14ac:dyDescent="0.25">
      <c r="B7" s="79" t="s">
        <v>98</v>
      </c>
      <c r="C7" s="80">
        <v>4</v>
      </c>
      <c r="D7" s="80">
        <v>6</v>
      </c>
      <c r="E7" s="80">
        <v>6</v>
      </c>
      <c r="F7" s="80">
        <v>10</v>
      </c>
      <c r="G7" s="80">
        <v>1</v>
      </c>
      <c r="H7" s="80">
        <v>5</v>
      </c>
      <c r="I7" s="80">
        <v>0</v>
      </c>
      <c r="J7" s="80">
        <v>1</v>
      </c>
      <c r="K7" s="80">
        <v>7</v>
      </c>
      <c r="L7" s="80">
        <v>2</v>
      </c>
      <c r="M7" s="80">
        <v>5</v>
      </c>
      <c r="N7" s="80">
        <v>6</v>
      </c>
      <c r="O7" s="80">
        <f t="shared" si="0"/>
        <v>26</v>
      </c>
      <c r="P7" s="80">
        <f t="shared" si="1"/>
        <v>7</v>
      </c>
      <c r="Q7" s="80">
        <f t="shared" ref="Q7:Q23" si="2">+K7+L7+M7+N7</f>
        <v>20</v>
      </c>
    </row>
    <row r="8" spans="2:17" ht="17.100000000000001" customHeight="1" thickBot="1" x14ac:dyDescent="0.25">
      <c r="B8" s="79" t="s">
        <v>99</v>
      </c>
      <c r="C8" s="80">
        <v>1</v>
      </c>
      <c r="D8" s="80">
        <v>0</v>
      </c>
      <c r="E8" s="80">
        <v>0</v>
      </c>
      <c r="F8" s="80">
        <v>4</v>
      </c>
      <c r="G8" s="80">
        <v>4</v>
      </c>
      <c r="H8" s="80">
        <v>16</v>
      </c>
      <c r="I8" s="80">
        <v>6</v>
      </c>
      <c r="J8" s="80">
        <v>13</v>
      </c>
      <c r="K8" s="80">
        <v>19</v>
      </c>
      <c r="L8" s="80">
        <v>27</v>
      </c>
      <c r="M8" s="80">
        <v>8</v>
      </c>
      <c r="N8" s="80">
        <v>7</v>
      </c>
      <c r="O8" s="80">
        <f t="shared" si="0"/>
        <v>5</v>
      </c>
      <c r="P8" s="80">
        <f t="shared" si="1"/>
        <v>39</v>
      </c>
      <c r="Q8" s="80">
        <f t="shared" si="2"/>
        <v>61</v>
      </c>
    </row>
    <row r="9" spans="2:17" ht="17.100000000000001" customHeight="1" thickBot="1" x14ac:dyDescent="0.25">
      <c r="B9" s="79" t="s">
        <v>100</v>
      </c>
      <c r="C9" s="80">
        <v>0</v>
      </c>
      <c r="D9" s="80">
        <v>3</v>
      </c>
      <c r="E9" s="80">
        <v>0</v>
      </c>
      <c r="F9" s="80">
        <v>0</v>
      </c>
      <c r="G9" s="80">
        <v>0</v>
      </c>
      <c r="H9" s="80">
        <v>0</v>
      </c>
      <c r="I9" s="80">
        <v>6</v>
      </c>
      <c r="J9" s="80">
        <v>4</v>
      </c>
      <c r="K9" s="80">
        <v>0</v>
      </c>
      <c r="L9" s="80">
        <v>2</v>
      </c>
      <c r="M9" s="80">
        <v>0</v>
      </c>
      <c r="N9" s="80">
        <v>0</v>
      </c>
      <c r="O9" s="80">
        <f t="shared" si="0"/>
        <v>3</v>
      </c>
      <c r="P9" s="80">
        <f t="shared" si="1"/>
        <v>10</v>
      </c>
      <c r="Q9" s="80">
        <f t="shared" si="2"/>
        <v>2</v>
      </c>
    </row>
    <row r="10" spans="2:17" ht="17.100000000000001" customHeight="1" thickBot="1" x14ac:dyDescent="0.25">
      <c r="B10" s="79" t="s">
        <v>101</v>
      </c>
      <c r="C10" s="80">
        <v>0</v>
      </c>
      <c r="D10" s="80">
        <v>7</v>
      </c>
      <c r="E10" s="80">
        <v>13</v>
      </c>
      <c r="F10" s="80">
        <v>11</v>
      </c>
      <c r="G10" s="80">
        <v>15</v>
      </c>
      <c r="H10" s="80">
        <v>22</v>
      </c>
      <c r="I10" s="80">
        <v>10</v>
      </c>
      <c r="J10" s="80">
        <v>26</v>
      </c>
      <c r="K10" s="80">
        <v>30</v>
      </c>
      <c r="L10" s="80">
        <v>25</v>
      </c>
      <c r="M10" s="80">
        <v>22</v>
      </c>
      <c r="N10" s="80">
        <v>25</v>
      </c>
      <c r="O10" s="80">
        <f t="shared" si="0"/>
        <v>31</v>
      </c>
      <c r="P10" s="80">
        <f t="shared" si="1"/>
        <v>73</v>
      </c>
      <c r="Q10" s="80">
        <f t="shared" si="2"/>
        <v>102</v>
      </c>
    </row>
    <row r="11" spans="2:17" ht="17.100000000000001" customHeight="1" thickBot="1" x14ac:dyDescent="0.25">
      <c r="B11" s="79" t="s">
        <v>102</v>
      </c>
      <c r="C11" s="80">
        <v>0</v>
      </c>
      <c r="D11" s="80">
        <v>2</v>
      </c>
      <c r="E11" s="80">
        <v>6</v>
      </c>
      <c r="F11" s="80">
        <v>5</v>
      </c>
      <c r="G11" s="80">
        <v>10</v>
      </c>
      <c r="H11" s="80">
        <v>6</v>
      </c>
      <c r="I11" s="80">
        <v>2</v>
      </c>
      <c r="J11" s="80">
        <v>9</v>
      </c>
      <c r="K11" s="80">
        <v>12</v>
      </c>
      <c r="L11" s="80">
        <v>2</v>
      </c>
      <c r="M11" s="80">
        <v>7</v>
      </c>
      <c r="N11" s="80">
        <v>15</v>
      </c>
      <c r="O11" s="80">
        <f t="shared" si="0"/>
        <v>13</v>
      </c>
      <c r="P11" s="80">
        <f t="shared" si="1"/>
        <v>27</v>
      </c>
      <c r="Q11" s="80">
        <f t="shared" si="2"/>
        <v>36</v>
      </c>
    </row>
    <row r="12" spans="2:17" ht="17.100000000000001" customHeight="1" thickBot="1" x14ac:dyDescent="0.25">
      <c r="B12" s="79" t="s">
        <v>103</v>
      </c>
      <c r="C12" s="80">
        <v>0</v>
      </c>
      <c r="D12" s="80">
        <v>8</v>
      </c>
      <c r="E12" s="80">
        <v>15</v>
      </c>
      <c r="F12" s="80">
        <v>18</v>
      </c>
      <c r="G12" s="80">
        <v>14</v>
      </c>
      <c r="H12" s="80">
        <v>21</v>
      </c>
      <c r="I12" s="80">
        <v>17</v>
      </c>
      <c r="J12" s="80">
        <v>19</v>
      </c>
      <c r="K12" s="80">
        <v>19</v>
      </c>
      <c r="L12" s="80">
        <v>14</v>
      </c>
      <c r="M12" s="80">
        <v>7</v>
      </c>
      <c r="N12" s="80">
        <v>12</v>
      </c>
      <c r="O12" s="80">
        <f t="shared" si="0"/>
        <v>41</v>
      </c>
      <c r="P12" s="80">
        <f t="shared" si="1"/>
        <v>71</v>
      </c>
      <c r="Q12" s="80">
        <f t="shared" si="2"/>
        <v>52</v>
      </c>
    </row>
    <row r="13" spans="2:17" ht="17.100000000000001" customHeight="1" thickBot="1" x14ac:dyDescent="0.25">
      <c r="B13" s="79" t="s">
        <v>104</v>
      </c>
      <c r="C13" s="80">
        <v>0</v>
      </c>
      <c r="D13" s="80">
        <v>0</v>
      </c>
      <c r="E13" s="80">
        <v>2</v>
      </c>
      <c r="F13" s="80">
        <v>8</v>
      </c>
      <c r="G13" s="80">
        <v>10</v>
      </c>
      <c r="H13" s="80">
        <v>3</v>
      </c>
      <c r="I13" s="80">
        <v>2</v>
      </c>
      <c r="J13" s="80">
        <v>1</v>
      </c>
      <c r="K13" s="80">
        <v>8</v>
      </c>
      <c r="L13" s="80">
        <v>12</v>
      </c>
      <c r="M13" s="80">
        <v>2</v>
      </c>
      <c r="N13" s="80">
        <v>7</v>
      </c>
      <c r="O13" s="80">
        <f t="shared" si="0"/>
        <v>10</v>
      </c>
      <c r="P13" s="80">
        <f t="shared" si="1"/>
        <v>16</v>
      </c>
      <c r="Q13" s="80">
        <f t="shared" si="2"/>
        <v>29</v>
      </c>
    </row>
    <row r="14" spans="2:17" ht="17.100000000000001" customHeight="1" thickBot="1" x14ac:dyDescent="0.25">
      <c r="B14" s="79" t="s">
        <v>105</v>
      </c>
      <c r="C14" s="80">
        <v>0</v>
      </c>
      <c r="D14" s="80">
        <v>17</v>
      </c>
      <c r="E14" s="80">
        <v>38</v>
      </c>
      <c r="F14" s="80">
        <v>49</v>
      </c>
      <c r="G14" s="80">
        <v>56</v>
      </c>
      <c r="H14" s="80">
        <v>55</v>
      </c>
      <c r="I14" s="80">
        <v>26</v>
      </c>
      <c r="J14" s="80">
        <v>44</v>
      </c>
      <c r="K14" s="80">
        <v>60</v>
      </c>
      <c r="L14" s="80">
        <v>38</v>
      </c>
      <c r="M14" s="80">
        <v>27</v>
      </c>
      <c r="N14" s="80">
        <v>39</v>
      </c>
      <c r="O14" s="80">
        <f t="shared" si="0"/>
        <v>104</v>
      </c>
      <c r="P14" s="80">
        <f t="shared" si="1"/>
        <v>181</v>
      </c>
      <c r="Q14" s="80">
        <f t="shared" si="2"/>
        <v>164</v>
      </c>
    </row>
    <row r="15" spans="2:17" ht="17.100000000000001" customHeight="1" thickBot="1" x14ac:dyDescent="0.25">
      <c r="B15" s="79" t="s">
        <v>106</v>
      </c>
      <c r="C15" s="80">
        <v>2</v>
      </c>
      <c r="D15" s="80">
        <v>6</v>
      </c>
      <c r="E15" s="80">
        <v>7</v>
      </c>
      <c r="F15" s="80">
        <v>26</v>
      </c>
      <c r="G15" s="80">
        <v>59</v>
      </c>
      <c r="H15" s="80">
        <v>69</v>
      </c>
      <c r="I15" s="80">
        <v>97</v>
      </c>
      <c r="J15" s="80">
        <v>120</v>
      </c>
      <c r="K15" s="80">
        <v>84</v>
      </c>
      <c r="L15" s="80">
        <v>109</v>
      </c>
      <c r="M15" s="80">
        <v>66</v>
      </c>
      <c r="N15" s="80">
        <v>105</v>
      </c>
      <c r="O15" s="80">
        <f t="shared" si="0"/>
        <v>41</v>
      </c>
      <c r="P15" s="80">
        <f t="shared" si="1"/>
        <v>345</v>
      </c>
      <c r="Q15" s="80">
        <f t="shared" si="2"/>
        <v>364</v>
      </c>
    </row>
    <row r="16" spans="2:17" ht="17.100000000000001" customHeight="1" thickBot="1" x14ac:dyDescent="0.25">
      <c r="B16" s="79" t="s">
        <v>107</v>
      </c>
      <c r="C16" s="80">
        <v>0</v>
      </c>
      <c r="D16" s="80">
        <v>0</v>
      </c>
      <c r="E16" s="80">
        <v>3</v>
      </c>
      <c r="F16" s="80">
        <v>0</v>
      </c>
      <c r="G16" s="80">
        <v>5</v>
      </c>
      <c r="H16" s="80">
        <v>5</v>
      </c>
      <c r="I16" s="80">
        <v>4</v>
      </c>
      <c r="J16" s="80">
        <v>3</v>
      </c>
      <c r="K16" s="80">
        <v>2</v>
      </c>
      <c r="L16" s="80">
        <v>5</v>
      </c>
      <c r="M16" s="80">
        <v>4</v>
      </c>
      <c r="N16" s="80">
        <v>5</v>
      </c>
      <c r="O16" s="80">
        <f t="shared" si="0"/>
        <v>3</v>
      </c>
      <c r="P16" s="80">
        <f t="shared" si="1"/>
        <v>17</v>
      </c>
      <c r="Q16" s="80">
        <f t="shared" si="2"/>
        <v>16</v>
      </c>
    </row>
    <row r="17" spans="2:44" ht="17.100000000000001" customHeight="1" thickBot="1" x14ac:dyDescent="0.25">
      <c r="B17" s="79" t="s">
        <v>108</v>
      </c>
      <c r="C17" s="80">
        <v>0</v>
      </c>
      <c r="D17" s="80">
        <v>2</v>
      </c>
      <c r="E17" s="80">
        <v>10</v>
      </c>
      <c r="F17" s="80">
        <v>10</v>
      </c>
      <c r="G17" s="80">
        <v>6</v>
      </c>
      <c r="H17" s="80">
        <v>4</v>
      </c>
      <c r="I17" s="80">
        <v>3</v>
      </c>
      <c r="J17" s="80">
        <v>2</v>
      </c>
      <c r="K17" s="80">
        <v>3</v>
      </c>
      <c r="L17" s="80">
        <v>6</v>
      </c>
      <c r="M17" s="80">
        <v>4</v>
      </c>
      <c r="N17" s="80">
        <v>9</v>
      </c>
      <c r="O17" s="80">
        <f t="shared" si="0"/>
        <v>22</v>
      </c>
      <c r="P17" s="80">
        <f t="shared" si="1"/>
        <v>15</v>
      </c>
      <c r="Q17" s="80">
        <f t="shared" si="2"/>
        <v>22</v>
      </c>
    </row>
    <row r="18" spans="2:44" ht="17.100000000000001" customHeight="1" thickBot="1" x14ac:dyDescent="0.25">
      <c r="B18" s="79" t="s">
        <v>109</v>
      </c>
      <c r="C18" s="80">
        <v>4</v>
      </c>
      <c r="D18" s="80">
        <v>33</v>
      </c>
      <c r="E18" s="80">
        <v>65</v>
      </c>
      <c r="F18" s="80">
        <v>92</v>
      </c>
      <c r="G18" s="80">
        <v>213</v>
      </c>
      <c r="H18" s="80">
        <v>262</v>
      </c>
      <c r="I18" s="80">
        <v>174</v>
      </c>
      <c r="J18" s="80">
        <v>314</v>
      </c>
      <c r="K18" s="80">
        <v>251</v>
      </c>
      <c r="L18" s="80">
        <v>258</v>
      </c>
      <c r="M18" s="80">
        <v>229</v>
      </c>
      <c r="N18" s="80">
        <v>246</v>
      </c>
      <c r="O18" s="80">
        <f t="shared" si="0"/>
        <v>194</v>
      </c>
      <c r="P18" s="80">
        <f t="shared" si="1"/>
        <v>963</v>
      </c>
      <c r="Q18" s="80">
        <f t="shared" si="2"/>
        <v>984</v>
      </c>
    </row>
    <row r="19" spans="2:44" ht="17.100000000000001" customHeight="1" thickBot="1" x14ac:dyDescent="0.25">
      <c r="B19" s="79" t="s">
        <v>110</v>
      </c>
      <c r="C19" s="80">
        <v>0</v>
      </c>
      <c r="D19" s="80">
        <v>6</v>
      </c>
      <c r="E19" s="80">
        <v>10</v>
      </c>
      <c r="F19" s="80">
        <v>9</v>
      </c>
      <c r="G19" s="80">
        <v>20</v>
      </c>
      <c r="H19" s="80">
        <v>14</v>
      </c>
      <c r="I19" s="80">
        <v>17</v>
      </c>
      <c r="J19" s="80">
        <v>26</v>
      </c>
      <c r="K19" s="80">
        <v>34</v>
      </c>
      <c r="L19" s="80">
        <v>28</v>
      </c>
      <c r="M19" s="80">
        <v>18</v>
      </c>
      <c r="N19" s="80">
        <v>24</v>
      </c>
      <c r="O19" s="80">
        <f t="shared" si="0"/>
        <v>25</v>
      </c>
      <c r="P19" s="80">
        <f t="shared" si="1"/>
        <v>77</v>
      </c>
      <c r="Q19" s="80">
        <f t="shared" si="2"/>
        <v>104</v>
      </c>
    </row>
    <row r="20" spans="2:44" ht="17.100000000000001" customHeight="1" thickBot="1" x14ac:dyDescent="0.25">
      <c r="B20" s="79" t="s">
        <v>111</v>
      </c>
      <c r="C20" s="80">
        <v>0</v>
      </c>
      <c r="D20" s="80">
        <v>0</v>
      </c>
      <c r="E20" s="80">
        <v>0</v>
      </c>
      <c r="F20" s="80">
        <v>0</v>
      </c>
      <c r="G20" s="80">
        <v>0</v>
      </c>
      <c r="H20" s="80">
        <v>0</v>
      </c>
      <c r="I20" s="80">
        <v>0</v>
      </c>
      <c r="J20" s="80">
        <v>1</v>
      </c>
      <c r="K20" s="80">
        <v>0</v>
      </c>
      <c r="L20" s="80">
        <v>0</v>
      </c>
      <c r="M20" s="80">
        <v>0</v>
      </c>
      <c r="N20" s="80">
        <v>0</v>
      </c>
      <c r="O20" s="80">
        <f t="shared" si="0"/>
        <v>0</v>
      </c>
      <c r="P20" s="80">
        <f t="shared" si="1"/>
        <v>1</v>
      </c>
      <c r="Q20" s="80">
        <f t="shared" si="2"/>
        <v>0</v>
      </c>
    </row>
    <row r="21" spans="2:44" ht="17.100000000000001" customHeight="1" thickBot="1" x14ac:dyDescent="0.25">
      <c r="B21" s="79" t="s">
        <v>112</v>
      </c>
      <c r="C21" s="80">
        <v>0</v>
      </c>
      <c r="D21" s="80">
        <v>10</v>
      </c>
      <c r="E21" s="80">
        <v>25</v>
      </c>
      <c r="F21" s="80">
        <v>25</v>
      </c>
      <c r="G21" s="80">
        <v>15</v>
      </c>
      <c r="H21" s="80">
        <v>12</v>
      </c>
      <c r="I21" s="80">
        <v>10</v>
      </c>
      <c r="J21" s="80">
        <v>23</v>
      </c>
      <c r="K21" s="80">
        <v>34</v>
      </c>
      <c r="L21" s="80">
        <v>25</v>
      </c>
      <c r="M21" s="80">
        <v>13</v>
      </c>
      <c r="N21" s="80">
        <v>14</v>
      </c>
      <c r="O21" s="80">
        <f t="shared" si="0"/>
        <v>60</v>
      </c>
      <c r="P21" s="80">
        <f t="shared" si="1"/>
        <v>60</v>
      </c>
      <c r="Q21" s="80">
        <f t="shared" si="2"/>
        <v>86</v>
      </c>
    </row>
    <row r="22" spans="2:44" ht="17.100000000000001" customHeight="1" thickBot="1" x14ac:dyDescent="0.25">
      <c r="B22" s="79" t="s">
        <v>113</v>
      </c>
      <c r="C22" s="80">
        <v>0</v>
      </c>
      <c r="D22" s="72">
        <v>6</v>
      </c>
      <c r="E22" s="80">
        <v>0</v>
      </c>
      <c r="F22" s="80">
        <v>4</v>
      </c>
      <c r="G22" s="80">
        <v>0</v>
      </c>
      <c r="H22" s="80">
        <v>6</v>
      </c>
      <c r="I22" s="80">
        <v>5</v>
      </c>
      <c r="J22" s="80">
        <v>3</v>
      </c>
      <c r="K22" s="80">
        <v>3</v>
      </c>
      <c r="L22" s="80">
        <v>10</v>
      </c>
      <c r="M22" s="80">
        <v>5</v>
      </c>
      <c r="N22" s="80">
        <v>1</v>
      </c>
      <c r="O22" s="80">
        <f t="shared" si="0"/>
        <v>10</v>
      </c>
      <c r="P22" s="80">
        <f t="shared" si="1"/>
        <v>14</v>
      </c>
      <c r="Q22" s="80">
        <f t="shared" si="2"/>
        <v>19</v>
      </c>
    </row>
    <row r="23" spans="2:44" ht="17.100000000000001" customHeight="1" thickBot="1" x14ac:dyDescent="0.25">
      <c r="B23" s="81" t="s">
        <v>114</v>
      </c>
      <c r="C23" s="82">
        <v>18</v>
      </c>
      <c r="D23" s="82">
        <v>121</v>
      </c>
      <c r="E23" s="82">
        <v>214</v>
      </c>
      <c r="F23" s="82">
        <v>301</v>
      </c>
      <c r="G23" s="82">
        <v>475</v>
      </c>
      <c r="H23" s="82">
        <v>575</v>
      </c>
      <c r="I23" s="82">
        <v>437</v>
      </c>
      <c r="J23" s="82">
        <v>715</v>
      </c>
      <c r="K23" s="82">
        <v>633</v>
      </c>
      <c r="L23" s="82">
        <v>635</v>
      </c>
      <c r="M23" s="82">
        <v>490</v>
      </c>
      <c r="N23" s="82">
        <v>577</v>
      </c>
      <c r="O23" s="82">
        <f t="shared" si="0"/>
        <v>654</v>
      </c>
      <c r="P23" s="82">
        <f t="shared" si="1"/>
        <v>2202</v>
      </c>
      <c r="Q23" s="82">
        <f t="shared" si="2"/>
        <v>2335</v>
      </c>
    </row>
    <row r="24" spans="2:44" ht="30" customHeight="1" x14ac:dyDescent="0.2">
      <c r="AR24" s="84"/>
    </row>
    <row r="25" spans="2:44" ht="42" customHeight="1" x14ac:dyDescent="0.2">
      <c r="B25" s="85"/>
      <c r="C25" s="85"/>
      <c r="D25" s="85"/>
      <c r="E25" s="85"/>
    </row>
    <row r="27" spans="2:44" ht="39" customHeight="1" x14ac:dyDescent="0.2">
      <c r="C27" s="78" t="s">
        <v>191</v>
      </c>
      <c r="D27" s="78" t="s">
        <v>192</v>
      </c>
      <c r="E27" s="78" t="s">
        <v>193</v>
      </c>
      <c r="F27" s="86" t="s">
        <v>194</v>
      </c>
      <c r="G27" s="78" t="s">
        <v>195</v>
      </c>
      <c r="H27" s="78" t="s">
        <v>534</v>
      </c>
      <c r="I27" s="78" t="s">
        <v>557</v>
      </c>
      <c r="J27" s="86" t="s">
        <v>572</v>
      </c>
      <c r="K27" s="78" t="s">
        <v>548</v>
      </c>
      <c r="L27" s="78" t="s">
        <v>578</v>
      </c>
    </row>
    <row r="28" spans="2:44" ht="17.100000000000001" customHeight="1" thickBot="1" x14ac:dyDescent="0.25">
      <c r="B28" s="79" t="s">
        <v>97</v>
      </c>
      <c r="C28" s="33">
        <f>IF(C6&gt;0,(G6-C6)/C6,"-")</f>
        <v>5.7142857142857144</v>
      </c>
      <c r="D28" s="33">
        <f t="shared" ref="D28:J43" si="3">IF(D6&gt;0,(H6-D6)/D6,"-")</f>
        <v>4</v>
      </c>
      <c r="E28" s="33">
        <f t="shared" si="3"/>
        <v>3.1428571428571428</v>
      </c>
      <c r="F28" s="33">
        <f t="shared" si="3"/>
        <v>2.5333333333333332</v>
      </c>
      <c r="G28" s="33">
        <f t="shared" si="3"/>
        <v>0.42553191489361702</v>
      </c>
      <c r="H28" s="33">
        <f t="shared" si="3"/>
        <v>-0.04</v>
      </c>
      <c r="I28" s="33">
        <f t="shared" si="3"/>
        <v>0.25862068965517243</v>
      </c>
      <c r="J28" s="33">
        <f t="shared" si="3"/>
        <v>-0.41509433962264153</v>
      </c>
      <c r="K28" s="33">
        <f>IF(O6&gt;0,(P6-O6)/O6,"-")</f>
        <v>3.3333333333333335</v>
      </c>
      <c r="L28" s="33">
        <f>IF(P6&gt;0,(Q6-P6)/P6,"-")</f>
        <v>-4.195804195804196E-2</v>
      </c>
    </row>
    <row r="29" spans="2:44" ht="17.100000000000001" customHeight="1" thickBot="1" x14ac:dyDescent="0.25">
      <c r="B29" s="79" t="s">
        <v>98</v>
      </c>
      <c r="C29" s="33">
        <f t="shared" ref="C29:J44" si="4">IF(C7&gt;0,(G7-C7)/C7,"-")</f>
        <v>-0.75</v>
      </c>
      <c r="D29" s="33">
        <f t="shared" si="3"/>
        <v>-0.16666666666666666</v>
      </c>
      <c r="E29" s="33">
        <f t="shared" si="3"/>
        <v>-1</v>
      </c>
      <c r="F29" s="33">
        <f t="shared" si="3"/>
        <v>-0.9</v>
      </c>
      <c r="G29" s="33">
        <f t="shared" si="3"/>
        <v>6</v>
      </c>
      <c r="H29" s="33">
        <f t="shared" si="3"/>
        <v>-0.6</v>
      </c>
      <c r="I29" s="33" t="str">
        <f t="shared" si="3"/>
        <v>-</v>
      </c>
      <c r="J29" s="33">
        <f t="shared" si="3"/>
        <v>5</v>
      </c>
      <c r="K29" s="33">
        <f t="shared" ref="K29:K44" si="5">IF(O7&gt;0,(P7-O7)/O7,"-")</f>
        <v>-0.73076923076923073</v>
      </c>
      <c r="L29" s="33">
        <f t="shared" ref="L29:L45" si="6">IF(P7&gt;0,(Q7-P7)/P7,"-")</f>
        <v>1.8571428571428572</v>
      </c>
    </row>
    <row r="30" spans="2:44" ht="17.100000000000001" customHeight="1" thickBot="1" x14ac:dyDescent="0.25">
      <c r="B30" s="79" t="s">
        <v>99</v>
      </c>
      <c r="C30" s="33">
        <f t="shared" si="4"/>
        <v>3</v>
      </c>
      <c r="D30" s="33" t="str">
        <f t="shared" si="3"/>
        <v>-</v>
      </c>
      <c r="E30" s="33" t="str">
        <f t="shared" si="3"/>
        <v>-</v>
      </c>
      <c r="F30" s="33">
        <f t="shared" si="3"/>
        <v>2.25</v>
      </c>
      <c r="G30" s="33">
        <f t="shared" si="3"/>
        <v>3.75</v>
      </c>
      <c r="H30" s="33">
        <f t="shared" si="3"/>
        <v>0.6875</v>
      </c>
      <c r="I30" s="33">
        <f t="shared" si="3"/>
        <v>0.33333333333333331</v>
      </c>
      <c r="J30" s="33">
        <f t="shared" si="3"/>
        <v>-0.46153846153846156</v>
      </c>
      <c r="K30" s="33">
        <f t="shared" si="5"/>
        <v>6.8</v>
      </c>
      <c r="L30" s="33">
        <f t="shared" si="6"/>
        <v>0.5641025641025641</v>
      </c>
    </row>
    <row r="31" spans="2:44" ht="17.100000000000001" customHeight="1" thickBot="1" x14ac:dyDescent="0.25">
      <c r="B31" s="79" t="s">
        <v>100</v>
      </c>
      <c r="C31" s="33" t="str">
        <f t="shared" si="4"/>
        <v>-</v>
      </c>
      <c r="D31" s="33">
        <f t="shared" si="3"/>
        <v>-1</v>
      </c>
      <c r="E31" s="33" t="str">
        <f t="shared" si="3"/>
        <v>-</v>
      </c>
      <c r="F31" s="33" t="str">
        <f t="shared" si="3"/>
        <v>-</v>
      </c>
      <c r="G31" s="33" t="str">
        <f t="shared" si="3"/>
        <v>-</v>
      </c>
      <c r="H31" s="33" t="str">
        <f t="shared" si="3"/>
        <v>-</v>
      </c>
      <c r="I31" s="33">
        <f t="shared" si="3"/>
        <v>-1</v>
      </c>
      <c r="J31" s="33">
        <f t="shared" si="3"/>
        <v>-1</v>
      </c>
      <c r="K31" s="33">
        <f t="shared" si="5"/>
        <v>2.3333333333333335</v>
      </c>
      <c r="L31" s="33">
        <f t="shared" si="6"/>
        <v>-0.8</v>
      </c>
    </row>
    <row r="32" spans="2:44" ht="17.100000000000001" customHeight="1" thickBot="1" x14ac:dyDescent="0.25">
      <c r="B32" s="79" t="s">
        <v>101</v>
      </c>
      <c r="C32" s="33" t="str">
        <f t="shared" si="4"/>
        <v>-</v>
      </c>
      <c r="D32" s="33">
        <f t="shared" si="3"/>
        <v>2.1428571428571428</v>
      </c>
      <c r="E32" s="33">
        <f t="shared" si="3"/>
        <v>-0.23076923076923078</v>
      </c>
      <c r="F32" s="33">
        <f t="shared" si="3"/>
        <v>1.3636363636363635</v>
      </c>
      <c r="G32" s="33">
        <f t="shared" si="3"/>
        <v>1</v>
      </c>
      <c r="H32" s="33">
        <f t="shared" si="3"/>
        <v>0.13636363636363635</v>
      </c>
      <c r="I32" s="33">
        <f t="shared" si="3"/>
        <v>1.2</v>
      </c>
      <c r="J32" s="33">
        <f t="shared" si="3"/>
        <v>-3.8461538461538464E-2</v>
      </c>
      <c r="K32" s="33">
        <f t="shared" si="5"/>
        <v>1.3548387096774193</v>
      </c>
      <c r="L32" s="33">
        <f t="shared" si="6"/>
        <v>0.39726027397260272</v>
      </c>
    </row>
    <row r="33" spans="2:12" ht="17.100000000000001" customHeight="1" thickBot="1" x14ac:dyDescent="0.25">
      <c r="B33" s="79" t="s">
        <v>102</v>
      </c>
      <c r="C33" s="33" t="str">
        <f t="shared" si="4"/>
        <v>-</v>
      </c>
      <c r="D33" s="33">
        <f t="shared" si="3"/>
        <v>2</v>
      </c>
      <c r="E33" s="33">
        <f t="shared" si="3"/>
        <v>-0.66666666666666663</v>
      </c>
      <c r="F33" s="33">
        <f t="shared" si="3"/>
        <v>0.8</v>
      </c>
      <c r="G33" s="33">
        <f t="shared" si="3"/>
        <v>0.2</v>
      </c>
      <c r="H33" s="33">
        <f t="shared" si="3"/>
        <v>-0.66666666666666663</v>
      </c>
      <c r="I33" s="33">
        <f t="shared" si="3"/>
        <v>2.5</v>
      </c>
      <c r="J33" s="33">
        <f t="shared" si="3"/>
        <v>0.66666666666666663</v>
      </c>
      <c r="K33" s="33">
        <f t="shared" si="5"/>
        <v>1.0769230769230769</v>
      </c>
      <c r="L33" s="33">
        <f t="shared" si="6"/>
        <v>0.33333333333333331</v>
      </c>
    </row>
    <row r="34" spans="2:12" ht="17.100000000000001" customHeight="1" thickBot="1" x14ac:dyDescent="0.25">
      <c r="B34" s="79" t="s">
        <v>103</v>
      </c>
      <c r="C34" s="33" t="str">
        <f t="shared" si="4"/>
        <v>-</v>
      </c>
      <c r="D34" s="33">
        <f t="shared" si="3"/>
        <v>1.625</v>
      </c>
      <c r="E34" s="33">
        <f t="shared" si="3"/>
        <v>0.13333333333333333</v>
      </c>
      <c r="F34" s="33">
        <f t="shared" si="3"/>
        <v>5.5555555555555552E-2</v>
      </c>
      <c r="G34" s="33">
        <f t="shared" si="3"/>
        <v>0.35714285714285715</v>
      </c>
      <c r="H34" s="33">
        <f t="shared" si="3"/>
        <v>-0.33333333333333331</v>
      </c>
      <c r="I34" s="33">
        <f t="shared" si="3"/>
        <v>-0.58823529411764708</v>
      </c>
      <c r="J34" s="33">
        <f t="shared" si="3"/>
        <v>-0.36842105263157893</v>
      </c>
      <c r="K34" s="33">
        <f t="shared" si="5"/>
        <v>0.73170731707317072</v>
      </c>
      <c r="L34" s="33">
        <f t="shared" si="6"/>
        <v>-0.26760563380281688</v>
      </c>
    </row>
    <row r="35" spans="2:12" ht="17.100000000000001" customHeight="1" thickBot="1" x14ac:dyDescent="0.25">
      <c r="B35" s="79" t="s">
        <v>104</v>
      </c>
      <c r="C35" s="33" t="str">
        <f t="shared" si="4"/>
        <v>-</v>
      </c>
      <c r="D35" s="33" t="str">
        <f t="shared" si="3"/>
        <v>-</v>
      </c>
      <c r="E35" s="33">
        <f t="shared" si="3"/>
        <v>0</v>
      </c>
      <c r="F35" s="33">
        <f t="shared" si="3"/>
        <v>-0.875</v>
      </c>
      <c r="G35" s="33">
        <f t="shared" si="3"/>
        <v>-0.2</v>
      </c>
      <c r="H35" s="33">
        <f t="shared" si="3"/>
        <v>3</v>
      </c>
      <c r="I35" s="33">
        <f t="shared" si="3"/>
        <v>0</v>
      </c>
      <c r="J35" s="33">
        <f t="shared" si="3"/>
        <v>6</v>
      </c>
      <c r="K35" s="33">
        <f t="shared" si="5"/>
        <v>0.6</v>
      </c>
      <c r="L35" s="33">
        <f t="shared" si="6"/>
        <v>0.8125</v>
      </c>
    </row>
    <row r="36" spans="2:12" ht="17.100000000000001" customHeight="1" thickBot="1" x14ac:dyDescent="0.25">
      <c r="B36" s="79" t="s">
        <v>105</v>
      </c>
      <c r="C36" s="33" t="str">
        <f t="shared" si="4"/>
        <v>-</v>
      </c>
      <c r="D36" s="33">
        <f t="shared" si="3"/>
        <v>2.2352941176470589</v>
      </c>
      <c r="E36" s="33">
        <f t="shared" si="3"/>
        <v>-0.31578947368421051</v>
      </c>
      <c r="F36" s="33">
        <f t="shared" si="3"/>
        <v>-0.10204081632653061</v>
      </c>
      <c r="G36" s="33">
        <f t="shared" si="3"/>
        <v>7.1428571428571425E-2</v>
      </c>
      <c r="H36" s="33">
        <f t="shared" si="3"/>
        <v>-0.30909090909090908</v>
      </c>
      <c r="I36" s="33">
        <f t="shared" si="3"/>
        <v>3.8461538461538464E-2</v>
      </c>
      <c r="J36" s="33">
        <f t="shared" si="3"/>
        <v>-0.11363636363636363</v>
      </c>
      <c r="K36" s="33">
        <f t="shared" si="5"/>
        <v>0.74038461538461542</v>
      </c>
      <c r="L36" s="33">
        <f t="shared" si="6"/>
        <v>-9.3922651933701654E-2</v>
      </c>
    </row>
    <row r="37" spans="2:12" ht="17.100000000000001" customHeight="1" thickBot="1" x14ac:dyDescent="0.25">
      <c r="B37" s="79" t="s">
        <v>106</v>
      </c>
      <c r="C37" s="33">
        <f t="shared" si="4"/>
        <v>28.5</v>
      </c>
      <c r="D37" s="33">
        <f t="shared" si="3"/>
        <v>10.5</v>
      </c>
      <c r="E37" s="33">
        <f t="shared" si="3"/>
        <v>12.857142857142858</v>
      </c>
      <c r="F37" s="33">
        <f t="shared" si="3"/>
        <v>3.6153846153846154</v>
      </c>
      <c r="G37" s="33">
        <f t="shared" si="3"/>
        <v>0.42372881355932202</v>
      </c>
      <c r="H37" s="33">
        <f t="shared" si="3"/>
        <v>0.57971014492753625</v>
      </c>
      <c r="I37" s="33">
        <f t="shared" si="3"/>
        <v>-0.31958762886597936</v>
      </c>
      <c r="J37" s="33">
        <f t="shared" si="3"/>
        <v>-0.125</v>
      </c>
      <c r="K37" s="33">
        <f t="shared" si="5"/>
        <v>7.4146341463414638</v>
      </c>
      <c r="L37" s="33">
        <f t="shared" si="6"/>
        <v>5.5072463768115941E-2</v>
      </c>
    </row>
    <row r="38" spans="2:12" ht="17.100000000000001" customHeight="1" thickBot="1" x14ac:dyDescent="0.25">
      <c r="B38" s="79" t="s">
        <v>107</v>
      </c>
      <c r="C38" s="33" t="str">
        <f t="shared" si="4"/>
        <v>-</v>
      </c>
      <c r="D38" s="33" t="str">
        <f t="shared" si="3"/>
        <v>-</v>
      </c>
      <c r="E38" s="33">
        <f t="shared" si="3"/>
        <v>0.33333333333333331</v>
      </c>
      <c r="F38" s="33" t="str">
        <f t="shared" si="3"/>
        <v>-</v>
      </c>
      <c r="G38" s="33">
        <f t="shared" si="3"/>
        <v>-0.6</v>
      </c>
      <c r="H38" s="33">
        <f t="shared" si="3"/>
        <v>0</v>
      </c>
      <c r="I38" s="33">
        <f t="shared" si="3"/>
        <v>0</v>
      </c>
      <c r="J38" s="33">
        <f t="shared" si="3"/>
        <v>0.66666666666666663</v>
      </c>
      <c r="K38" s="33">
        <f t="shared" si="5"/>
        <v>4.666666666666667</v>
      </c>
      <c r="L38" s="33">
        <f t="shared" si="6"/>
        <v>-5.8823529411764705E-2</v>
      </c>
    </row>
    <row r="39" spans="2:12" ht="17.100000000000001" customHeight="1" thickBot="1" x14ac:dyDescent="0.25">
      <c r="B39" s="79" t="s">
        <v>108</v>
      </c>
      <c r="C39" s="33" t="str">
        <f t="shared" si="4"/>
        <v>-</v>
      </c>
      <c r="D39" s="33">
        <f t="shared" si="3"/>
        <v>1</v>
      </c>
      <c r="E39" s="33">
        <f t="shared" si="3"/>
        <v>-0.7</v>
      </c>
      <c r="F39" s="33">
        <f t="shared" si="3"/>
        <v>-0.8</v>
      </c>
      <c r="G39" s="33">
        <f t="shared" si="3"/>
        <v>-0.5</v>
      </c>
      <c r="H39" s="33">
        <f t="shared" si="3"/>
        <v>0.5</v>
      </c>
      <c r="I39" s="33">
        <f t="shared" si="3"/>
        <v>0.33333333333333331</v>
      </c>
      <c r="J39" s="33">
        <f t="shared" si="3"/>
        <v>3.5</v>
      </c>
      <c r="K39" s="33">
        <f t="shared" si="5"/>
        <v>-0.31818181818181818</v>
      </c>
      <c r="L39" s="33">
        <f t="shared" si="6"/>
        <v>0.46666666666666667</v>
      </c>
    </row>
    <row r="40" spans="2:12" ht="17.100000000000001" customHeight="1" thickBot="1" x14ac:dyDescent="0.25">
      <c r="B40" s="79" t="s">
        <v>109</v>
      </c>
      <c r="C40" s="33">
        <f t="shared" si="4"/>
        <v>52.25</v>
      </c>
      <c r="D40" s="33">
        <f t="shared" si="3"/>
        <v>6.9393939393939394</v>
      </c>
      <c r="E40" s="33">
        <f t="shared" si="3"/>
        <v>1.676923076923077</v>
      </c>
      <c r="F40" s="33">
        <f t="shared" si="3"/>
        <v>2.4130434782608696</v>
      </c>
      <c r="G40" s="33">
        <f t="shared" si="3"/>
        <v>0.17840375586854459</v>
      </c>
      <c r="H40" s="33">
        <f t="shared" si="3"/>
        <v>-1.5267175572519083E-2</v>
      </c>
      <c r="I40" s="33">
        <f t="shared" si="3"/>
        <v>0.31609195402298851</v>
      </c>
      <c r="J40" s="33">
        <f t="shared" si="3"/>
        <v>-0.21656050955414013</v>
      </c>
      <c r="K40" s="33">
        <f t="shared" si="5"/>
        <v>3.963917525773196</v>
      </c>
      <c r="L40" s="33">
        <f t="shared" si="6"/>
        <v>2.1806853582554516E-2</v>
      </c>
    </row>
    <row r="41" spans="2:12" ht="17.100000000000001" customHeight="1" thickBot="1" x14ac:dyDescent="0.25">
      <c r="B41" s="79" t="s">
        <v>110</v>
      </c>
      <c r="C41" s="33" t="str">
        <f t="shared" si="4"/>
        <v>-</v>
      </c>
      <c r="D41" s="33">
        <f t="shared" si="3"/>
        <v>1.3333333333333333</v>
      </c>
      <c r="E41" s="33">
        <f t="shared" si="3"/>
        <v>0.7</v>
      </c>
      <c r="F41" s="33">
        <f t="shared" si="3"/>
        <v>1.8888888888888888</v>
      </c>
      <c r="G41" s="33">
        <f t="shared" si="3"/>
        <v>0.7</v>
      </c>
      <c r="H41" s="33">
        <f t="shared" si="3"/>
        <v>1</v>
      </c>
      <c r="I41" s="33">
        <f t="shared" si="3"/>
        <v>5.8823529411764705E-2</v>
      </c>
      <c r="J41" s="33">
        <f t="shared" si="3"/>
        <v>-7.6923076923076927E-2</v>
      </c>
      <c r="K41" s="33">
        <f t="shared" si="5"/>
        <v>2.08</v>
      </c>
      <c r="L41" s="33">
        <f t="shared" si="6"/>
        <v>0.35064935064935066</v>
      </c>
    </row>
    <row r="42" spans="2:12" ht="17.25" customHeight="1" thickBot="1" x14ac:dyDescent="0.25">
      <c r="B42" s="79" t="s">
        <v>111</v>
      </c>
      <c r="C42" s="33" t="str">
        <f t="shared" si="4"/>
        <v>-</v>
      </c>
      <c r="D42" s="33" t="str">
        <f t="shared" si="3"/>
        <v>-</v>
      </c>
      <c r="E42" s="33" t="str">
        <f t="shared" si="3"/>
        <v>-</v>
      </c>
      <c r="F42" s="33" t="str">
        <f t="shared" si="3"/>
        <v>-</v>
      </c>
      <c r="G42" s="33" t="str">
        <f t="shared" si="3"/>
        <v>-</v>
      </c>
      <c r="H42" s="33" t="str">
        <f t="shared" si="3"/>
        <v>-</v>
      </c>
      <c r="I42" s="33" t="str">
        <f t="shared" si="3"/>
        <v>-</v>
      </c>
      <c r="J42" s="33">
        <f t="shared" si="3"/>
        <v>-1</v>
      </c>
      <c r="K42" s="33" t="str">
        <f t="shared" si="5"/>
        <v>-</v>
      </c>
      <c r="L42" s="33">
        <f t="shared" si="6"/>
        <v>-1</v>
      </c>
    </row>
    <row r="43" spans="2:12" ht="17.100000000000001" customHeight="1" thickBot="1" x14ac:dyDescent="0.25">
      <c r="B43" s="79" t="s">
        <v>112</v>
      </c>
      <c r="C43" s="33" t="str">
        <f t="shared" si="4"/>
        <v>-</v>
      </c>
      <c r="D43" s="33">
        <f t="shared" si="3"/>
        <v>0.2</v>
      </c>
      <c r="E43" s="33">
        <f t="shared" si="3"/>
        <v>-0.6</v>
      </c>
      <c r="F43" s="33">
        <f t="shared" si="3"/>
        <v>-0.08</v>
      </c>
      <c r="G43" s="33">
        <f t="shared" si="3"/>
        <v>1.2666666666666666</v>
      </c>
      <c r="H43" s="33">
        <f t="shared" si="3"/>
        <v>1.0833333333333333</v>
      </c>
      <c r="I43" s="33">
        <f t="shared" si="3"/>
        <v>0.3</v>
      </c>
      <c r="J43" s="33">
        <f t="shared" si="3"/>
        <v>-0.39130434782608697</v>
      </c>
      <c r="K43" s="33">
        <f t="shared" si="5"/>
        <v>0</v>
      </c>
      <c r="L43" s="33">
        <f t="shared" si="6"/>
        <v>0.43333333333333335</v>
      </c>
    </row>
    <row r="44" spans="2:12" ht="17.100000000000001" customHeight="1" thickBot="1" x14ac:dyDescent="0.25">
      <c r="B44" s="79" t="s">
        <v>113</v>
      </c>
      <c r="C44" s="33" t="str">
        <f t="shared" si="4"/>
        <v>-</v>
      </c>
      <c r="D44" s="33">
        <f t="shared" si="4"/>
        <v>0</v>
      </c>
      <c r="E44" s="33" t="str">
        <f t="shared" si="4"/>
        <v>-</v>
      </c>
      <c r="F44" s="33">
        <f t="shared" si="4"/>
        <v>-0.25</v>
      </c>
      <c r="G44" s="33" t="str">
        <f t="shared" si="4"/>
        <v>-</v>
      </c>
      <c r="H44" s="33">
        <f t="shared" si="4"/>
        <v>0.66666666666666663</v>
      </c>
      <c r="I44" s="33">
        <f t="shared" si="4"/>
        <v>0</v>
      </c>
      <c r="J44" s="33">
        <f t="shared" si="4"/>
        <v>-0.66666666666666663</v>
      </c>
      <c r="K44" s="33">
        <f t="shared" si="5"/>
        <v>0.4</v>
      </c>
      <c r="L44" s="33">
        <f t="shared" si="6"/>
        <v>0.35714285714285715</v>
      </c>
    </row>
    <row r="45" spans="2:12" ht="17.100000000000001" customHeight="1" thickBot="1" x14ac:dyDescent="0.25">
      <c r="B45" s="81" t="s">
        <v>114</v>
      </c>
      <c r="C45" s="88">
        <f t="shared" ref="C45:G45" si="7">+(G23-C23)/C23</f>
        <v>25.388888888888889</v>
      </c>
      <c r="D45" s="88">
        <f t="shared" si="7"/>
        <v>3.7520661157024793</v>
      </c>
      <c r="E45" s="88">
        <f t="shared" si="7"/>
        <v>1.0420560747663552</v>
      </c>
      <c r="F45" s="88">
        <f t="shared" si="7"/>
        <v>1.3754152823920265</v>
      </c>
      <c r="G45" s="88">
        <f t="shared" si="7"/>
        <v>0.33263157894736844</v>
      </c>
      <c r="H45" s="88">
        <f t="shared" ref="H45:J45" si="8">IF(H23&gt;0,(L23-H23)/H23,"-")</f>
        <v>0.10434782608695652</v>
      </c>
      <c r="I45" s="88">
        <f t="shared" si="8"/>
        <v>0.12128146453089245</v>
      </c>
      <c r="J45" s="88">
        <f t="shared" si="8"/>
        <v>-0.19300699300699301</v>
      </c>
      <c r="K45" s="88">
        <f t="shared" ref="K45" si="9">+(P23-O23)/O23</f>
        <v>2.3669724770642202</v>
      </c>
      <c r="L45" s="88">
        <f t="shared" si="6"/>
        <v>6.039963669391462E-2</v>
      </c>
    </row>
    <row r="56" spans="42:42" x14ac:dyDescent="0.2">
      <c r="AP56" s="72" t="s">
        <v>301</v>
      </c>
    </row>
  </sheetData>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07828-982E-47E0-9367-E3A783C327CA}">
  <dimension ref="B1:F25"/>
  <sheetViews>
    <sheetView workbookViewId="0"/>
  </sheetViews>
  <sheetFormatPr baseColWidth="10" defaultColWidth="11.42578125" defaultRowHeight="14.25" x14ac:dyDescent="0.2"/>
  <cols>
    <col min="1" max="1" width="10.5703125" style="104" customWidth="1"/>
    <col min="2" max="2" width="30.85546875" style="104" customWidth="1"/>
    <col min="3" max="3" width="152.42578125" style="104" customWidth="1"/>
    <col min="4" max="16384" width="11.42578125" style="104"/>
  </cols>
  <sheetData>
    <row r="1" spans="2:6" ht="19.5" customHeight="1" x14ac:dyDescent="0.2"/>
    <row r="2" spans="2:6" ht="30.75" customHeight="1" x14ac:dyDescent="0.2"/>
    <row r="3" spans="2:6" ht="25.5" customHeight="1" thickBot="1" x14ac:dyDescent="0.25">
      <c r="D3" s="105"/>
      <c r="E3" s="105"/>
    </row>
    <row r="4" spans="2:6" ht="58.5" customHeight="1" thickTop="1" thickBot="1" x14ac:dyDescent="0.25">
      <c r="B4" s="106" t="s">
        <v>34</v>
      </c>
      <c r="C4" s="107" t="s">
        <v>35</v>
      </c>
    </row>
    <row r="5" spans="2:6" ht="64.5" customHeight="1" thickTop="1" thickBot="1" x14ac:dyDescent="0.25">
      <c r="B5" s="108" t="s">
        <v>36</v>
      </c>
      <c r="C5" s="109" t="s">
        <v>37</v>
      </c>
    </row>
    <row r="6" spans="2:6" ht="49.5" customHeight="1" thickTop="1" thickBot="1" x14ac:dyDescent="0.25">
      <c r="B6" s="106" t="s">
        <v>38</v>
      </c>
      <c r="C6" s="107" t="s">
        <v>39</v>
      </c>
      <c r="F6" s="104" t="s">
        <v>40</v>
      </c>
    </row>
    <row r="7" spans="2:6" ht="51.75" customHeight="1" thickTop="1" thickBot="1" x14ac:dyDescent="0.25">
      <c r="B7" s="106" t="s">
        <v>41</v>
      </c>
      <c r="C7" s="107" t="s">
        <v>42</v>
      </c>
    </row>
    <row r="8" spans="2:6" ht="88.5" customHeight="1" thickTop="1" thickBot="1" x14ac:dyDescent="0.25">
      <c r="B8" s="110" t="s">
        <v>43</v>
      </c>
      <c r="C8" s="111" t="s">
        <v>44</v>
      </c>
    </row>
    <row r="9" spans="2:6" ht="50.25" customHeight="1" thickTop="1" thickBot="1" x14ac:dyDescent="0.25">
      <c r="B9" s="106" t="s">
        <v>45</v>
      </c>
      <c r="C9" s="107" t="s">
        <v>46</v>
      </c>
    </row>
    <row r="10" spans="2:6" ht="118.5" customHeight="1" thickTop="1" thickBot="1" x14ac:dyDescent="0.25">
      <c r="B10" s="106" t="s">
        <v>47</v>
      </c>
      <c r="C10" s="107" t="s">
        <v>48</v>
      </c>
    </row>
    <row r="11" spans="2:6" ht="71.25" customHeight="1" thickTop="1" thickBot="1" x14ac:dyDescent="0.25">
      <c r="B11" s="106" t="s">
        <v>49</v>
      </c>
      <c r="C11" s="107" t="s">
        <v>50</v>
      </c>
    </row>
    <row r="12" spans="2:6" ht="46.5" thickTop="1" thickBot="1" x14ac:dyDescent="0.25">
      <c r="B12" s="108" t="s">
        <v>51</v>
      </c>
      <c r="C12" s="109" t="s">
        <v>52</v>
      </c>
    </row>
    <row r="13" spans="2:6" ht="61.5" thickTop="1" thickBot="1" x14ac:dyDescent="0.25">
      <c r="B13" s="108" t="s">
        <v>53</v>
      </c>
      <c r="C13" s="109" t="s">
        <v>54</v>
      </c>
    </row>
    <row r="14" spans="2:6" ht="76.5" thickTop="1" thickBot="1" x14ac:dyDescent="0.25">
      <c r="B14" s="108" t="s">
        <v>55</v>
      </c>
      <c r="C14" s="107" t="s">
        <v>56</v>
      </c>
    </row>
    <row r="15" spans="2:6" ht="61.5" thickTop="1" thickBot="1" x14ac:dyDescent="0.25">
      <c r="B15" s="108" t="s">
        <v>57</v>
      </c>
      <c r="C15" s="107" t="s">
        <v>58</v>
      </c>
    </row>
    <row r="16" spans="2:6" ht="61.5" thickTop="1" thickBot="1" x14ac:dyDescent="0.25">
      <c r="B16" s="108" t="s">
        <v>59</v>
      </c>
      <c r="C16" s="107" t="s">
        <v>60</v>
      </c>
    </row>
    <row r="17" spans="2:3" ht="39.75" thickTop="1" thickBot="1" x14ac:dyDescent="0.25">
      <c r="B17" s="106" t="s">
        <v>61</v>
      </c>
      <c r="C17" s="109" t="s">
        <v>62</v>
      </c>
    </row>
    <row r="18" spans="2:3" ht="52.5" thickTop="1" thickBot="1" x14ac:dyDescent="0.25">
      <c r="B18" s="106" t="s">
        <v>63</v>
      </c>
      <c r="C18" s="107" t="s">
        <v>64</v>
      </c>
    </row>
    <row r="19" spans="2:3" ht="31.5" thickTop="1" thickBot="1" x14ac:dyDescent="0.25">
      <c r="B19" s="106" t="s">
        <v>65</v>
      </c>
      <c r="C19" s="107" t="s">
        <v>66</v>
      </c>
    </row>
    <row r="20" spans="2:3" ht="52.5" thickTop="1" thickBot="1" x14ac:dyDescent="0.25">
      <c r="B20" s="106" t="s">
        <v>67</v>
      </c>
      <c r="C20" s="111" t="s">
        <v>68</v>
      </c>
    </row>
    <row r="21" spans="2:3" ht="78" thickTop="1" thickBot="1" x14ac:dyDescent="0.25">
      <c r="B21" s="106" t="s">
        <v>69</v>
      </c>
      <c r="C21" s="107" t="s">
        <v>70</v>
      </c>
    </row>
    <row r="22" spans="2:3" ht="31.5" thickTop="1" thickBot="1" x14ac:dyDescent="0.25">
      <c r="B22" s="106" t="s">
        <v>71</v>
      </c>
      <c r="C22" s="111" t="s">
        <v>72</v>
      </c>
    </row>
    <row r="23" spans="2:3" ht="103.5" thickTop="1" thickBot="1" x14ac:dyDescent="0.25">
      <c r="B23" s="106" t="s">
        <v>73</v>
      </c>
      <c r="C23" s="107" t="s">
        <v>74</v>
      </c>
    </row>
    <row r="24" spans="2:3" ht="52.5" thickTop="1" thickBot="1" x14ac:dyDescent="0.25">
      <c r="B24" s="106" t="s">
        <v>27</v>
      </c>
      <c r="C24" s="112" t="s">
        <v>75</v>
      </c>
    </row>
    <row r="25" spans="2:3" ht="15" thickTop="1" x14ac:dyDescent="0.2"/>
  </sheetData>
  <pageMargins left="0.75" right="0.75" top="1" bottom="1" header="0" footer="0"/>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C202-4747-43E3-AA35-F1E934A2E4BD}">
  <dimension ref="A1:AE45"/>
  <sheetViews>
    <sheetView topLeftCell="E1" zoomScaleNormal="100" workbookViewId="0">
      <selection activeCell="L45" sqref="L45"/>
    </sheetView>
  </sheetViews>
  <sheetFormatPr baseColWidth="10" defaultColWidth="11.42578125" defaultRowHeight="12.75" x14ac:dyDescent="0.2"/>
  <cols>
    <col min="1" max="1" width="8.7109375" style="93" customWidth="1"/>
    <col min="2" max="2" width="33.7109375" style="93" customWidth="1"/>
    <col min="3" max="67" width="12.28515625" style="93" customWidth="1"/>
    <col min="68" max="16384" width="11.42578125" style="93"/>
  </cols>
  <sheetData>
    <row r="1" spans="1:31"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31" ht="40.5" customHeight="1" x14ac:dyDescent="0.25">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31" s="94" customFormat="1" ht="28.5" customHeight="1" x14ac:dyDescent="0.2">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3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31" ht="39" customHeight="1" x14ac:dyDescent="0.2">
      <c r="A5" s="72"/>
      <c r="B5" s="72"/>
      <c r="C5" s="76" t="s">
        <v>84</v>
      </c>
      <c r="D5" s="76" t="s">
        <v>85</v>
      </c>
      <c r="E5" s="76" t="s">
        <v>86</v>
      </c>
      <c r="F5" s="77" t="s">
        <v>87</v>
      </c>
      <c r="G5" s="76" t="s">
        <v>88</v>
      </c>
      <c r="H5" s="76" t="s">
        <v>89</v>
      </c>
      <c r="I5" s="76" t="s">
        <v>90</v>
      </c>
      <c r="J5" s="77" t="s">
        <v>91</v>
      </c>
      <c r="K5" s="76" t="s">
        <v>92</v>
      </c>
      <c r="L5" s="76" t="s">
        <v>532</v>
      </c>
      <c r="M5" s="76" t="s">
        <v>555</v>
      </c>
      <c r="N5" s="77" t="s">
        <v>566</v>
      </c>
      <c r="O5" s="78" t="s">
        <v>249</v>
      </c>
      <c r="P5" s="78" t="s">
        <v>250</v>
      </c>
      <c r="Q5" s="78" t="s">
        <v>573</v>
      </c>
      <c r="R5" s="72"/>
      <c r="S5" s="72"/>
      <c r="T5" s="72"/>
      <c r="U5" s="72"/>
      <c r="V5" s="72"/>
    </row>
    <row r="6" spans="1:31" ht="17.100000000000001" customHeight="1" thickBot="1" x14ac:dyDescent="0.25">
      <c r="A6" s="72"/>
      <c r="B6" s="79" t="s">
        <v>97</v>
      </c>
      <c r="C6" s="95">
        <v>0</v>
      </c>
      <c r="D6" s="95">
        <v>2</v>
      </c>
      <c r="E6" s="95">
        <v>2</v>
      </c>
      <c r="F6" s="95">
        <v>1</v>
      </c>
      <c r="G6" s="95">
        <v>3</v>
      </c>
      <c r="H6" s="95">
        <v>10</v>
      </c>
      <c r="I6" s="95">
        <v>3</v>
      </c>
      <c r="J6" s="95">
        <v>9</v>
      </c>
      <c r="K6" s="95">
        <v>4</v>
      </c>
      <c r="L6" s="95">
        <v>5</v>
      </c>
      <c r="M6" s="95">
        <v>10</v>
      </c>
      <c r="N6" s="95">
        <v>7</v>
      </c>
      <c r="O6" s="80">
        <f t="shared" ref="O6:O23" si="0">+C6+D6+E6+F6</f>
        <v>5</v>
      </c>
      <c r="P6" s="80">
        <f t="shared" ref="P6:P23" si="1">+G6+H6+I6+J6</f>
        <v>25</v>
      </c>
      <c r="Q6" s="80">
        <f>+K6+L6+M6+N6</f>
        <v>26</v>
      </c>
      <c r="R6" s="72"/>
      <c r="S6" s="72"/>
      <c r="T6" s="72"/>
      <c r="U6" s="72"/>
      <c r="V6" s="72"/>
    </row>
    <row r="7" spans="1:31" ht="17.100000000000001" customHeight="1" thickBot="1" x14ac:dyDescent="0.25">
      <c r="A7" s="72"/>
      <c r="B7" s="79" t="s">
        <v>98</v>
      </c>
      <c r="C7" s="95">
        <v>0</v>
      </c>
      <c r="D7" s="95">
        <v>4</v>
      </c>
      <c r="E7" s="95">
        <v>1</v>
      </c>
      <c r="F7" s="95">
        <v>0</v>
      </c>
      <c r="G7" s="95">
        <v>0</v>
      </c>
      <c r="H7" s="95">
        <v>2</v>
      </c>
      <c r="I7" s="95">
        <v>0</v>
      </c>
      <c r="J7" s="95">
        <v>0</v>
      </c>
      <c r="K7" s="95">
        <v>2</v>
      </c>
      <c r="L7" s="95">
        <v>1</v>
      </c>
      <c r="M7" s="95">
        <v>1</v>
      </c>
      <c r="N7" s="95">
        <v>3</v>
      </c>
      <c r="O7" s="80">
        <f t="shared" si="0"/>
        <v>5</v>
      </c>
      <c r="P7" s="80">
        <f t="shared" si="1"/>
        <v>2</v>
      </c>
      <c r="Q7" s="80">
        <f t="shared" ref="Q7:Q23" si="2">+K7+L7+M7+N7</f>
        <v>7</v>
      </c>
      <c r="R7" s="72"/>
      <c r="S7" s="72"/>
      <c r="T7" s="72"/>
      <c r="U7" s="72"/>
      <c r="V7" s="72"/>
    </row>
    <row r="8" spans="1:31" ht="17.100000000000001" customHeight="1" thickBot="1" x14ac:dyDescent="0.25">
      <c r="A8" s="72"/>
      <c r="B8" s="79" t="s">
        <v>99</v>
      </c>
      <c r="C8" s="95">
        <v>0</v>
      </c>
      <c r="D8" s="95">
        <v>0</v>
      </c>
      <c r="E8" s="95">
        <v>0</v>
      </c>
      <c r="F8" s="95">
        <v>0</v>
      </c>
      <c r="G8" s="95">
        <v>1</v>
      </c>
      <c r="H8" s="95">
        <v>0</v>
      </c>
      <c r="I8" s="95">
        <v>0</v>
      </c>
      <c r="J8" s="95">
        <v>0</v>
      </c>
      <c r="K8" s="95">
        <v>3</v>
      </c>
      <c r="L8" s="95">
        <v>2</v>
      </c>
      <c r="M8" s="95">
        <v>1</v>
      </c>
      <c r="N8" s="95">
        <v>2</v>
      </c>
      <c r="O8" s="80">
        <f t="shared" si="0"/>
        <v>0</v>
      </c>
      <c r="P8" s="80">
        <f t="shared" si="1"/>
        <v>1</v>
      </c>
      <c r="Q8" s="80">
        <f t="shared" si="2"/>
        <v>8</v>
      </c>
      <c r="R8" s="72"/>
      <c r="S8" s="72"/>
      <c r="T8" s="72"/>
      <c r="U8" s="72"/>
      <c r="V8" s="72"/>
    </row>
    <row r="9" spans="1:31" ht="17.100000000000001" customHeight="1" thickBot="1" x14ac:dyDescent="0.25">
      <c r="A9" s="72"/>
      <c r="B9" s="79" t="s">
        <v>100</v>
      </c>
      <c r="C9" s="95">
        <v>0</v>
      </c>
      <c r="D9" s="95">
        <v>0</v>
      </c>
      <c r="E9" s="95">
        <v>0</v>
      </c>
      <c r="F9" s="95">
        <v>0</v>
      </c>
      <c r="G9" s="95">
        <v>0</v>
      </c>
      <c r="H9" s="95">
        <v>0</v>
      </c>
      <c r="I9" s="95">
        <v>1</v>
      </c>
      <c r="J9" s="95">
        <v>1</v>
      </c>
      <c r="K9" s="95">
        <v>0</v>
      </c>
      <c r="L9" s="95">
        <v>0</v>
      </c>
      <c r="M9" s="95">
        <v>0</v>
      </c>
      <c r="N9" s="95">
        <v>0</v>
      </c>
      <c r="O9" s="80">
        <f t="shared" si="0"/>
        <v>0</v>
      </c>
      <c r="P9" s="80">
        <f t="shared" si="1"/>
        <v>2</v>
      </c>
      <c r="Q9" s="80">
        <f t="shared" si="2"/>
        <v>0</v>
      </c>
      <c r="R9" s="72"/>
      <c r="S9" s="72"/>
      <c r="T9" s="72"/>
      <c r="U9" s="72"/>
      <c r="V9" s="72"/>
    </row>
    <row r="10" spans="1:31" ht="17.100000000000001" customHeight="1" thickBot="1" x14ac:dyDescent="0.25">
      <c r="A10" s="72"/>
      <c r="B10" s="79" t="s">
        <v>101</v>
      </c>
      <c r="C10" s="95">
        <v>0</v>
      </c>
      <c r="D10" s="95">
        <v>1</v>
      </c>
      <c r="E10" s="95">
        <v>0</v>
      </c>
      <c r="F10" s="95">
        <v>2</v>
      </c>
      <c r="G10" s="95">
        <v>1</v>
      </c>
      <c r="H10" s="95">
        <v>4</v>
      </c>
      <c r="I10" s="95">
        <v>1</v>
      </c>
      <c r="J10" s="95">
        <v>1</v>
      </c>
      <c r="K10" s="95">
        <v>5</v>
      </c>
      <c r="L10" s="95">
        <v>3</v>
      </c>
      <c r="M10" s="95">
        <v>2</v>
      </c>
      <c r="N10" s="95">
        <v>1</v>
      </c>
      <c r="O10" s="80">
        <f t="shared" si="0"/>
        <v>3</v>
      </c>
      <c r="P10" s="80">
        <f t="shared" si="1"/>
        <v>7</v>
      </c>
      <c r="Q10" s="80">
        <f t="shared" si="2"/>
        <v>11</v>
      </c>
      <c r="R10" s="72"/>
      <c r="S10" s="72"/>
      <c r="T10" s="72"/>
      <c r="U10" s="72"/>
      <c r="V10" s="72"/>
    </row>
    <row r="11" spans="1:31" ht="17.100000000000001" customHeight="1" thickBot="1" x14ac:dyDescent="0.25">
      <c r="A11" s="72"/>
      <c r="B11" s="79" t="s">
        <v>102</v>
      </c>
      <c r="C11" s="95">
        <v>0</v>
      </c>
      <c r="D11" s="95">
        <v>0</v>
      </c>
      <c r="E11" s="95">
        <v>0</v>
      </c>
      <c r="F11" s="95">
        <v>0</v>
      </c>
      <c r="G11" s="95">
        <v>0</v>
      </c>
      <c r="H11" s="95">
        <v>1</v>
      </c>
      <c r="I11" s="95">
        <v>0</v>
      </c>
      <c r="J11" s="95">
        <v>0</v>
      </c>
      <c r="K11" s="95">
        <v>0</v>
      </c>
      <c r="L11" s="95">
        <v>0</v>
      </c>
      <c r="M11" s="95">
        <v>0</v>
      </c>
      <c r="N11" s="95">
        <v>3</v>
      </c>
      <c r="O11" s="80">
        <f t="shared" si="0"/>
        <v>0</v>
      </c>
      <c r="P11" s="80">
        <f t="shared" si="1"/>
        <v>1</v>
      </c>
      <c r="Q11" s="80">
        <f t="shared" si="2"/>
        <v>3</v>
      </c>
      <c r="R11" s="72"/>
      <c r="S11" s="72"/>
      <c r="T11" s="72"/>
      <c r="U11" s="72"/>
      <c r="V11" s="72"/>
    </row>
    <row r="12" spans="1:31" ht="17.100000000000001" customHeight="1" thickBot="1" x14ac:dyDescent="0.25">
      <c r="A12" s="72"/>
      <c r="B12" s="79" t="s">
        <v>103</v>
      </c>
      <c r="C12" s="95">
        <v>0</v>
      </c>
      <c r="D12" s="95">
        <v>1</v>
      </c>
      <c r="E12" s="95">
        <v>3</v>
      </c>
      <c r="F12" s="95">
        <v>2</v>
      </c>
      <c r="G12" s="95">
        <v>2</v>
      </c>
      <c r="H12" s="95">
        <v>0</v>
      </c>
      <c r="I12" s="95">
        <v>5</v>
      </c>
      <c r="J12" s="95">
        <v>2</v>
      </c>
      <c r="K12" s="95">
        <v>11</v>
      </c>
      <c r="L12" s="95">
        <v>3</v>
      </c>
      <c r="M12" s="95">
        <v>2</v>
      </c>
      <c r="N12" s="95">
        <v>2</v>
      </c>
      <c r="O12" s="80">
        <f t="shared" si="0"/>
        <v>6</v>
      </c>
      <c r="P12" s="80">
        <f t="shared" si="1"/>
        <v>9</v>
      </c>
      <c r="Q12" s="80">
        <f t="shared" si="2"/>
        <v>18</v>
      </c>
      <c r="R12" s="72"/>
      <c r="S12" s="72"/>
      <c r="T12" s="72"/>
      <c r="U12" s="72"/>
      <c r="V12" s="72"/>
    </row>
    <row r="13" spans="1:31" ht="17.100000000000001" customHeight="1" thickBot="1" x14ac:dyDescent="0.25">
      <c r="A13" s="72"/>
      <c r="B13" s="79" t="s">
        <v>104</v>
      </c>
      <c r="C13" s="95">
        <v>0</v>
      </c>
      <c r="D13" s="95">
        <v>0</v>
      </c>
      <c r="E13" s="95">
        <v>0</v>
      </c>
      <c r="F13" s="95">
        <v>1</v>
      </c>
      <c r="G13" s="95">
        <v>3</v>
      </c>
      <c r="H13" s="95">
        <v>0</v>
      </c>
      <c r="I13" s="95">
        <v>0</v>
      </c>
      <c r="J13" s="95">
        <v>0</v>
      </c>
      <c r="K13" s="95">
        <v>1</v>
      </c>
      <c r="L13" s="95">
        <v>0</v>
      </c>
      <c r="M13" s="95">
        <v>0</v>
      </c>
      <c r="N13" s="95">
        <v>0</v>
      </c>
      <c r="O13" s="80">
        <f t="shared" si="0"/>
        <v>1</v>
      </c>
      <c r="P13" s="80">
        <f t="shared" si="1"/>
        <v>3</v>
      </c>
      <c r="Q13" s="80">
        <f t="shared" si="2"/>
        <v>1</v>
      </c>
      <c r="R13" s="72"/>
      <c r="S13" s="72"/>
      <c r="T13" s="72"/>
      <c r="U13" s="72"/>
      <c r="V13" s="72"/>
    </row>
    <row r="14" spans="1:31" ht="17.100000000000001" customHeight="1" thickBot="1" x14ac:dyDescent="0.25">
      <c r="A14" s="72"/>
      <c r="B14" s="79" t="s">
        <v>105</v>
      </c>
      <c r="C14" s="95">
        <v>0</v>
      </c>
      <c r="D14" s="95">
        <v>4</v>
      </c>
      <c r="E14" s="95">
        <v>5</v>
      </c>
      <c r="F14" s="95">
        <v>7</v>
      </c>
      <c r="G14" s="95">
        <v>6</v>
      </c>
      <c r="H14" s="95">
        <v>4</v>
      </c>
      <c r="I14" s="95">
        <v>6</v>
      </c>
      <c r="J14" s="95">
        <v>4</v>
      </c>
      <c r="K14" s="95">
        <v>2</v>
      </c>
      <c r="L14" s="95">
        <v>4</v>
      </c>
      <c r="M14" s="95">
        <v>3</v>
      </c>
      <c r="N14" s="95">
        <v>5</v>
      </c>
      <c r="O14" s="80">
        <f t="shared" si="0"/>
        <v>16</v>
      </c>
      <c r="P14" s="80">
        <f t="shared" si="1"/>
        <v>20</v>
      </c>
      <c r="Q14" s="80">
        <f t="shared" si="2"/>
        <v>14</v>
      </c>
      <c r="R14" s="72"/>
      <c r="S14" s="72"/>
      <c r="T14" s="72"/>
      <c r="U14" s="72"/>
      <c r="V14" s="72"/>
    </row>
    <row r="15" spans="1:31" ht="17.100000000000001" customHeight="1" thickBot="1" x14ac:dyDescent="0.25">
      <c r="A15" s="72"/>
      <c r="B15" s="79" t="s">
        <v>106</v>
      </c>
      <c r="C15" s="95">
        <v>2</v>
      </c>
      <c r="D15" s="95">
        <v>1</v>
      </c>
      <c r="E15" s="95">
        <v>3</v>
      </c>
      <c r="F15" s="95">
        <v>3</v>
      </c>
      <c r="G15" s="95">
        <v>2</v>
      </c>
      <c r="H15" s="95">
        <v>1</v>
      </c>
      <c r="I15" s="95">
        <v>2</v>
      </c>
      <c r="J15" s="95">
        <v>32</v>
      </c>
      <c r="K15" s="95">
        <v>1</v>
      </c>
      <c r="L15" s="95">
        <v>15</v>
      </c>
      <c r="M15" s="95">
        <v>0</v>
      </c>
      <c r="N15" s="95">
        <v>6</v>
      </c>
      <c r="O15" s="80">
        <f t="shared" si="0"/>
        <v>9</v>
      </c>
      <c r="P15" s="80">
        <f t="shared" si="1"/>
        <v>37</v>
      </c>
      <c r="Q15" s="80">
        <f t="shared" si="2"/>
        <v>22</v>
      </c>
      <c r="R15" s="72"/>
      <c r="S15" s="72"/>
      <c r="T15" s="72"/>
      <c r="U15" s="72"/>
      <c r="V15" s="72"/>
    </row>
    <row r="16" spans="1:31" ht="17.100000000000001" customHeight="1" thickBot="1" x14ac:dyDescent="0.25">
      <c r="A16" s="72"/>
      <c r="B16" s="79" t="s">
        <v>107</v>
      </c>
      <c r="C16" s="95">
        <v>0</v>
      </c>
      <c r="D16" s="95">
        <v>0</v>
      </c>
      <c r="E16" s="95">
        <v>1</v>
      </c>
      <c r="F16" s="95">
        <v>0</v>
      </c>
      <c r="G16" s="95">
        <v>2</v>
      </c>
      <c r="H16" s="95">
        <v>1</v>
      </c>
      <c r="I16" s="95">
        <v>1</v>
      </c>
      <c r="J16" s="95">
        <v>0</v>
      </c>
      <c r="K16" s="95">
        <v>0</v>
      </c>
      <c r="L16" s="95">
        <v>1</v>
      </c>
      <c r="M16" s="95">
        <v>1</v>
      </c>
      <c r="N16" s="95">
        <v>2</v>
      </c>
      <c r="O16" s="80">
        <f t="shared" si="0"/>
        <v>1</v>
      </c>
      <c r="P16" s="80">
        <f t="shared" si="1"/>
        <v>4</v>
      </c>
      <c r="Q16" s="80">
        <f t="shared" si="2"/>
        <v>4</v>
      </c>
      <c r="R16" s="72"/>
      <c r="S16" s="72"/>
      <c r="T16" s="72"/>
      <c r="U16" s="72"/>
      <c r="V16" s="72"/>
    </row>
    <row r="17" spans="1:31" ht="17.100000000000001" customHeight="1" thickBot="1" x14ac:dyDescent="0.25">
      <c r="A17" s="72"/>
      <c r="B17" s="79" t="s">
        <v>108</v>
      </c>
      <c r="C17" s="95">
        <v>0</v>
      </c>
      <c r="D17" s="95">
        <v>1</v>
      </c>
      <c r="E17" s="95">
        <v>1</v>
      </c>
      <c r="F17" s="95">
        <v>0</v>
      </c>
      <c r="G17" s="95">
        <v>2</v>
      </c>
      <c r="H17" s="95">
        <v>1</v>
      </c>
      <c r="I17" s="95">
        <v>0</v>
      </c>
      <c r="J17" s="95">
        <v>0</v>
      </c>
      <c r="K17" s="95">
        <v>1</v>
      </c>
      <c r="L17" s="95">
        <v>3</v>
      </c>
      <c r="M17" s="95">
        <v>1</v>
      </c>
      <c r="N17" s="95">
        <v>1</v>
      </c>
      <c r="O17" s="80">
        <f t="shared" si="0"/>
        <v>2</v>
      </c>
      <c r="P17" s="80">
        <f t="shared" si="1"/>
        <v>3</v>
      </c>
      <c r="Q17" s="80">
        <f t="shared" si="2"/>
        <v>6</v>
      </c>
      <c r="R17" s="72"/>
      <c r="S17" s="72"/>
      <c r="T17" s="72"/>
      <c r="U17" s="72"/>
      <c r="V17" s="72"/>
    </row>
    <row r="18" spans="1:31" ht="17.100000000000001" customHeight="1" thickBot="1" x14ac:dyDescent="0.25">
      <c r="A18" s="72"/>
      <c r="B18" s="79" t="s">
        <v>109</v>
      </c>
      <c r="C18" s="95">
        <v>0</v>
      </c>
      <c r="D18" s="95">
        <v>3</v>
      </c>
      <c r="E18" s="95">
        <v>3</v>
      </c>
      <c r="F18" s="95">
        <v>0</v>
      </c>
      <c r="G18" s="95">
        <v>30</v>
      </c>
      <c r="H18" s="95">
        <v>34</v>
      </c>
      <c r="I18" s="95">
        <v>22</v>
      </c>
      <c r="J18" s="95">
        <v>27</v>
      </c>
      <c r="K18" s="95">
        <v>35</v>
      </c>
      <c r="L18" s="95">
        <v>40</v>
      </c>
      <c r="M18" s="95">
        <v>19</v>
      </c>
      <c r="N18" s="95">
        <v>16</v>
      </c>
      <c r="O18" s="80">
        <f t="shared" si="0"/>
        <v>6</v>
      </c>
      <c r="P18" s="80">
        <f t="shared" si="1"/>
        <v>113</v>
      </c>
      <c r="Q18" s="80">
        <f t="shared" si="2"/>
        <v>110</v>
      </c>
      <c r="R18" s="72"/>
      <c r="S18" s="72"/>
      <c r="T18" s="72"/>
      <c r="U18" s="72"/>
      <c r="V18" s="72"/>
    </row>
    <row r="19" spans="1:31" ht="17.100000000000001" customHeight="1" thickBot="1" x14ac:dyDescent="0.25">
      <c r="A19" s="72"/>
      <c r="B19" s="79" t="s">
        <v>110</v>
      </c>
      <c r="C19" s="95">
        <v>0</v>
      </c>
      <c r="D19" s="95">
        <v>0</v>
      </c>
      <c r="E19" s="95">
        <v>0</v>
      </c>
      <c r="F19" s="95">
        <v>0</v>
      </c>
      <c r="G19" s="95">
        <v>0</v>
      </c>
      <c r="H19" s="95">
        <v>0</v>
      </c>
      <c r="I19" s="95">
        <v>1</v>
      </c>
      <c r="J19" s="95">
        <v>1</v>
      </c>
      <c r="K19" s="95">
        <v>2</v>
      </c>
      <c r="L19" s="95">
        <v>3</v>
      </c>
      <c r="M19" s="95">
        <v>1</v>
      </c>
      <c r="N19" s="95">
        <v>0</v>
      </c>
      <c r="O19" s="80">
        <f t="shared" si="0"/>
        <v>0</v>
      </c>
      <c r="P19" s="80">
        <f t="shared" si="1"/>
        <v>2</v>
      </c>
      <c r="Q19" s="80">
        <f t="shared" si="2"/>
        <v>6</v>
      </c>
      <c r="R19" s="72"/>
      <c r="S19" s="72"/>
      <c r="T19" s="72"/>
      <c r="U19" s="72"/>
      <c r="V19" s="72"/>
    </row>
    <row r="20" spans="1:31" ht="17.100000000000001" customHeight="1" thickBot="1" x14ac:dyDescent="0.25">
      <c r="A20" s="72"/>
      <c r="B20" s="79" t="s">
        <v>111</v>
      </c>
      <c r="C20" s="95">
        <v>0</v>
      </c>
      <c r="D20" s="95">
        <v>0</v>
      </c>
      <c r="E20" s="95">
        <v>0</v>
      </c>
      <c r="F20" s="95">
        <v>0</v>
      </c>
      <c r="G20" s="95">
        <v>0</v>
      </c>
      <c r="H20" s="95">
        <v>0</v>
      </c>
      <c r="I20" s="95">
        <v>0</v>
      </c>
      <c r="J20" s="95">
        <v>0</v>
      </c>
      <c r="K20" s="95">
        <v>0</v>
      </c>
      <c r="L20" s="95">
        <v>0</v>
      </c>
      <c r="M20" s="95">
        <v>0</v>
      </c>
      <c r="N20" s="95">
        <v>0</v>
      </c>
      <c r="O20" s="80">
        <f t="shared" si="0"/>
        <v>0</v>
      </c>
      <c r="P20" s="80">
        <f t="shared" si="1"/>
        <v>0</v>
      </c>
      <c r="Q20" s="80">
        <f t="shared" si="2"/>
        <v>0</v>
      </c>
      <c r="R20" s="72"/>
      <c r="S20" s="72"/>
      <c r="T20" s="72"/>
      <c r="U20" s="72"/>
      <c r="V20" s="72"/>
    </row>
    <row r="21" spans="1:31" ht="17.100000000000001" customHeight="1" thickBot="1" x14ac:dyDescent="0.25">
      <c r="A21" s="72"/>
      <c r="B21" s="79" t="s">
        <v>112</v>
      </c>
      <c r="C21" s="95">
        <v>0</v>
      </c>
      <c r="D21" s="95">
        <v>2</v>
      </c>
      <c r="E21" s="95">
        <v>1</v>
      </c>
      <c r="F21" s="95">
        <v>5</v>
      </c>
      <c r="G21" s="95">
        <v>0</v>
      </c>
      <c r="H21" s="95">
        <v>0</v>
      </c>
      <c r="I21" s="95">
        <v>0</v>
      </c>
      <c r="J21" s="95">
        <v>0</v>
      </c>
      <c r="K21" s="95">
        <v>1</v>
      </c>
      <c r="L21" s="95">
        <v>3</v>
      </c>
      <c r="M21" s="95">
        <v>2</v>
      </c>
      <c r="N21" s="95">
        <v>0</v>
      </c>
      <c r="O21" s="80">
        <f t="shared" si="0"/>
        <v>8</v>
      </c>
      <c r="P21" s="80">
        <f t="shared" si="1"/>
        <v>0</v>
      </c>
      <c r="Q21" s="80">
        <f t="shared" si="2"/>
        <v>6</v>
      </c>
      <c r="R21" s="72"/>
      <c r="S21" s="72"/>
      <c r="T21" s="72"/>
      <c r="U21" s="72"/>
      <c r="V21" s="72"/>
    </row>
    <row r="22" spans="1:31" ht="17.100000000000001" customHeight="1" thickBot="1" x14ac:dyDescent="0.25">
      <c r="A22" s="72"/>
      <c r="B22" s="79" t="s">
        <v>113</v>
      </c>
      <c r="C22" s="95">
        <v>0</v>
      </c>
      <c r="D22" s="95">
        <v>1</v>
      </c>
      <c r="E22" s="95">
        <v>0</v>
      </c>
      <c r="F22" s="95">
        <v>0</v>
      </c>
      <c r="G22" s="95">
        <v>0</v>
      </c>
      <c r="H22" s="95">
        <v>1</v>
      </c>
      <c r="I22" s="95">
        <v>0</v>
      </c>
      <c r="J22" s="95">
        <v>0</v>
      </c>
      <c r="K22" s="95">
        <v>1</v>
      </c>
      <c r="L22" s="95">
        <v>0</v>
      </c>
      <c r="M22" s="95">
        <v>0</v>
      </c>
      <c r="N22" s="95">
        <v>0</v>
      </c>
      <c r="O22" s="80">
        <f t="shared" si="0"/>
        <v>1</v>
      </c>
      <c r="P22" s="80">
        <f t="shared" si="1"/>
        <v>1</v>
      </c>
      <c r="Q22" s="80">
        <f t="shared" si="2"/>
        <v>1</v>
      </c>
      <c r="R22" s="72"/>
      <c r="S22" s="72"/>
      <c r="T22" s="72"/>
      <c r="U22" s="72"/>
      <c r="V22" s="72"/>
    </row>
    <row r="23" spans="1:31" ht="17.100000000000001" customHeight="1" thickBot="1" x14ac:dyDescent="0.25">
      <c r="A23" s="72"/>
      <c r="B23" s="81" t="s">
        <v>114</v>
      </c>
      <c r="C23" s="82">
        <v>2</v>
      </c>
      <c r="D23" s="82">
        <v>20</v>
      </c>
      <c r="E23" s="82">
        <v>20</v>
      </c>
      <c r="F23" s="82">
        <v>21</v>
      </c>
      <c r="G23" s="82">
        <v>52</v>
      </c>
      <c r="H23" s="82">
        <v>59</v>
      </c>
      <c r="I23" s="82">
        <v>42</v>
      </c>
      <c r="J23" s="82">
        <v>77</v>
      </c>
      <c r="K23" s="82">
        <v>69</v>
      </c>
      <c r="L23" s="82">
        <v>83</v>
      </c>
      <c r="M23" s="82">
        <v>43</v>
      </c>
      <c r="N23" s="82">
        <v>48</v>
      </c>
      <c r="O23" s="82">
        <f t="shared" si="0"/>
        <v>63</v>
      </c>
      <c r="P23" s="82">
        <f t="shared" si="1"/>
        <v>230</v>
      </c>
      <c r="Q23" s="82">
        <f t="shared" si="2"/>
        <v>243</v>
      </c>
      <c r="R23" s="72"/>
      <c r="S23" s="72"/>
      <c r="T23" s="72"/>
      <c r="U23" s="72"/>
      <c r="V23" s="72"/>
    </row>
    <row r="24" spans="1:31" ht="28.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31" ht="33" customHeight="1" x14ac:dyDescent="0.2">
      <c r="A25" s="72"/>
      <c r="B25" s="119"/>
      <c r="C25" s="119"/>
      <c r="D25" s="119"/>
      <c r="E25" s="119"/>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31" x14ac:dyDescent="0.2">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31" ht="36" customHeight="1" x14ac:dyDescent="0.2">
      <c r="A27" s="72"/>
      <c r="B27" s="72"/>
      <c r="C27" s="78" t="s">
        <v>191</v>
      </c>
      <c r="D27" s="78" t="s">
        <v>192</v>
      </c>
      <c r="E27" s="78" t="s">
        <v>193</v>
      </c>
      <c r="F27" s="86" t="s">
        <v>194</v>
      </c>
      <c r="G27" s="78" t="s">
        <v>195</v>
      </c>
      <c r="H27" s="78" t="s">
        <v>534</v>
      </c>
      <c r="I27" s="78" t="s">
        <v>557</v>
      </c>
      <c r="J27" s="86" t="s">
        <v>572</v>
      </c>
      <c r="K27" s="78" t="s">
        <v>130</v>
      </c>
      <c r="L27" s="78" t="s">
        <v>569</v>
      </c>
      <c r="M27" s="72"/>
      <c r="N27" s="72"/>
      <c r="O27" s="72"/>
      <c r="P27" s="72"/>
      <c r="Q27" s="72"/>
      <c r="R27" s="72"/>
      <c r="S27" s="72"/>
      <c r="T27" s="72"/>
      <c r="U27" s="72"/>
      <c r="V27" s="72"/>
      <c r="W27" s="72"/>
    </row>
    <row r="28" spans="1:31" ht="17.100000000000001" customHeight="1" thickBot="1" x14ac:dyDescent="0.25">
      <c r="A28" s="72"/>
      <c r="B28" s="79" t="s">
        <v>97</v>
      </c>
      <c r="C28" s="87" t="str">
        <f t="shared" ref="C28:J43" si="3">IF(C6&gt;0,(G6-C6)/C6,"-")</f>
        <v>-</v>
      </c>
      <c r="D28" s="87">
        <f t="shared" si="3"/>
        <v>4</v>
      </c>
      <c r="E28" s="87">
        <f t="shared" si="3"/>
        <v>0.5</v>
      </c>
      <c r="F28" s="87">
        <f t="shared" si="3"/>
        <v>8</v>
      </c>
      <c r="G28" s="87">
        <f t="shared" si="3"/>
        <v>0.33333333333333331</v>
      </c>
      <c r="H28" s="87">
        <f t="shared" si="3"/>
        <v>-0.5</v>
      </c>
      <c r="I28" s="87">
        <f t="shared" si="3"/>
        <v>2.3333333333333335</v>
      </c>
      <c r="J28" s="87">
        <f t="shared" si="3"/>
        <v>-0.22222222222222221</v>
      </c>
      <c r="K28" s="87">
        <f>+(P6-O6)/O6</f>
        <v>4</v>
      </c>
      <c r="L28" s="87">
        <f>+(Q6-P6)/P6</f>
        <v>0.04</v>
      </c>
      <c r="M28" s="72"/>
      <c r="N28" s="72"/>
      <c r="O28" s="72"/>
      <c r="P28" s="72"/>
      <c r="Q28" s="72"/>
      <c r="R28" s="72"/>
      <c r="S28" s="72"/>
      <c r="T28" s="72"/>
      <c r="U28" s="72"/>
      <c r="V28" s="72"/>
      <c r="W28" s="72"/>
    </row>
    <row r="29" spans="1:31" ht="17.100000000000001" customHeight="1" thickBot="1" x14ac:dyDescent="0.25">
      <c r="A29" s="72"/>
      <c r="B29" s="79" t="s">
        <v>98</v>
      </c>
      <c r="C29" s="87" t="str">
        <f t="shared" si="3"/>
        <v>-</v>
      </c>
      <c r="D29" s="87">
        <f t="shared" si="3"/>
        <v>-0.5</v>
      </c>
      <c r="E29" s="87">
        <f t="shared" si="3"/>
        <v>-1</v>
      </c>
      <c r="F29" s="87" t="str">
        <f t="shared" si="3"/>
        <v>-</v>
      </c>
      <c r="G29" s="87" t="str">
        <f t="shared" si="3"/>
        <v>-</v>
      </c>
      <c r="H29" s="87">
        <f t="shared" si="3"/>
        <v>-0.5</v>
      </c>
      <c r="I29" s="87" t="str">
        <f t="shared" si="3"/>
        <v>-</v>
      </c>
      <c r="J29" s="87" t="str">
        <f t="shared" si="3"/>
        <v>-</v>
      </c>
      <c r="K29" s="87">
        <f>+(P7-O7)/O7</f>
        <v>-0.6</v>
      </c>
      <c r="L29" s="87">
        <f t="shared" ref="L29:L44" si="4">+(Q7-P7)/P7</f>
        <v>2.5</v>
      </c>
      <c r="M29" s="72"/>
      <c r="N29" s="72"/>
      <c r="O29" s="72"/>
      <c r="P29" s="72"/>
      <c r="Q29" s="72"/>
      <c r="R29" s="72"/>
      <c r="S29" s="72"/>
      <c r="T29" s="72"/>
      <c r="U29" s="72"/>
      <c r="V29" s="72"/>
      <c r="W29" s="72"/>
    </row>
    <row r="30" spans="1:31" ht="17.100000000000001" customHeight="1" thickBot="1" x14ac:dyDescent="0.25">
      <c r="A30" s="72"/>
      <c r="B30" s="79" t="s">
        <v>99</v>
      </c>
      <c r="C30" s="87" t="str">
        <f t="shared" si="3"/>
        <v>-</v>
      </c>
      <c r="D30" s="87" t="str">
        <f t="shared" si="3"/>
        <v>-</v>
      </c>
      <c r="E30" s="87" t="str">
        <f t="shared" si="3"/>
        <v>-</v>
      </c>
      <c r="F30" s="87" t="str">
        <f t="shared" si="3"/>
        <v>-</v>
      </c>
      <c r="G30" s="87">
        <f t="shared" si="3"/>
        <v>2</v>
      </c>
      <c r="H30" s="87" t="str">
        <f t="shared" si="3"/>
        <v>-</v>
      </c>
      <c r="I30" s="87" t="str">
        <f t="shared" si="3"/>
        <v>-</v>
      </c>
      <c r="J30" s="87" t="str">
        <f t="shared" si="3"/>
        <v>-</v>
      </c>
      <c r="K30" s="87"/>
      <c r="L30" s="87">
        <f t="shared" si="4"/>
        <v>7</v>
      </c>
      <c r="M30" s="72"/>
      <c r="N30" s="72"/>
      <c r="O30" s="72"/>
      <c r="P30" s="72"/>
      <c r="Q30" s="72"/>
      <c r="R30" s="72"/>
      <c r="S30" s="72"/>
      <c r="T30" s="72"/>
      <c r="U30" s="72"/>
      <c r="V30" s="72"/>
      <c r="W30" s="72"/>
    </row>
    <row r="31" spans="1:31" ht="17.100000000000001" customHeight="1" thickBot="1" x14ac:dyDescent="0.25">
      <c r="A31" s="72"/>
      <c r="B31" s="79" t="s">
        <v>100</v>
      </c>
      <c r="C31" s="87" t="str">
        <f t="shared" si="3"/>
        <v>-</v>
      </c>
      <c r="D31" s="87" t="str">
        <f t="shared" si="3"/>
        <v>-</v>
      </c>
      <c r="E31" s="87" t="str">
        <f t="shared" si="3"/>
        <v>-</v>
      </c>
      <c r="F31" s="87" t="str">
        <f t="shared" si="3"/>
        <v>-</v>
      </c>
      <c r="G31" s="87" t="str">
        <f t="shared" si="3"/>
        <v>-</v>
      </c>
      <c r="H31" s="87" t="str">
        <f t="shared" si="3"/>
        <v>-</v>
      </c>
      <c r="I31" s="87">
        <f t="shared" si="3"/>
        <v>-1</v>
      </c>
      <c r="J31" s="87">
        <f t="shared" si="3"/>
        <v>-1</v>
      </c>
      <c r="K31" s="87"/>
      <c r="L31" s="87">
        <f t="shared" si="4"/>
        <v>-1</v>
      </c>
      <c r="M31" s="72"/>
      <c r="N31" s="72"/>
      <c r="O31" s="72"/>
      <c r="P31" s="72"/>
      <c r="Q31" s="72"/>
      <c r="R31" s="72"/>
      <c r="S31" s="72"/>
      <c r="T31" s="72"/>
      <c r="U31" s="72"/>
      <c r="V31" s="72"/>
      <c r="W31" s="72"/>
    </row>
    <row r="32" spans="1:31" ht="17.100000000000001" customHeight="1" thickBot="1" x14ac:dyDescent="0.25">
      <c r="A32" s="72"/>
      <c r="B32" s="79" t="s">
        <v>101</v>
      </c>
      <c r="C32" s="87" t="str">
        <f t="shared" si="3"/>
        <v>-</v>
      </c>
      <c r="D32" s="87">
        <f t="shared" si="3"/>
        <v>3</v>
      </c>
      <c r="E32" s="87" t="str">
        <f t="shared" si="3"/>
        <v>-</v>
      </c>
      <c r="F32" s="87">
        <f t="shared" si="3"/>
        <v>-0.5</v>
      </c>
      <c r="G32" s="87">
        <f t="shared" si="3"/>
        <v>4</v>
      </c>
      <c r="H32" s="87">
        <f t="shared" si="3"/>
        <v>-0.25</v>
      </c>
      <c r="I32" s="87">
        <f t="shared" si="3"/>
        <v>1</v>
      </c>
      <c r="J32" s="87">
        <f t="shared" si="3"/>
        <v>0</v>
      </c>
      <c r="K32" s="87">
        <f>+(P10-O10)/O10</f>
        <v>1.3333333333333333</v>
      </c>
      <c r="L32" s="87">
        <f t="shared" si="4"/>
        <v>0.5714285714285714</v>
      </c>
      <c r="M32" s="72"/>
      <c r="N32" s="72"/>
      <c r="O32" s="72"/>
      <c r="P32" s="72"/>
      <c r="Q32" s="72"/>
      <c r="R32" s="72"/>
      <c r="S32" s="72"/>
      <c r="T32" s="72"/>
      <c r="U32" s="72"/>
      <c r="V32" s="72"/>
      <c r="W32" s="72"/>
    </row>
    <row r="33" spans="1:23" ht="17.100000000000001" customHeight="1" thickBot="1" x14ac:dyDescent="0.25">
      <c r="A33" s="72"/>
      <c r="B33" s="79" t="s">
        <v>102</v>
      </c>
      <c r="C33" s="87" t="str">
        <f t="shared" si="3"/>
        <v>-</v>
      </c>
      <c r="D33" s="87" t="str">
        <f t="shared" si="3"/>
        <v>-</v>
      </c>
      <c r="E33" s="87" t="str">
        <f t="shared" si="3"/>
        <v>-</v>
      </c>
      <c r="F33" s="87" t="str">
        <f t="shared" si="3"/>
        <v>-</v>
      </c>
      <c r="G33" s="87" t="str">
        <f t="shared" si="3"/>
        <v>-</v>
      </c>
      <c r="H33" s="87">
        <f t="shared" si="3"/>
        <v>-1</v>
      </c>
      <c r="I33" s="87" t="str">
        <f t="shared" si="3"/>
        <v>-</v>
      </c>
      <c r="J33" s="87" t="str">
        <f t="shared" si="3"/>
        <v>-</v>
      </c>
      <c r="K33" s="87"/>
      <c r="L33" s="87">
        <f t="shared" si="4"/>
        <v>2</v>
      </c>
      <c r="M33" s="72"/>
      <c r="N33" s="72"/>
      <c r="O33" s="72"/>
      <c r="P33" s="72"/>
      <c r="Q33" s="72"/>
      <c r="R33" s="72"/>
      <c r="S33" s="72"/>
      <c r="T33" s="72"/>
      <c r="U33" s="72"/>
      <c r="V33" s="72"/>
      <c r="W33" s="72"/>
    </row>
    <row r="34" spans="1:23" ht="17.100000000000001" customHeight="1" thickBot="1" x14ac:dyDescent="0.25">
      <c r="A34" s="72"/>
      <c r="B34" s="79" t="s">
        <v>103</v>
      </c>
      <c r="C34" s="87" t="str">
        <f t="shared" si="3"/>
        <v>-</v>
      </c>
      <c r="D34" s="87">
        <f t="shared" si="3"/>
        <v>-1</v>
      </c>
      <c r="E34" s="87">
        <f t="shared" si="3"/>
        <v>0.66666666666666663</v>
      </c>
      <c r="F34" s="87">
        <f t="shared" si="3"/>
        <v>0</v>
      </c>
      <c r="G34" s="87">
        <f t="shared" si="3"/>
        <v>4.5</v>
      </c>
      <c r="H34" s="87" t="str">
        <f t="shared" si="3"/>
        <v>-</v>
      </c>
      <c r="I34" s="87">
        <f t="shared" si="3"/>
        <v>-0.6</v>
      </c>
      <c r="J34" s="87">
        <f t="shared" si="3"/>
        <v>0</v>
      </c>
      <c r="K34" s="87">
        <f t="shared" ref="K34:K40" si="5">+(P12-O12)/O12</f>
        <v>0.5</v>
      </c>
      <c r="L34" s="87">
        <f t="shared" si="4"/>
        <v>1</v>
      </c>
      <c r="M34" s="72"/>
      <c r="N34" s="72"/>
      <c r="O34" s="72"/>
      <c r="P34" s="72"/>
      <c r="Q34" s="72"/>
      <c r="R34" s="72"/>
      <c r="S34" s="72"/>
      <c r="T34" s="72"/>
      <c r="U34" s="72"/>
      <c r="V34" s="72"/>
      <c r="W34" s="72"/>
    </row>
    <row r="35" spans="1:23" ht="17.100000000000001" customHeight="1" thickBot="1" x14ac:dyDescent="0.25">
      <c r="A35" s="72"/>
      <c r="B35" s="79" t="s">
        <v>104</v>
      </c>
      <c r="C35" s="87" t="str">
        <f t="shared" si="3"/>
        <v>-</v>
      </c>
      <c r="D35" s="87" t="str">
        <f t="shared" si="3"/>
        <v>-</v>
      </c>
      <c r="E35" s="87" t="str">
        <f t="shared" si="3"/>
        <v>-</v>
      </c>
      <c r="F35" s="87">
        <f t="shared" si="3"/>
        <v>-1</v>
      </c>
      <c r="G35" s="87">
        <f t="shared" si="3"/>
        <v>-0.66666666666666663</v>
      </c>
      <c r="H35" s="87" t="str">
        <f t="shared" si="3"/>
        <v>-</v>
      </c>
      <c r="I35" s="87" t="str">
        <f t="shared" si="3"/>
        <v>-</v>
      </c>
      <c r="J35" s="87" t="str">
        <f t="shared" si="3"/>
        <v>-</v>
      </c>
      <c r="K35" s="87">
        <f t="shared" si="5"/>
        <v>2</v>
      </c>
      <c r="L35" s="87">
        <f t="shared" si="4"/>
        <v>-0.66666666666666663</v>
      </c>
      <c r="M35" s="72"/>
      <c r="N35" s="72"/>
      <c r="O35" s="72"/>
      <c r="P35" s="72"/>
      <c r="Q35" s="72"/>
      <c r="R35" s="72"/>
      <c r="S35" s="72"/>
      <c r="T35" s="72"/>
      <c r="U35" s="72"/>
      <c r="V35" s="72"/>
      <c r="W35" s="72"/>
    </row>
    <row r="36" spans="1:23" ht="17.100000000000001" customHeight="1" thickBot="1" x14ac:dyDescent="0.25">
      <c r="A36" s="72"/>
      <c r="B36" s="79" t="s">
        <v>105</v>
      </c>
      <c r="C36" s="87" t="str">
        <f t="shared" si="3"/>
        <v>-</v>
      </c>
      <c r="D36" s="87">
        <f t="shared" si="3"/>
        <v>0</v>
      </c>
      <c r="E36" s="87">
        <f t="shared" si="3"/>
        <v>0.2</v>
      </c>
      <c r="F36" s="87">
        <f t="shared" si="3"/>
        <v>-0.42857142857142855</v>
      </c>
      <c r="G36" s="87">
        <f t="shared" si="3"/>
        <v>-0.66666666666666663</v>
      </c>
      <c r="H36" s="87">
        <f t="shared" si="3"/>
        <v>0</v>
      </c>
      <c r="I36" s="87">
        <f t="shared" si="3"/>
        <v>-0.5</v>
      </c>
      <c r="J36" s="87">
        <f t="shared" si="3"/>
        <v>0.25</v>
      </c>
      <c r="K36" s="87">
        <f t="shared" si="5"/>
        <v>0.25</v>
      </c>
      <c r="L36" s="87">
        <f t="shared" si="4"/>
        <v>-0.3</v>
      </c>
      <c r="M36" s="72"/>
      <c r="N36" s="72"/>
      <c r="O36" s="72"/>
      <c r="P36" s="72"/>
      <c r="Q36" s="72"/>
      <c r="R36" s="72"/>
      <c r="S36" s="72"/>
      <c r="T36" s="72"/>
      <c r="U36" s="72"/>
      <c r="V36" s="72"/>
      <c r="W36" s="72"/>
    </row>
    <row r="37" spans="1:23" ht="17.100000000000001" customHeight="1" thickBot="1" x14ac:dyDescent="0.25">
      <c r="A37" s="72"/>
      <c r="B37" s="79" t="s">
        <v>106</v>
      </c>
      <c r="C37" s="87">
        <f t="shared" si="3"/>
        <v>0</v>
      </c>
      <c r="D37" s="87">
        <f t="shared" si="3"/>
        <v>0</v>
      </c>
      <c r="E37" s="87">
        <f t="shared" si="3"/>
        <v>-0.33333333333333331</v>
      </c>
      <c r="F37" s="87">
        <f t="shared" si="3"/>
        <v>9.6666666666666661</v>
      </c>
      <c r="G37" s="87">
        <f t="shared" si="3"/>
        <v>-0.5</v>
      </c>
      <c r="H37" s="87">
        <f t="shared" si="3"/>
        <v>14</v>
      </c>
      <c r="I37" s="87">
        <f t="shared" si="3"/>
        <v>-1</v>
      </c>
      <c r="J37" s="87">
        <f t="shared" si="3"/>
        <v>-0.8125</v>
      </c>
      <c r="K37" s="87">
        <f t="shared" si="5"/>
        <v>3.1111111111111112</v>
      </c>
      <c r="L37" s="87">
        <f t="shared" si="4"/>
        <v>-0.40540540540540543</v>
      </c>
      <c r="M37" s="72"/>
      <c r="N37" s="72"/>
      <c r="O37" s="72"/>
      <c r="P37" s="72"/>
      <c r="Q37" s="72"/>
      <c r="R37" s="72"/>
      <c r="S37" s="72"/>
      <c r="T37" s="72"/>
      <c r="U37" s="72"/>
      <c r="V37" s="72"/>
      <c r="W37" s="72"/>
    </row>
    <row r="38" spans="1:23" ht="17.100000000000001" customHeight="1" thickBot="1" x14ac:dyDescent="0.25">
      <c r="A38" s="72"/>
      <c r="B38" s="79" t="s">
        <v>107</v>
      </c>
      <c r="C38" s="87" t="str">
        <f t="shared" si="3"/>
        <v>-</v>
      </c>
      <c r="D38" s="87" t="str">
        <f t="shared" si="3"/>
        <v>-</v>
      </c>
      <c r="E38" s="87">
        <f t="shared" si="3"/>
        <v>0</v>
      </c>
      <c r="F38" s="87" t="str">
        <f t="shared" si="3"/>
        <v>-</v>
      </c>
      <c r="G38" s="87">
        <f t="shared" si="3"/>
        <v>-1</v>
      </c>
      <c r="H38" s="87">
        <f t="shared" si="3"/>
        <v>0</v>
      </c>
      <c r="I38" s="87">
        <f t="shared" si="3"/>
        <v>0</v>
      </c>
      <c r="J38" s="87" t="str">
        <f t="shared" si="3"/>
        <v>-</v>
      </c>
      <c r="K38" s="87">
        <f t="shared" si="5"/>
        <v>3</v>
      </c>
      <c r="L38" s="87">
        <f t="shared" si="4"/>
        <v>0</v>
      </c>
      <c r="M38" s="72"/>
      <c r="N38" s="72"/>
      <c r="O38" s="72"/>
      <c r="P38" s="72"/>
      <c r="Q38" s="72"/>
      <c r="R38" s="72"/>
      <c r="S38" s="72"/>
      <c r="T38" s="72"/>
      <c r="U38" s="72"/>
      <c r="V38" s="72"/>
      <c r="W38" s="72"/>
    </row>
    <row r="39" spans="1:23" ht="17.100000000000001" customHeight="1" thickBot="1" x14ac:dyDescent="0.25">
      <c r="A39" s="72"/>
      <c r="B39" s="79" t="s">
        <v>108</v>
      </c>
      <c r="C39" s="87" t="str">
        <f t="shared" si="3"/>
        <v>-</v>
      </c>
      <c r="D39" s="87">
        <f t="shared" si="3"/>
        <v>0</v>
      </c>
      <c r="E39" s="87">
        <f t="shared" si="3"/>
        <v>-1</v>
      </c>
      <c r="F39" s="87" t="str">
        <f t="shared" si="3"/>
        <v>-</v>
      </c>
      <c r="G39" s="87">
        <f t="shared" si="3"/>
        <v>-0.5</v>
      </c>
      <c r="H39" s="87">
        <f t="shared" si="3"/>
        <v>2</v>
      </c>
      <c r="I39" s="87" t="str">
        <f t="shared" si="3"/>
        <v>-</v>
      </c>
      <c r="J39" s="87" t="str">
        <f t="shared" si="3"/>
        <v>-</v>
      </c>
      <c r="K39" s="87">
        <f t="shared" si="5"/>
        <v>0.5</v>
      </c>
      <c r="L39" s="87">
        <f t="shared" si="4"/>
        <v>1</v>
      </c>
      <c r="M39" s="72"/>
      <c r="N39" s="72"/>
      <c r="O39" s="72"/>
      <c r="P39" s="72"/>
      <c r="Q39" s="72"/>
      <c r="R39" s="72"/>
      <c r="S39" s="72"/>
      <c r="T39" s="72"/>
      <c r="U39" s="72"/>
      <c r="V39" s="72"/>
      <c r="W39" s="72"/>
    </row>
    <row r="40" spans="1:23" ht="17.100000000000001" customHeight="1" thickBot="1" x14ac:dyDescent="0.25">
      <c r="A40" s="72"/>
      <c r="B40" s="79" t="s">
        <v>109</v>
      </c>
      <c r="C40" s="87" t="str">
        <f t="shared" si="3"/>
        <v>-</v>
      </c>
      <c r="D40" s="87">
        <f t="shared" si="3"/>
        <v>10.333333333333334</v>
      </c>
      <c r="E40" s="87">
        <f t="shared" si="3"/>
        <v>6.333333333333333</v>
      </c>
      <c r="F40" s="87" t="str">
        <f t="shared" si="3"/>
        <v>-</v>
      </c>
      <c r="G40" s="87">
        <f t="shared" si="3"/>
        <v>0.16666666666666666</v>
      </c>
      <c r="H40" s="87">
        <f t="shared" si="3"/>
        <v>0.17647058823529413</v>
      </c>
      <c r="I40" s="87">
        <f t="shared" si="3"/>
        <v>-0.13636363636363635</v>
      </c>
      <c r="J40" s="87">
        <f t="shared" si="3"/>
        <v>-0.40740740740740738</v>
      </c>
      <c r="K40" s="87">
        <f t="shared" si="5"/>
        <v>17.833333333333332</v>
      </c>
      <c r="L40" s="87">
        <f t="shared" si="4"/>
        <v>-2.6548672566371681E-2</v>
      </c>
      <c r="M40" s="72"/>
      <c r="N40" s="72"/>
      <c r="O40" s="72"/>
      <c r="P40" s="72"/>
      <c r="Q40" s="72"/>
      <c r="R40" s="72"/>
      <c r="S40" s="72"/>
      <c r="T40" s="72"/>
      <c r="U40" s="72"/>
      <c r="V40" s="72"/>
      <c r="W40" s="72"/>
    </row>
    <row r="41" spans="1:23" ht="17.100000000000001" customHeight="1" thickBot="1" x14ac:dyDescent="0.25">
      <c r="A41" s="72"/>
      <c r="B41" s="79" t="s">
        <v>110</v>
      </c>
      <c r="C41" s="87" t="str">
        <f t="shared" si="3"/>
        <v>-</v>
      </c>
      <c r="D41" s="87" t="str">
        <f t="shared" si="3"/>
        <v>-</v>
      </c>
      <c r="E41" s="87" t="str">
        <f t="shared" si="3"/>
        <v>-</v>
      </c>
      <c r="F41" s="87" t="str">
        <f t="shared" si="3"/>
        <v>-</v>
      </c>
      <c r="G41" s="87" t="str">
        <f t="shared" si="3"/>
        <v>-</v>
      </c>
      <c r="H41" s="87" t="str">
        <f t="shared" si="3"/>
        <v>-</v>
      </c>
      <c r="I41" s="87">
        <f t="shared" si="3"/>
        <v>0</v>
      </c>
      <c r="J41" s="87">
        <f t="shared" si="3"/>
        <v>-1</v>
      </c>
      <c r="K41" s="87"/>
      <c r="L41" s="87">
        <f t="shared" si="4"/>
        <v>2</v>
      </c>
      <c r="M41" s="72"/>
      <c r="N41" s="72"/>
      <c r="O41" s="72"/>
      <c r="P41" s="72"/>
      <c r="Q41" s="72"/>
      <c r="R41" s="72"/>
      <c r="S41" s="72"/>
      <c r="T41" s="72"/>
      <c r="U41" s="72"/>
      <c r="V41" s="72"/>
      <c r="W41" s="72"/>
    </row>
    <row r="42" spans="1:23" ht="17.100000000000001" customHeight="1" thickBot="1" x14ac:dyDescent="0.25">
      <c r="A42" s="72"/>
      <c r="B42" s="79" t="s">
        <v>111</v>
      </c>
      <c r="C42" s="87" t="str">
        <f t="shared" si="3"/>
        <v>-</v>
      </c>
      <c r="D42" s="87" t="str">
        <f t="shared" si="3"/>
        <v>-</v>
      </c>
      <c r="E42" s="87" t="str">
        <f t="shared" si="3"/>
        <v>-</v>
      </c>
      <c r="F42" s="87" t="str">
        <f t="shared" si="3"/>
        <v>-</v>
      </c>
      <c r="G42" s="87" t="str">
        <f t="shared" si="3"/>
        <v>-</v>
      </c>
      <c r="H42" s="87" t="str">
        <f t="shared" si="3"/>
        <v>-</v>
      </c>
      <c r="I42" s="87" t="str">
        <f t="shared" si="3"/>
        <v>-</v>
      </c>
      <c r="J42" s="87" t="str">
        <f t="shared" si="3"/>
        <v>-</v>
      </c>
      <c r="K42" s="87" t="str">
        <f t="shared" ref="K42" si="6">IF(K20&gt;0,(O20-K20)/K20,"-")</f>
        <v>-</v>
      </c>
      <c r="L42" s="87" t="s">
        <v>134</v>
      </c>
      <c r="M42" s="72"/>
      <c r="N42" s="72"/>
      <c r="O42" s="72"/>
      <c r="P42" s="72"/>
      <c r="Q42" s="72"/>
      <c r="R42" s="72"/>
      <c r="S42" s="72"/>
      <c r="T42" s="72"/>
      <c r="U42" s="72"/>
      <c r="V42" s="72"/>
      <c r="W42" s="72"/>
    </row>
    <row r="43" spans="1:23" ht="17.100000000000001" customHeight="1" thickBot="1" x14ac:dyDescent="0.25">
      <c r="A43" s="72"/>
      <c r="B43" s="79" t="s">
        <v>112</v>
      </c>
      <c r="C43" s="87" t="str">
        <f t="shared" si="3"/>
        <v>-</v>
      </c>
      <c r="D43" s="87">
        <f t="shared" si="3"/>
        <v>-1</v>
      </c>
      <c r="E43" s="87">
        <f t="shared" si="3"/>
        <v>-1</v>
      </c>
      <c r="F43" s="87">
        <f t="shared" si="3"/>
        <v>-1</v>
      </c>
      <c r="G43" s="87" t="str">
        <f t="shared" si="3"/>
        <v>-</v>
      </c>
      <c r="H43" s="87" t="str">
        <f t="shared" si="3"/>
        <v>-</v>
      </c>
      <c r="I43" s="87" t="str">
        <f t="shared" si="3"/>
        <v>-</v>
      </c>
      <c r="J43" s="87" t="str">
        <f t="shared" si="3"/>
        <v>-</v>
      </c>
      <c r="K43" s="87">
        <f>+(P21-O21)/O21</f>
        <v>-1</v>
      </c>
      <c r="L43" s="87" t="s">
        <v>134</v>
      </c>
      <c r="M43" s="72"/>
      <c r="N43" s="72"/>
      <c r="O43" s="72"/>
      <c r="P43" s="72"/>
      <c r="Q43" s="72"/>
      <c r="R43" s="72"/>
      <c r="S43" s="72"/>
      <c r="T43" s="72"/>
      <c r="U43" s="72"/>
      <c r="V43" s="72"/>
      <c r="W43" s="72"/>
    </row>
    <row r="44" spans="1:23" ht="17.100000000000001" customHeight="1" thickBot="1" x14ac:dyDescent="0.25">
      <c r="A44" s="72"/>
      <c r="B44" s="79" t="s">
        <v>113</v>
      </c>
      <c r="C44" s="87" t="str">
        <f t="shared" ref="C44:J45" si="7">IF(C22&gt;0,(G22-C22)/C22,"-")</f>
        <v>-</v>
      </c>
      <c r="D44" s="87">
        <f t="shared" si="7"/>
        <v>0</v>
      </c>
      <c r="E44" s="87" t="str">
        <f t="shared" si="7"/>
        <v>-</v>
      </c>
      <c r="F44" s="87" t="str">
        <f t="shared" si="7"/>
        <v>-</v>
      </c>
      <c r="G44" s="87" t="str">
        <f t="shared" si="7"/>
        <v>-</v>
      </c>
      <c r="H44" s="87">
        <f t="shared" si="7"/>
        <v>-1</v>
      </c>
      <c r="I44" s="87" t="str">
        <f t="shared" si="7"/>
        <v>-</v>
      </c>
      <c r="J44" s="87" t="str">
        <f t="shared" si="7"/>
        <v>-</v>
      </c>
      <c r="K44" s="87">
        <f>+(P22-O22)/O22</f>
        <v>0</v>
      </c>
      <c r="L44" s="87">
        <f t="shared" si="4"/>
        <v>0</v>
      </c>
      <c r="M44" s="72"/>
      <c r="N44" s="72"/>
      <c r="O44" s="72"/>
      <c r="P44" s="72"/>
      <c r="Q44" s="72"/>
      <c r="R44" s="72"/>
      <c r="S44" s="72"/>
      <c r="T44" s="72"/>
      <c r="U44" s="72"/>
      <c r="V44" s="72"/>
      <c r="W44" s="72"/>
    </row>
    <row r="45" spans="1:23" ht="17.100000000000001" customHeight="1" thickBot="1" x14ac:dyDescent="0.25">
      <c r="A45" s="72"/>
      <c r="B45" s="81" t="s">
        <v>114</v>
      </c>
      <c r="C45" s="88">
        <f t="shared" si="7"/>
        <v>25</v>
      </c>
      <c r="D45" s="88">
        <f t="shared" si="7"/>
        <v>1.95</v>
      </c>
      <c r="E45" s="88">
        <f t="shared" si="7"/>
        <v>1.1000000000000001</v>
      </c>
      <c r="F45" s="88">
        <f t="shared" si="7"/>
        <v>2.6666666666666665</v>
      </c>
      <c r="G45" s="88">
        <f t="shared" si="7"/>
        <v>0.32692307692307693</v>
      </c>
      <c r="H45" s="88">
        <f t="shared" si="7"/>
        <v>0.40677966101694918</v>
      </c>
      <c r="I45" s="88">
        <f t="shared" si="7"/>
        <v>2.3809523809523808E-2</v>
      </c>
      <c r="J45" s="88">
        <f t="shared" si="7"/>
        <v>-0.37662337662337664</v>
      </c>
      <c r="K45" s="88">
        <f>+(P23-O23)/O23</f>
        <v>2.6507936507936507</v>
      </c>
      <c r="L45" s="88">
        <f t="shared" ref="L45" si="8">+(Q23-P23)/P23</f>
        <v>5.6521739130434782E-2</v>
      </c>
      <c r="M45" s="72"/>
      <c r="N45" s="72"/>
      <c r="O45" s="72"/>
      <c r="P45" s="72"/>
      <c r="Q45" s="72"/>
      <c r="R45" s="72"/>
      <c r="S45" s="72"/>
      <c r="T45" s="72"/>
      <c r="U45" s="72"/>
      <c r="V45" s="72"/>
      <c r="W45" s="72"/>
    </row>
  </sheetData>
  <mergeCells count="1">
    <mergeCell ref="B25:E25"/>
  </mergeCells>
  <pageMargins left="0.75" right="0.75" top="1" bottom="1" header="0" footer="0"/>
  <pageSetup paperSize="9" orientation="portrait" verticalDpi="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F7175-59A2-4346-8B8F-DFD607F381F3}">
  <dimension ref="B2:BL70"/>
  <sheetViews>
    <sheetView topLeftCell="D1" zoomScaleNormal="100" workbookViewId="0"/>
  </sheetViews>
  <sheetFormatPr baseColWidth="10" defaultColWidth="11.42578125" defaultRowHeight="12.75" x14ac:dyDescent="0.2"/>
  <cols>
    <col min="1" max="1" width="8.7109375" style="72" customWidth="1"/>
    <col min="2" max="2" width="33.28515625" style="72" customWidth="1"/>
    <col min="3" max="90" width="12.28515625" style="72" customWidth="1"/>
    <col min="91" max="16384" width="11.42578125" style="72"/>
  </cols>
  <sheetData>
    <row r="2" spans="2:18" ht="40.5" customHeight="1" x14ac:dyDescent="0.25">
      <c r="B2" s="70"/>
      <c r="C2" s="71"/>
      <c r="D2" s="71"/>
      <c r="Q2" s="13"/>
    </row>
    <row r="3" spans="2:18" s="75" customFormat="1" ht="28.5" customHeight="1" x14ac:dyDescent="0.2">
      <c r="B3" s="96"/>
      <c r="C3" s="74"/>
      <c r="D3" s="74"/>
    </row>
    <row r="4" spans="2:18" ht="15" x14ac:dyDescent="0.2">
      <c r="B4" s="97"/>
    </row>
    <row r="5" spans="2:18" ht="39" customHeight="1" x14ac:dyDescent="0.2">
      <c r="C5" s="76" t="s">
        <v>84</v>
      </c>
      <c r="D5" s="76" t="s">
        <v>85</v>
      </c>
      <c r="E5" s="76" t="s">
        <v>86</v>
      </c>
      <c r="F5" s="77" t="s">
        <v>87</v>
      </c>
      <c r="G5" s="76" t="s">
        <v>88</v>
      </c>
      <c r="H5" s="76" t="s">
        <v>89</v>
      </c>
      <c r="I5" s="76" t="s">
        <v>90</v>
      </c>
      <c r="J5" s="77" t="s">
        <v>91</v>
      </c>
      <c r="K5" s="76" t="s">
        <v>92</v>
      </c>
      <c r="L5" s="76" t="s">
        <v>532</v>
      </c>
      <c r="M5" s="76" t="s">
        <v>555</v>
      </c>
      <c r="N5" s="77" t="s">
        <v>566</v>
      </c>
      <c r="O5" s="78" t="s">
        <v>249</v>
      </c>
      <c r="P5" s="78" t="s">
        <v>250</v>
      </c>
      <c r="Q5" s="78" t="s">
        <v>573</v>
      </c>
    </row>
    <row r="6" spans="2:18" ht="17.100000000000001" customHeight="1" thickBot="1" x14ac:dyDescent="0.25">
      <c r="B6" s="79" t="s">
        <v>97</v>
      </c>
      <c r="C6" s="80">
        <v>7</v>
      </c>
      <c r="D6" s="80">
        <v>13</v>
      </c>
      <c r="E6" s="80">
        <v>12</v>
      </c>
      <c r="F6" s="80">
        <v>29</v>
      </c>
      <c r="G6" s="80">
        <v>44</v>
      </c>
      <c r="H6" s="80">
        <v>68</v>
      </c>
      <c r="I6" s="80">
        <v>56</v>
      </c>
      <c r="J6" s="80">
        <v>97</v>
      </c>
      <c r="K6" s="115">
        <v>67</v>
      </c>
      <c r="L6" s="115">
        <v>69</v>
      </c>
      <c r="M6" s="117">
        <v>64</v>
      </c>
      <c r="N6" s="95">
        <v>55</v>
      </c>
      <c r="O6" s="80">
        <f t="shared" ref="O6:O23" si="0">+C6+D6+E6+F6</f>
        <v>61</v>
      </c>
      <c r="P6" s="80">
        <f t="shared" ref="P6:P23" si="1">+G6+H6+I6+J6</f>
        <v>265</v>
      </c>
      <c r="Q6" s="80">
        <f>+K6+L6+M6+N6</f>
        <v>255</v>
      </c>
    </row>
    <row r="7" spans="2:18" ht="17.100000000000001" customHeight="1" thickBot="1" x14ac:dyDescent="0.25">
      <c r="B7" s="79" t="s">
        <v>98</v>
      </c>
      <c r="C7" s="80">
        <v>4</v>
      </c>
      <c r="D7" s="80">
        <v>2</v>
      </c>
      <c r="E7" s="80">
        <v>5</v>
      </c>
      <c r="F7" s="80">
        <v>10</v>
      </c>
      <c r="G7" s="80">
        <v>1</v>
      </c>
      <c r="H7" s="80">
        <v>4</v>
      </c>
      <c r="I7" s="80">
        <v>0</v>
      </c>
      <c r="J7" s="80">
        <v>2</v>
      </c>
      <c r="K7" s="115">
        <v>5</v>
      </c>
      <c r="L7" s="115">
        <v>1</v>
      </c>
      <c r="M7" s="117">
        <v>6</v>
      </c>
      <c r="N7" s="95">
        <v>6</v>
      </c>
      <c r="O7" s="80">
        <f t="shared" si="0"/>
        <v>21</v>
      </c>
      <c r="P7" s="80">
        <f t="shared" si="1"/>
        <v>7</v>
      </c>
      <c r="Q7" s="80">
        <f t="shared" ref="Q7:Q23" si="2">+K7+L7+M7+N7</f>
        <v>18</v>
      </c>
    </row>
    <row r="8" spans="2:18" ht="17.100000000000001" customHeight="1" thickBot="1" x14ac:dyDescent="0.25">
      <c r="B8" s="79" t="s">
        <v>99</v>
      </c>
      <c r="C8" s="80">
        <v>1</v>
      </c>
      <c r="D8" s="80">
        <v>0</v>
      </c>
      <c r="E8" s="80">
        <v>0</v>
      </c>
      <c r="F8" s="80">
        <v>6</v>
      </c>
      <c r="G8" s="80">
        <v>3</v>
      </c>
      <c r="H8" s="80">
        <v>16</v>
      </c>
      <c r="I8" s="80">
        <v>6</v>
      </c>
      <c r="J8" s="80">
        <v>13</v>
      </c>
      <c r="K8" s="115">
        <v>16</v>
      </c>
      <c r="L8" s="115">
        <v>25</v>
      </c>
      <c r="M8" s="117">
        <v>8</v>
      </c>
      <c r="N8" s="95">
        <v>5</v>
      </c>
      <c r="O8" s="80">
        <f t="shared" si="0"/>
        <v>7</v>
      </c>
      <c r="P8" s="80">
        <f t="shared" si="1"/>
        <v>38</v>
      </c>
      <c r="Q8" s="80">
        <f t="shared" si="2"/>
        <v>54</v>
      </c>
    </row>
    <row r="9" spans="2:18" ht="17.100000000000001" customHeight="1" thickBot="1" x14ac:dyDescent="0.25">
      <c r="B9" s="79" t="s">
        <v>100</v>
      </c>
      <c r="C9" s="80">
        <v>0</v>
      </c>
      <c r="D9" s="80">
        <v>3</v>
      </c>
      <c r="E9" s="80">
        <v>0</v>
      </c>
      <c r="F9" s="80">
        <v>0</v>
      </c>
      <c r="G9" s="80">
        <v>0</v>
      </c>
      <c r="H9" s="80">
        <v>0</v>
      </c>
      <c r="I9" s="80">
        <v>5</v>
      </c>
      <c r="J9" s="80">
        <v>3</v>
      </c>
      <c r="K9" s="115">
        <v>0</v>
      </c>
      <c r="L9" s="115">
        <v>2</v>
      </c>
      <c r="M9" s="117">
        <v>0</v>
      </c>
      <c r="N9" s="95">
        <v>0</v>
      </c>
      <c r="O9" s="80">
        <f t="shared" si="0"/>
        <v>3</v>
      </c>
      <c r="P9" s="80">
        <f t="shared" si="1"/>
        <v>8</v>
      </c>
      <c r="Q9" s="80">
        <f t="shared" si="2"/>
        <v>2</v>
      </c>
    </row>
    <row r="10" spans="2:18" ht="17.100000000000001" customHeight="1" thickBot="1" x14ac:dyDescent="0.25">
      <c r="B10" s="79" t="s">
        <v>101</v>
      </c>
      <c r="C10" s="80">
        <v>0</v>
      </c>
      <c r="D10" s="80">
        <v>6</v>
      </c>
      <c r="E10" s="80">
        <v>14</v>
      </c>
      <c r="F10" s="80">
        <v>10</v>
      </c>
      <c r="G10" s="80">
        <v>15</v>
      </c>
      <c r="H10" s="80">
        <v>18</v>
      </c>
      <c r="I10" s="80">
        <v>10</v>
      </c>
      <c r="J10" s="80">
        <v>25</v>
      </c>
      <c r="K10" s="115">
        <v>25</v>
      </c>
      <c r="L10" s="115">
        <v>23</v>
      </c>
      <c r="M10" s="117">
        <v>20</v>
      </c>
      <c r="N10" s="95">
        <v>24</v>
      </c>
      <c r="O10" s="80">
        <f t="shared" si="0"/>
        <v>30</v>
      </c>
      <c r="P10" s="80">
        <f t="shared" si="1"/>
        <v>68</v>
      </c>
      <c r="Q10" s="80">
        <f t="shared" si="2"/>
        <v>92</v>
      </c>
    </row>
    <row r="11" spans="2:18" ht="17.100000000000001" customHeight="1" thickBot="1" x14ac:dyDescent="0.25">
      <c r="B11" s="79" t="s">
        <v>102</v>
      </c>
      <c r="C11" s="80">
        <v>0</v>
      </c>
      <c r="D11" s="80">
        <v>2</v>
      </c>
      <c r="E11" s="80">
        <v>6</v>
      </c>
      <c r="F11" s="80">
        <v>6</v>
      </c>
      <c r="G11" s="80">
        <v>10</v>
      </c>
      <c r="H11" s="80">
        <v>5</v>
      </c>
      <c r="I11" s="80">
        <v>2</v>
      </c>
      <c r="J11" s="80">
        <v>9</v>
      </c>
      <c r="K11" s="115">
        <v>12</v>
      </c>
      <c r="L11" s="115">
        <v>2</v>
      </c>
      <c r="M11" s="117">
        <v>7</v>
      </c>
      <c r="N11" s="95">
        <v>13</v>
      </c>
      <c r="O11" s="80">
        <f t="shared" si="0"/>
        <v>14</v>
      </c>
      <c r="P11" s="80">
        <f t="shared" si="1"/>
        <v>26</v>
      </c>
      <c r="Q11" s="80">
        <f t="shared" si="2"/>
        <v>34</v>
      </c>
    </row>
    <row r="12" spans="2:18" ht="17.100000000000001" customHeight="1" thickBot="1" x14ac:dyDescent="0.25">
      <c r="B12" s="79" t="s">
        <v>103</v>
      </c>
      <c r="C12" s="80">
        <v>0</v>
      </c>
      <c r="D12" s="80">
        <v>7</v>
      </c>
      <c r="E12" s="80">
        <v>12</v>
      </c>
      <c r="F12" s="80">
        <v>16</v>
      </c>
      <c r="G12" s="80">
        <v>12</v>
      </c>
      <c r="H12" s="80">
        <v>21</v>
      </c>
      <c r="I12" s="80">
        <v>13</v>
      </c>
      <c r="J12" s="80">
        <v>18</v>
      </c>
      <c r="K12" s="115">
        <v>9</v>
      </c>
      <c r="L12" s="115">
        <v>15</v>
      </c>
      <c r="M12" s="117">
        <v>5</v>
      </c>
      <c r="N12" s="95">
        <v>10</v>
      </c>
      <c r="O12" s="80">
        <f t="shared" si="0"/>
        <v>35</v>
      </c>
      <c r="P12" s="80">
        <f t="shared" si="1"/>
        <v>64</v>
      </c>
      <c r="Q12" s="80">
        <f t="shared" si="2"/>
        <v>39</v>
      </c>
    </row>
    <row r="13" spans="2:18" ht="17.100000000000001" customHeight="1" thickBot="1" x14ac:dyDescent="0.25">
      <c r="B13" s="79" t="s">
        <v>104</v>
      </c>
      <c r="C13" s="80">
        <v>0</v>
      </c>
      <c r="D13" s="80">
        <v>0</v>
      </c>
      <c r="E13" s="80">
        <v>2</v>
      </c>
      <c r="F13" s="80">
        <v>7</v>
      </c>
      <c r="G13" s="80">
        <v>7</v>
      </c>
      <c r="H13" s="80">
        <v>3</v>
      </c>
      <c r="I13" s="80">
        <v>2</v>
      </c>
      <c r="J13" s="80">
        <v>1</v>
      </c>
      <c r="K13" s="115">
        <v>7</v>
      </c>
      <c r="L13" s="115">
        <v>12</v>
      </c>
      <c r="M13" s="117">
        <v>2</v>
      </c>
      <c r="N13" s="95">
        <v>7</v>
      </c>
      <c r="O13" s="80">
        <f t="shared" si="0"/>
        <v>9</v>
      </c>
      <c r="P13" s="80">
        <f t="shared" si="1"/>
        <v>13</v>
      </c>
      <c r="Q13" s="80">
        <f t="shared" si="2"/>
        <v>28</v>
      </c>
      <c r="R13" s="91"/>
    </row>
    <row r="14" spans="2:18" ht="17.100000000000001" customHeight="1" thickBot="1" x14ac:dyDescent="0.25">
      <c r="B14" s="79" t="s">
        <v>105</v>
      </c>
      <c r="C14" s="80">
        <v>0</v>
      </c>
      <c r="D14" s="80">
        <v>13</v>
      </c>
      <c r="E14" s="80">
        <v>33</v>
      </c>
      <c r="F14" s="80">
        <v>44</v>
      </c>
      <c r="G14" s="80">
        <v>56</v>
      </c>
      <c r="H14" s="80">
        <v>54</v>
      </c>
      <c r="I14" s="80">
        <v>21</v>
      </c>
      <c r="J14" s="80">
        <v>42</v>
      </c>
      <c r="K14" s="115">
        <v>59</v>
      </c>
      <c r="L14" s="115">
        <v>34</v>
      </c>
      <c r="M14" s="117">
        <v>25</v>
      </c>
      <c r="N14" s="95">
        <v>34</v>
      </c>
      <c r="O14" s="80">
        <f t="shared" si="0"/>
        <v>90</v>
      </c>
      <c r="P14" s="80">
        <f t="shared" si="1"/>
        <v>173</v>
      </c>
      <c r="Q14" s="80">
        <f t="shared" si="2"/>
        <v>152</v>
      </c>
    </row>
    <row r="15" spans="2:18" ht="17.100000000000001" customHeight="1" thickBot="1" x14ac:dyDescent="0.25">
      <c r="B15" s="79" t="s">
        <v>106</v>
      </c>
      <c r="C15" s="80">
        <v>0</v>
      </c>
      <c r="D15" s="80">
        <v>5</v>
      </c>
      <c r="E15" s="80">
        <v>4</v>
      </c>
      <c r="F15" s="80">
        <v>23</v>
      </c>
      <c r="G15" s="80">
        <v>57</v>
      </c>
      <c r="H15" s="80">
        <v>69</v>
      </c>
      <c r="I15" s="80">
        <v>98</v>
      </c>
      <c r="J15" s="80">
        <v>88</v>
      </c>
      <c r="K15" s="115">
        <v>83</v>
      </c>
      <c r="L15" s="115">
        <v>95</v>
      </c>
      <c r="M15" s="117">
        <v>67</v>
      </c>
      <c r="N15" s="95">
        <v>99</v>
      </c>
      <c r="O15" s="80">
        <f t="shared" si="0"/>
        <v>32</v>
      </c>
      <c r="P15" s="80">
        <f t="shared" si="1"/>
        <v>312</v>
      </c>
      <c r="Q15" s="80">
        <f t="shared" si="2"/>
        <v>344</v>
      </c>
    </row>
    <row r="16" spans="2:18" ht="17.100000000000001" customHeight="1" thickBot="1" x14ac:dyDescent="0.25">
      <c r="B16" s="79" t="s">
        <v>107</v>
      </c>
      <c r="C16" s="80">
        <v>0</v>
      </c>
      <c r="D16" s="80">
        <v>0</v>
      </c>
      <c r="E16" s="80">
        <v>2</v>
      </c>
      <c r="F16" s="80">
        <v>0</v>
      </c>
      <c r="G16" s="80">
        <v>3</v>
      </c>
      <c r="H16" s="80">
        <v>4</v>
      </c>
      <c r="I16" s="80">
        <v>3</v>
      </c>
      <c r="J16" s="80">
        <v>3</v>
      </c>
      <c r="K16" s="115">
        <v>2</v>
      </c>
      <c r="L16" s="115">
        <v>4</v>
      </c>
      <c r="M16" s="117">
        <v>3</v>
      </c>
      <c r="N16" s="95">
        <v>3</v>
      </c>
      <c r="O16" s="80">
        <f t="shared" si="0"/>
        <v>2</v>
      </c>
      <c r="P16" s="80">
        <f t="shared" si="1"/>
        <v>13</v>
      </c>
      <c r="Q16" s="80">
        <f t="shared" si="2"/>
        <v>12</v>
      </c>
    </row>
    <row r="17" spans="2:18" ht="17.100000000000001" customHeight="1" thickBot="1" x14ac:dyDescent="0.25">
      <c r="B17" s="79" t="s">
        <v>108</v>
      </c>
      <c r="C17" s="80">
        <v>0</v>
      </c>
      <c r="D17" s="80">
        <v>1</v>
      </c>
      <c r="E17" s="80">
        <v>9</v>
      </c>
      <c r="F17" s="80">
        <v>10</v>
      </c>
      <c r="G17" s="80">
        <v>4</v>
      </c>
      <c r="H17" s="80">
        <v>3</v>
      </c>
      <c r="I17" s="80">
        <v>3</v>
      </c>
      <c r="J17" s="80">
        <v>2</v>
      </c>
      <c r="K17" s="115">
        <v>5</v>
      </c>
      <c r="L17" s="115">
        <v>3</v>
      </c>
      <c r="M17" s="117">
        <v>3</v>
      </c>
      <c r="N17" s="95">
        <v>8</v>
      </c>
      <c r="O17" s="80">
        <f t="shared" si="0"/>
        <v>20</v>
      </c>
      <c r="P17" s="80">
        <f t="shared" si="1"/>
        <v>12</v>
      </c>
      <c r="Q17" s="80">
        <f t="shared" si="2"/>
        <v>19</v>
      </c>
    </row>
    <row r="18" spans="2:18" ht="17.100000000000001" customHeight="1" thickBot="1" x14ac:dyDescent="0.25">
      <c r="B18" s="79" t="s">
        <v>109</v>
      </c>
      <c r="C18" s="80">
        <v>4</v>
      </c>
      <c r="D18" s="80">
        <v>30</v>
      </c>
      <c r="E18" s="80">
        <v>63</v>
      </c>
      <c r="F18" s="80">
        <v>92</v>
      </c>
      <c r="G18" s="80">
        <v>196</v>
      </c>
      <c r="H18" s="80">
        <v>232</v>
      </c>
      <c r="I18" s="80">
        <v>152</v>
      </c>
      <c r="J18" s="80">
        <v>291</v>
      </c>
      <c r="K18" s="115">
        <v>217</v>
      </c>
      <c r="L18" s="115">
        <v>227</v>
      </c>
      <c r="M18" s="117">
        <v>225</v>
      </c>
      <c r="N18" s="95">
        <v>232</v>
      </c>
      <c r="O18" s="80">
        <f t="shared" si="0"/>
        <v>189</v>
      </c>
      <c r="P18" s="80">
        <f t="shared" si="1"/>
        <v>871</v>
      </c>
      <c r="Q18" s="80">
        <f t="shared" si="2"/>
        <v>901</v>
      </c>
    </row>
    <row r="19" spans="2:18" ht="17.100000000000001" customHeight="1" thickBot="1" x14ac:dyDescent="0.25">
      <c r="B19" s="79" t="s">
        <v>110</v>
      </c>
      <c r="C19" s="80">
        <v>0</v>
      </c>
      <c r="D19" s="80">
        <v>6</v>
      </c>
      <c r="E19" s="80">
        <v>10</v>
      </c>
      <c r="F19" s="80">
        <v>9</v>
      </c>
      <c r="G19" s="80">
        <v>20</v>
      </c>
      <c r="H19" s="80">
        <v>16</v>
      </c>
      <c r="I19" s="80">
        <v>16</v>
      </c>
      <c r="J19" s="80">
        <v>29</v>
      </c>
      <c r="K19" s="115">
        <v>33</v>
      </c>
      <c r="L19" s="115">
        <v>26</v>
      </c>
      <c r="M19" s="117">
        <v>18</v>
      </c>
      <c r="N19" s="95">
        <v>24</v>
      </c>
      <c r="O19" s="80">
        <f t="shared" si="0"/>
        <v>25</v>
      </c>
      <c r="P19" s="80">
        <f t="shared" si="1"/>
        <v>81</v>
      </c>
      <c r="Q19" s="80">
        <f t="shared" si="2"/>
        <v>101</v>
      </c>
    </row>
    <row r="20" spans="2:18" ht="17.100000000000001" customHeight="1" thickBot="1" x14ac:dyDescent="0.25">
      <c r="B20" s="79" t="s">
        <v>111</v>
      </c>
      <c r="C20" s="80">
        <v>0</v>
      </c>
      <c r="D20" s="80">
        <v>0</v>
      </c>
      <c r="E20" s="80">
        <v>0</v>
      </c>
      <c r="F20" s="80">
        <v>0</v>
      </c>
      <c r="G20" s="80">
        <v>0</v>
      </c>
      <c r="H20" s="80">
        <v>0</v>
      </c>
      <c r="I20" s="80">
        <v>0</v>
      </c>
      <c r="J20" s="80">
        <v>1</v>
      </c>
      <c r="K20" s="115">
        <v>0</v>
      </c>
      <c r="L20" s="115">
        <v>0</v>
      </c>
      <c r="M20" s="117">
        <v>0</v>
      </c>
      <c r="N20" s="95">
        <v>0</v>
      </c>
      <c r="O20" s="80">
        <f t="shared" si="0"/>
        <v>0</v>
      </c>
      <c r="P20" s="80">
        <f t="shared" si="1"/>
        <v>1</v>
      </c>
      <c r="Q20" s="80">
        <f t="shared" si="2"/>
        <v>0</v>
      </c>
    </row>
    <row r="21" spans="2:18" ht="17.100000000000001" customHeight="1" thickBot="1" x14ac:dyDescent="0.25">
      <c r="B21" s="79" t="s">
        <v>112</v>
      </c>
      <c r="C21" s="80">
        <v>0</v>
      </c>
      <c r="D21" s="80">
        <v>8</v>
      </c>
      <c r="E21" s="80">
        <v>24</v>
      </c>
      <c r="F21" s="80">
        <v>20</v>
      </c>
      <c r="G21" s="80">
        <v>15</v>
      </c>
      <c r="H21" s="80">
        <v>13</v>
      </c>
      <c r="I21" s="80">
        <v>10</v>
      </c>
      <c r="J21" s="80">
        <v>23</v>
      </c>
      <c r="K21" s="115">
        <v>33</v>
      </c>
      <c r="L21" s="115">
        <v>22</v>
      </c>
      <c r="M21" s="117">
        <v>11</v>
      </c>
      <c r="N21" s="95">
        <v>14</v>
      </c>
      <c r="O21" s="80">
        <f t="shared" si="0"/>
        <v>52</v>
      </c>
      <c r="P21" s="80">
        <f t="shared" si="1"/>
        <v>61</v>
      </c>
      <c r="Q21" s="80">
        <f t="shared" si="2"/>
        <v>80</v>
      </c>
    </row>
    <row r="22" spans="2:18" ht="17.100000000000001" customHeight="1" thickBot="1" x14ac:dyDescent="0.25">
      <c r="B22" s="79" t="s">
        <v>113</v>
      </c>
      <c r="C22" s="80">
        <v>0</v>
      </c>
      <c r="D22" s="80">
        <v>5</v>
      </c>
      <c r="E22" s="80">
        <v>0</v>
      </c>
      <c r="F22" s="80">
        <v>4</v>
      </c>
      <c r="G22" s="80">
        <v>0</v>
      </c>
      <c r="H22" s="80">
        <v>5</v>
      </c>
      <c r="I22" s="80">
        <v>5</v>
      </c>
      <c r="J22" s="80">
        <v>3</v>
      </c>
      <c r="K22" s="115">
        <v>2</v>
      </c>
      <c r="L22" s="115">
        <v>10</v>
      </c>
      <c r="M22" s="117">
        <v>5</v>
      </c>
      <c r="N22" s="95">
        <v>1</v>
      </c>
      <c r="O22" s="80">
        <f t="shared" si="0"/>
        <v>9</v>
      </c>
      <c r="P22" s="80">
        <f t="shared" si="1"/>
        <v>13</v>
      </c>
      <c r="Q22" s="80">
        <f t="shared" si="2"/>
        <v>18</v>
      </c>
    </row>
    <row r="23" spans="2:18" ht="17.100000000000001" customHeight="1" thickBot="1" x14ac:dyDescent="0.25">
      <c r="B23" s="81" t="s">
        <v>114</v>
      </c>
      <c r="C23" s="82">
        <v>16</v>
      </c>
      <c r="D23" s="82">
        <v>101</v>
      </c>
      <c r="E23" s="82">
        <v>196</v>
      </c>
      <c r="F23" s="82">
        <v>286</v>
      </c>
      <c r="G23" s="82">
        <v>443</v>
      </c>
      <c r="H23" s="82">
        <v>531</v>
      </c>
      <c r="I23" s="82">
        <v>402</v>
      </c>
      <c r="J23" s="82">
        <v>650</v>
      </c>
      <c r="K23" s="82">
        <v>575</v>
      </c>
      <c r="L23" s="82">
        <v>570</v>
      </c>
      <c r="M23" s="82">
        <v>469</v>
      </c>
      <c r="N23" s="82">
        <v>535</v>
      </c>
      <c r="O23" s="82">
        <f t="shared" si="0"/>
        <v>599</v>
      </c>
      <c r="P23" s="82">
        <f t="shared" si="1"/>
        <v>2026</v>
      </c>
      <c r="Q23" s="82">
        <f t="shared" si="2"/>
        <v>2149</v>
      </c>
    </row>
    <row r="24" spans="2:18" ht="25.5" customHeight="1" x14ac:dyDescent="0.2">
      <c r="R24" s="84"/>
    </row>
    <row r="25" spans="2:18" ht="33.75" customHeight="1" x14ac:dyDescent="0.2">
      <c r="B25" s="85"/>
      <c r="C25" s="85"/>
      <c r="D25" s="85"/>
      <c r="E25" s="85"/>
    </row>
    <row r="27" spans="2:18" ht="39" customHeight="1" x14ac:dyDescent="0.2">
      <c r="C27" s="78" t="s">
        <v>191</v>
      </c>
      <c r="D27" s="78" t="s">
        <v>192</v>
      </c>
      <c r="E27" s="78" t="s">
        <v>193</v>
      </c>
      <c r="F27" s="86" t="s">
        <v>194</v>
      </c>
      <c r="G27" s="78" t="s">
        <v>195</v>
      </c>
      <c r="H27" s="78" t="s">
        <v>534</v>
      </c>
      <c r="I27" s="78" t="s">
        <v>557</v>
      </c>
      <c r="J27" s="86" t="s">
        <v>572</v>
      </c>
      <c r="K27" s="78" t="s">
        <v>130</v>
      </c>
      <c r="L27" s="78" t="s">
        <v>569</v>
      </c>
    </row>
    <row r="28" spans="2:18" ht="17.100000000000001" customHeight="1" thickBot="1" x14ac:dyDescent="0.25">
      <c r="B28" s="79" t="s">
        <v>97</v>
      </c>
      <c r="C28" s="87">
        <f t="shared" ref="C28:J45" si="3">+IF(C6&gt;0,(G6-C6)/C6,"-")</f>
        <v>5.2857142857142856</v>
      </c>
      <c r="D28" s="87">
        <f t="shared" si="3"/>
        <v>4.2307692307692308</v>
      </c>
      <c r="E28" s="87">
        <f t="shared" si="3"/>
        <v>3.6666666666666665</v>
      </c>
      <c r="F28" s="87">
        <f t="shared" si="3"/>
        <v>2.3448275862068964</v>
      </c>
      <c r="G28" s="87">
        <f t="shared" si="3"/>
        <v>0.52272727272727271</v>
      </c>
      <c r="H28" s="87">
        <f t="shared" si="3"/>
        <v>1.4705882352941176E-2</v>
      </c>
      <c r="I28" s="87">
        <f t="shared" si="3"/>
        <v>0.14285714285714285</v>
      </c>
      <c r="J28" s="87">
        <f t="shared" si="3"/>
        <v>-0.4329896907216495</v>
      </c>
      <c r="K28" s="87">
        <f t="shared" ref="K28:K45" si="4">+(P6-O6)/O6</f>
        <v>3.3442622950819674</v>
      </c>
      <c r="L28" s="87">
        <f>+(Q6-P6)/P6</f>
        <v>-3.7735849056603772E-2</v>
      </c>
    </row>
    <row r="29" spans="2:18" ht="17.100000000000001" customHeight="1" thickBot="1" x14ac:dyDescent="0.25">
      <c r="B29" s="79" t="s">
        <v>98</v>
      </c>
      <c r="C29" s="87">
        <f t="shared" si="3"/>
        <v>-0.75</v>
      </c>
      <c r="D29" s="87">
        <f t="shared" si="3"/>
        <v>1</v>
      </c>
      <c r="E29" s="87">
        <f t="shared" si="3"/>
        <v>-1</v>
      </c>
      <c r="F29" s="87">
        <f t="shared" si="3"/>
        <v>-0.8</v>
      </c>
      <c r="G29" s="87">
        <f t="shared" si="3"/>
        <v>4</v>
      </c>
      <c r="H29" s="87">
        <f t="shared" si="3"/>
        <v>-0.75</v>
      </c>
      <c r="I29" s="87" t="str">
        <f t="shared" si="3"/>
        <v>-</v>
      </c>
      <c r="J29" s="87">
        <f t="shared" si="3"/>
        <v>2</v>
      </c>
      <c r="K29" s="87">
        <f t="shared" si="4"/>
        <v>-0.66666666666666663</v>
      </c>
      <c r="L29" s="87">
        <f t="shared" ref="L29:L45" si="5">+(Q7-P7)/P7</f>
        <v>1.5714285714285714</v>
      </c>
    </row>
    <row r="30" spans="2:18" ht="17.100000000000001" customHeight="1" thickBot="1" x14ac:dyDescent="0.25">
      <c r="B30" s="79" t="s">
        <v>99</v>
      </c>
      <c r="C30" s="87">
        <f t="shared" si="3"/>
        <v>2</v>
      </c>
      <c r="D30" s="87" t="str">
        <f t="shared" si="3"/>
        <v>-</v>
      </c>
      <c r="E30" s="87" t="str">
        <f t="shared" si="3"/>
        <v>-</v>
      </c>
      <c r="F30" s="87">
        <f t="shared" si="3"/>
        <v>1.1666666666666667</v>
      </c>
      <c r="G30" s="87">
        <f t="shared" si="3"/>
        <v>4.333333333333333</v>
      </c>
      <c r="H30" s="87">
        <f t="shared" si="3"/>
        <v>0.5625</v>
      </c>
      <c r="I30" s="87">
        <f t="shared" si="3"/>
        <v>0.33333333333333331</v>
      </c>
      <c r="J30" s="87">
        <f t="shared" si="3"/>
        <v>-0.61538461538461542</v>
      </c>
      <c r="K30" s="87">
        <f t="shared" si="4"/>
        <v>4.4285714285714288</v>
      </c>
      <c r="L30" s="87">
        <f t="shared" si="5"/>
        <v>0.42105263157894735</v>
      </c>
    </row>
    <row r="31" spans="2:18" ht="17.100000000000001" customHeight="1" thickBot="1" x14ac:dyDescent="0.25">
      <c r="B31" s="79" t="s">
        <v>100</v>
      </c>
      <c r="C31" s="87" t="str">
        <f t="shared" si="3"/>
        <v>-</v>
      </c>
      <c r="D31" s="87">
        <f t="shared" si="3"/>
        <v>-1</v>
      </c>
      <c r="E31" s="87" t="str">
        <f t="shared" si="3"/>
        <v>-</v>
      </c>
      <c r="F31" s="87" t="str">
        <f t="shared" si="3"/>
        <v>-</v>
      </c>
      <c r="G31" s="87" t="str">
        <f t="shared" si="3"/>
        <v>-</v>
      </c>
      <c r="H31" s="87" t="str">
        <f t="shared" si="3"/>
        <v>-</v>
      </c>
      <c r="I31" s="87">
        <f t="shared" si="3"/>
        <v>-1</v>
      </c>
      <c r="J31" s="87">
        <f t="shared" si="3"/>
        <v>-1</v>
      </c>
      <c r="K31" s="87">
        <f t="shared" si="4"/>
        <v>1.6666666666666667</v>
      </c>
      <c r="L31" s="87">
        <f t="shared" si="5"/>
        <v>-0.75</v>
      </c>
    </row>
    <row r="32" spans="2:18" ht="17.100000000000001" customHeight="1" thickBot="1" x14ac:dyDescent="0.25">
      <c r="B32" s="79" t="s">
        <v>101</v>
      </c>
      <c r="C32" s="87" t="str">
        <f t="shared" si="3"/>
        <v>-</v>
      </c>
      <c r="D32" s="87">
        <f t="shared" si="3"/>
        <v>2</v>
      </c>
      <c r="E32" s="87">
        <f t="shared" si="3"/>
        <v>-0.2857142857142857</v>
      </c>
      <c r="F32" s="87">
        <f t="shared" si="3"/>
        <v>1.5</v>
      </c>
      <c r="G32" s="87">
        <f t="shared" si="3"/>
        <v>0.66666666666666663</v>
      </c>
      <c r="H32" s="87">
        <f t="shared" si="3"/>
        <v>0.27777777777777779</v>
      </c>
      <c r="I32" s="87">
        <f t="shared" si="3"/>
        <v>1</v>
      </c>
      <c r="J32" s="87">
        <f t="shared" si="3"/>
        <v>-0.04</v>
      </c>
      <c r="K32" s="87">
        <f t="shared" si="4"/>
        <v>1.2666666666666666</v>
      </c>
      <c r="L32" s="87">
        <f t="shared" si="5"/>
        <v>0.35294117647058826</v>
      </c>
    </row>
    <row r="33" spans="2:12" ht="17.100000000000001" customHeight="1" thickBot="1" x14ac:dyDescent="0.25">
      <c r="B33" s="79" t="s">
        <v>102</v>
      </c>
      <c r="C33" s="87" t="str">
        <f t="shared" si="3"/>
        <v>-</v>
      </c>
      <c r="D33" s="87">
        <f t="shared" si="3"/>
        <v>1.5</v>
      </c>
      <c r="E33" s="87">
        <f t="shared" si="3"/>
        <v>-0.66666666666666663</v>
      </c>
      <c r="F33" s="87">
        <f t="shared" si="3"/>
        <v>0.5</v>
      </c>
      <c r="G33" s="87">
        <f t="shared" si="3"/>
        <v>0.2</v>
      </c>
      <c r="H33" s="87">
        <f t="shared" si="3"/>
        <v>-0.6</v>
      </c>
      <c r="I33" s="87">
        <f t="shared" si="3"/>
        <v>2.5</v>
      </c>
      <c r="J33" s="87">
        <f t="shared" si="3"/>
        <v>0.44444444444444442</v>
      </c>
      <c r="K33" s="87">
        <f t="shared" si="4"/>
        <v>0.8571428571428571</v>
      </c>
      <c r="L33" s="87">
        <f t="shared" si="5"/>
        <v>0.30769230769230771</v>
      </c>
    </row>
    <row r="34" spans="2:12" ht="17.100000000000001" customHeight="1" thickBot="1" x14ac:dyDescent="0.25">
      <c r="B34" s="79" t="s">
        <v>103</v>
      </c>
      <c r="C34" s="87" t="str">
        <f t="shared" si="3"/>
        <v>-</v>
      </c>
      <c r="D34" s="87">
        <f t="shared" si="3"/>
        <v>2</v>
      </c>
      <c r="E34" s="87">
        <f t="shared" si="3"/>
        <v>8.3333333333333329E-2</v>
      </c>
      <c r="F34" s="87">
        <f t="shared" si="3"/>
        <v>0.125</v>
      </c>
      <c r="G34" s="87">
        <f t="shared" si="3"/>
        <v>-0.25</v>
      </c>
      <c r="H34" s="87">
        <f t="shared" si="3"/>
        <v>-0.2857142857142857</v>
      </c>
      <c r="I34" s="87">
        <f t="shared" si="3"/>
        <v>-0.61538461538461542</v>
      </c>
      <c r="J34" s="87">
        <f t="shared" si="3"/>
        <v>-0.44444444444444442</v>
      </c>
      <c r="K34" s="87">
        <f t="shared" si="4"/>
        <v>0.82857142857142863</v>
      </c>
      <c r="L34" s="87">
        <f t="shared" si="5"/>
        <v>-0.390625</v>
      </c>
    </row>
    <row r="35" spans="2:12" ht="17.100000000000001" customHeight="1" thickBot="1" x14ac:dyDescent="0.25">
      <c r="B35" s="79" t="s">
        <v>104</v>
      </c>
      <c r="C35" s="87" t="str">
        <f t="shared" si="3"/>
        <v>-</v>
      </c>
      <c r="D35" s="87" t="str">
        <f t="shared" si="3"/>
        <v>-</v>
      </c>
      <c r="E35" s="87">
        <f t="shared" si="3"/>
        <v>0</v>
      </c>
      <c r="F35" s="87">
        <f t="shared" si="3"/>
        <v>-0.8571428571428571</v>
      </c>
      <c r="G35" s="87">
        <f t="shared" si="3"/>
        <v>0</v>
      </c>
      <c r="H35" s="87">
        <f t="shared" si="3"/>
        <v>3</v>
      </c>
      <c r="I35" s="87">
        <f t="shared" si="3"/>
        <v>0</v>
      </c>
      <c r="J35" s="87">
        <f t="shared" si="3"/>
        <v>6</v>
      </c>
      <c r="K35" s="87">
        <f t="shared" si="4"/>
        <v>0.44444444444444442</v>
      </c>
      <c r="L35" s="87">
        <f t="shared" si="5"/>
        <v>1.1538461538461537</v>
      </c>
    </row>
    <row r="36" spans="2:12" ht="17.100000000000001" customHeight="1" thickBot="1" x14ac:dyDescent="0.25">
      <c r="B36" s="79" t="s">
        <v>105</v>
      </c>
      <c r="C36" s="87" t="str">
        <f t="shared" si="3"/>
        <v>-</v>
      </c>
      <c r="D36" s="87">
        <f t="shared" si="3"/>
        <v>3.1538461538461537</v>
      </c>
      <c r="E36" s="87">
        <f t="shared" si="3"/>
        <v>-0.36363636363636365</v>
      </c>
      <c r="F36" s="87">
        <f t="shared" si="3"/>
        <v>-4.5454545454545456E-2</v>
      </c>
      <c r="G36" s="87">
        <f t="shared" si="3"/>
        <v>5.3571428571428568E-2</v>
      </c>
      <c r="H36" s="87">
        <f t="shared" si="3"/>
        <v>-0.37037037037037035</v>
      </c>
      <c r="I36" s="87">
        <f t="shared" si="3"/>
        <v>0.19047619047619047</v>
      </c>
      <c r="J36" s="87">
        <f t="shared" si="3"/>
        <v>-0.19047619047619047</v>
      </c>
      <c r="K36" s="87">
        <f t="shared" si="4"/>
        <v>0.92222222222222228</v>
      </c>
      <c r="L36" s="87">
        <f t="shared" si="5"/>
        <v>-0.12138728323699421</v>
      </c>
    </row>
    <row r="37" spans="2:12" ht="17.100000000000001" customHeight="1" thickBot="1" x14ac:dyDescent="0.25">
      <c r="B37" s="79" t="s">
        <v>106</v>
      </c>
      <c r="C37" s="87" t="str">
        <f t="shared" si="3"/>
        <v>-</v>
      </c>
      <c r="D37" s="87">
        <f t="shared" si="3"/>
        <v>12.8</v>
      </c>
      <c r="E37" s="87">
        <f t="shared" si="3"/>
        <v>23.5</v>
      </c>
      <c r="F37" s="87">
        <f t="shared" si="3"/>
        <v>2.8260869565217392</v>
      </c>
      <c r="G37" s="87">
        <f t="shared" si="3"/>
        <v>0.45614035087719296</v>
      </c>
      <c r="H37" s="87">
        <f t="shared" si="3"/>
        <v>0.37681159420289856</v>
      </c>
      <c r="I37" s="87">
        <f t="shared" si="3"/>
        <v>-0.31632653061224492</v>
      </c>
      <c r="J37" s="87">
        <f t="shared" si="3"/>
        <v>0.125</v>
      </c>
      <c r="K37" s="87">
        <f t="shared" si="4"/>
        <v>8.75</v>
      </c>
      <c r="L37" s="87">
        <f t="shared" si="5"/>
        <v>0.10256410256410256</v>
      </c>
    </row>
    <row r="38" spans="2:12" ht="17.100000000000001" customHeight="1" thickBot="1" x14ac:dyDescent="0.25">
      <c r="B38" s="79" t="s">
        <v>107</v>
      </c>
      <c r="C38" s="87" t="str">
        <f t="shared" si="3"/>
        <v>-</v>
      </c>
      <c r="D38" s="87" t="str">
        <f t="shared" si="3"/>
        <v>-</v>
      </c>
      <c r="E38" s="87">
        <f t="shared" si="3"/>
        <v>0.5</v>
      </c>
      <c r="F38" s="87" t="str">
        <f t="shared" si="3"/>
        <v>-</v>
      </c>
      <c r="G38" s="87">
        <f t="shared" si="3"/>
        <v>-0.33333333333333331</v>
      </c>
      <c r="H38" s="87">
        <f t="shared" si="3"/>
        <v>0</v>
      </c>
      <c r="I38" s="87">
        <f t="shared" si="3"/>
        <v>0</v>
      </c>
      <c r="J38" s="87">
        <f t="shared" si="3"/>
        <v>0</v>
      </c>
      <c r="K38" s="87">
        <f t="shared" si="4"/>
        <v>5.5</v>
      </c>
      <c r="L38" s="87">
        <f t="shared" si="5"/>
        <v>-7.6923076923076927E-2</v>
      </c>
    </row>
    <row r="39" spans="2:12" ht="17.100000000000001" customHeight="1" thickBot="1" x14ac:dyDescent="0.25">
      <c r="B39" s="79" t="s">
        <v>108</v>
      </c>
      <c r="C39" s="87" t="str">
        <f t="shared" si="3"/>
        <v>-</v>
      </c>
      <c r="D39" s="87">
        <f t="shared" si="3"/>
        <v>2</v>
      </c>
      <c r="E39" s="87">
        <f t="shared" si="3"/>
        <v>-0.66666666666666663</v>
      </c>
      <c r="F39" s="87">
        <f t="shared" si="3"/>
        <v>-0.8</v>
      </c>
      <c r="G39" s="87">
        <f t="shared" si="3"/>
        <v>0.25</v>
      </c>
      <c r="H39" s="87">
        <f t="shared" si="3"/>
        <v>0</v>
      </c>
      <c r="I39" s="87">
        <f t="shared" si="3"/>
        <v>0</v>
      </c>
      <c r="J39" s="87">
        <f t="shared" si="3"/>
        <v>3</v>
      </c>
      <c r="K39" s="87">
        <f t="shared" si="4"/>
        <v>-0.4</v>
      </c>
      <c r="L39" s="87">
        <f t="shared" si="5"/>
        <v>0.58333333333333337</v>
      </c>
    </row>
    <row r="40" spans="2:12" ht="17.100000000000001" customHeight="1" thickBot="1" x14ac:dyDescent="0.25">
      <c r="B40" s="79" t="s">
        <v>109</v>
      </c>
      <c r="C40" s="87">
        <f t="shared" si="3"/>
        <v>48</v>
      </c>
      <c r="D40" s="87">
        <f t="shared" si="3"/>
        <v>6.7333333333333334</v>
      </c>
      <c r="E40" s="87">
        <f t="shared" si="3"/>
        <v>1.4126984126984128</v>
      </c>
      <c r="F40" s="87">
        <f t="shared" si="3"/>
        <v>2.1630434782608696</v>
      </c>
      <c r="G40" s="87">
        <f t="shared" si="3"/>
        <v>0.10714285714285714</v>
      </c>
      <c r="H40" s="87">
        <f t="shared" si="3"/>
        <v>-2.1551724137931036E-2</v>
      </c>
      <c r="I40" s="87">
        <f t="shared" si="3"/>
        <v>0.48026315789473684</v>
      </c>
      <c r="J40" s="87">
        <f t="shared" si="3"/>
        <v>-0.20274914089347079</v>
      </c>
      <c r="K40" s="87">
        <f t="shared" si="4"/>
        <v>3.6084656084656084</v>
      </c>
      <c r="L40" s="87">
        <f t="shared" si="5"/>
        <v>3.4443168771526977E-2</v>
      </c>
    </row>
    <row r="41" spans="2:12" ht="17.100000000000001" customHeight="1" thickBot="1" x14ac:dyDescent="0.25">
      <c r="B41" s="79" t="s">
        <v>110</v>
      </c>
      <c r="C41" s="87" t="str">
        <f t="shared" si="3"/>
        <v>-</v>
      </c>
      <c r="D41" s="87">
        <f t="shared" si="3"/>
        <v>1.6666666666666667</v>
      </c>
      <c r="E41" s="87">
        <f t="shared" si="3"/>
        <v>0.6</v>
      </c>
      <c r="F41" s="87">
        <f t="shared" si="3"/>
        <v>2.2222222222222223</v>
      </c>
      <c r="G41" s="87">
        <f t="shared" si="3"/>
        <v>0.65</v>
      </c>
      <c r="H41" s="87">
        <f t="shared" si="3"/>
        <v>0.625</v>
      </c>
      <c r="I41" s="87">
        <f t="shared" si="3"/>
        <v>0.125</v>
      </c>
      <c r="J41" s="87">
        <f t="shared" si="3"/>
        <v>-0.17241379310344829</v>
      </c>
      <c r="K41" s="87">
        <f t="shared" si="4"/>
        <v>2.2400000000000002</v>
      </c>
      <c r="L41" s="87">
        <f t="shared" si="5"/>
        <v>0.24691358024691357</v>
      </c>
    </row>
    <row r="42" spans="2:12" ht="17.100000000000001" customHeight="1" thickBot="1" x14ac:dyDescent="0.25">
      <c r="B42" s="79" t="s">
        <v>111</v>
      </c>
      <c r="C42" s="87" t="str">
        <f t="shared" si="3"/>
        <v>-</v>
      </c>
      <c r="D42" s="87" t="str">
        <f t="shared" si="3"/>
        <v>-</v>
      </c>
      <c r="E42" s="87" t="str">
        <f t="shared" si="3"/>
        <v>-</v>
      </c>
      <c r="F42" s="87" t="str">
        <f t="shared" si="3"/>
        <v>-</v>
      </c>
      <c r="G42" s="87" t="str">
        <f t="shared" si="3"/>
        <v>-</v>
      </c>
      <c r="H42" s="87" t="str">
        <f t="shared" si="3"/>
        <v>-</v>
      </c>
      <c r="I42" s="87" t="str">
        <f t="shared" si="3"/>
        <v>-</v>
      </c>
      <c r="J42" s="87">
        <f t="shared" si="3"/>
        <v>-1</v>
      </c>
      <c r="K42" s="87" t="str">
        <f>+IF(H20&gt;0,(O20-H20)/H20,"-")</f>
        <v>-</v>
      </c>
      <c r="L42" s="87">
        <f t="shared" si="5"/>
        <v>-1</v>
      </c>
    </row>
    <row r="43" spans="2:12" ht="17.100000000000001" customHeight="1" thickBot="1" x14ac:dyDescent="0.25">
      <c r="B43" s="79" t="s">
        <v>112</v>
      </c>
      <c r="C43" s="87" t="str">
        <f t="shared" si="3"/>
        <v>-</v>
      </c>
      <c r="D43" s="87">
        <f t="shared" si="3"/>
        <v>0.625</v>
      </c>
      <c r="E43" s="87">
        <f t="shared" si="3"/>
        <v>-0.58333333333333337</v>
      </c>
      <c r="F43" s="87">
        <f t="shared" si="3"/>
        <v>0.15</v>
      </c>
      <c r="G43" s="87">
        <f t="shared" si="3"/>
        <v>1.2</v>
      </c>
      <c r="H43" s="87">
        <f t="shared" si="3"/>
        <v>0.69230769230769229</v>
      </c>
      <c r="I43" s="87">
        <f t="shared" si="3"/>
        <v>0.1</v>
      </c>
      <c r="J43" s="87">
        <f t="shared" si="3"/>
        <v>-0.39130434782608697</v>
      </c>
      <c r="K43" s="87">
        <f t="shared" si="4"/>
        <v>0.17307692307692307</v>
      </c>
      <c r="L43" s="87">
        <f t="shared" si="5"/>
        <v>0.31147540983606559</v>
      </c>
    </row>
    <row r="44" spans="2:12" ht="17.100000000000001" customHeight="1" thickBot="1" x14ac:dyDescent="0.25">
      <c r="B44" s="79" t="s">
        <v>113</v>
      </c>
      <c r="C44" s="87" t="str">
        <f t="shared" ref="C44:I45" si="6">+IF(C22&gt;0,(G22-C22)/C22,"-")</f>
        <v>-</v>
      </c>
      <c r="D44" s="87">
        <f t="shared" si="6"/>
        <v>0</v>
      </c>
      <c r="E44" s="87" t="str">
        <f t="shared" si="6"/>
        <v>-</v>
      </c>
      <c r="F44" s="87">
        <f t="shared" si="6"/>
        <v>-0.25</v>
      </c>
      <c r="G44" s="87" t="str">
        <f t="shared" si="6"/>
        <v>-</v>
      </c>
      <c r="H44" s="87">
        <f t="shared" si="6"/>
        <v>1</v>
      </c>
      <c r="I44" s="87">
        <f t="shared" si="6"/>
        <v>0</v>
      </c>
      <c r="J44" s="87">
        <f t="shared" si="3"/>
        <v>-0.66666666666666663</v>
      </c>
      <c r="K44" s="87">
        <f t="shared" si="4"/>
        <v>0.44444444444444442</v>
      </c>
      <c r="L44" s="87">
        <f t="shared" si="5"/>
        <v>0.38461538461538464</v>
      </c>
    </row>
    <row r="45" spans="2:12" ht="17.100000000000001" customHeight="1" thickBot="1" x14ac:dyDescent="0.25">
      <c r="B45" s="81" t="s">
        <v>114</v>
      </c>
      <c r="C45" s="88">
        <f t="shared" si="6"/>
        <v>26.6875</v>
      </c>
      <c r="D45" s="88">
        <f t="shared" si="6"/>
        <v>4.2574257425742577</v>
      </c>
      <c r="E45" s="88">
        <f t="shared" si="6"/>
        <v>1.0510204081632653</v>
      </c>
      <c r="F45" s="88">
        <f t="shared" si="6"/>
        <v>1.2727272727272727</v>
      </c>
      <c r="G45" s="88">
        <f t="shared" si="6"/>
        <v>0.2979683972911964</v>
      </c>
      <c r="H45" s="88">
        <f t="shared" si="6"/>
        <v>7.3446327683615822E-2</v>
      </c>
      <c r="I45" s="88">
        <f t="shared" si="3"/>
        <v>0.16666666666666666</v>
      </c>
      <c r="J45" s="88">
        <f t="shared" si="3"/>
        <v>-0.17692307692307693</v>
      </c>
      <c r="K45" s="88">
        <f t="shared" si="4"/>
        <v>2.382303839732888</v>
      </c>
      <c r="L45" s="88">
        <f t="shared" si="5"/>
        <v>6.0710760118460022E-2</v>
      </c>
    </row>
    <row r="53" spans="64:64" ht="13.5" thickBot="1" x14ac:dyDescent="0.25">
      <c r="BL53" s="87"/>
    </row>
    <row r="54" spans="64:64" ht="13.5" thickBot="1" x14ac:dyDescent="0.25">
      <c r="BL54" s="87"/>
    </row>
    <row r="55" spans="64:64" ht="13.5" thickBot="1" x14ac:dyDescent="0.25">
      <c r="BL55" s="87"/>
    </row>
    <row r="56" spans="64:64" ht="13.5" thickBot="1" x14ac:dyDescent="0.25">
      <c r="BL56" s="87"/>
    </row>
    <row r="57" spans="64:64" ht="13.5" thickBot="1" x14ac:dyDescent="0.25">
      <c r="BL57" s="87"/>
    </row>
    <row r="58" spans="64:64" ht="13.5" thickBot="1" x14ac:dyDescent="0.25">
      <c r="BL58" s="87"/>
    </row>
    <row r="59" spans="64:64" ht="13.5" thickBot="1" x14ac:dyDescent="0.25">
      <c r="BL59" s="87"/>
    </row>
    <row r="60" spans="64:64" ht="13.5" thickBot="1" x14ac:dyDescent="0.25">
      <c r="BL60" s="87"/>
    </row>
    <row r="61" spans="64:64" ht="13.5" thickBot="1" x14ac:dyDescent="0.25">
      <c r="BL61" s="87"/>
    </row>
    <row r="62" spans="64:64" ht="13.5" thickBot="1" x14ac:dyDescent="0.25">
      <c r="BL62" s="87"/>
    </row>
    <row r="63" spans="64:64" ht="13.5" thickBot="1" x14ac:dyDescent="0.25">
      <c r="BL63" s="87"/>
    </row>
    <row r="64" spans="64:64" ht="13.5" thickBot="1" x14ac:dyDescent="0.25">
      <c r="BL64" s="87"/>
    </row>
    <row r="65" spans="64:64" ht="13.5" thickBot="1" x14ac:dyDescent="0.25">
      <c r="BL65" s="87"/>
    </row>
    <row r="66" spans="64:64" ht="13.5" thickBot="1" x14ac:dyDescent="0.25">
      <c r="BL66" s="87"/>
    </row>
    <row r="67" spans="64:64" ht="13.5" thickBot="1" x14ac:dyDescent="0.25">
      <c r="BL67" s="87"/>
    </row>
    <row r="68" spans="64:64" ht="13.5" thickBot="1" x14ac:dyDescent="0.25">
      <c r="BL68" s="87"/>
    </row>
    <row r="69" spans="64:64" ht="13.5" thickBot="1" x14ac:dyDescent="0.25">
      <c r="BL69" s="87"/>
    </row>
    <row r="70" spans="64:64" ht="15" thickBot="1" x14ac:dyDescent="0.25">
      <c r="BL70" s="88"/>
    </row>
  </sheetData>
  <pageMargins left="0.75" right="0.75" top="1" bottom="1" header="0" footer="0"/>
  <pageSetup paperSize="9" orientation="portrait" verticalDpi="4294967293"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B2:CS47"/>
  <sheetViews>
    <sheetView topLeftCell="CF1" zoomScaleNormal="100" workbookViewId="0">
      <selection activeCell="CP27" sqref="CP27"/>
    </sheetView>
  </sheetViews>
  <sheetFormatPr baseColWidth="10" defaultColWidth="11.42578125" defaultRowHeight="12.75" x14ac:dyDescent="0.2"/>
  <cols>
    <col min="1" max="1" width="9.5703125" style="12" customWidth="1"/>
    <col min="2" max="2" width="33.7109375" style="12" customWidth="1"/>
    <col min="3" max="97" width="12.28515625" style="12" customWidth="1"/>
    <col min="98" max="16384" width="11.42578125" style="12"/>
  </cols>
  <sheetData>
    <row r="2" spans="2:97" ht="40.5" customHeight="1" x14ac:dyDescent="0.25">
      <c r="B2" s="10"/>
      <c r="C2" s="11"/>
      <c r="D2" s="11"/>
      <c r="AK2" s="13"/>
    </row>
    <row r="3" spans="2:97" ht="28.5" customHeight="1" x14ac:dyDescent="0.2">
      <c r="B3" s="10"/>
    </row>
    <row r="5" spans="2:97"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532</v>
      </c>
      <c r="BY5" s="30" t="s">
        <v>555</v>
      </c>
      <c r="BZ5" s="37" t="s">
        <v>566</v>
      </c>
      <c r="CA5" s="31" t="s">
        <v>239</v>
      </c>
      <c r="CB5" s="31" t="s">
        <v>240</v>
      </c>
      <c r="CC5" s="31" t="s">
        <v>241</v>
      </c>
      <c r="CD5" s="31" t="s">
        <v>242</v>
      </c>
      <c r="CE5" s="31" t="s">
        <v>243</v>
      </c>
      <c r="CF5" s="31" t="s">
        <v>244</v>
      </c>
      <c r="CG5" s="31" t="s">
        <v>245</v>
      </c>
      <c r="CH5" s="31" t="s">
        <v>246</v>
      </c>
      <c r="CI5" s="31" t="s">
        <v>247</v>
      </c>
      <c r="CJ5" s="31" t="s">
        <v>155</v>
      </c>
      <c r="CK5" s="31" t="s">
        <v>156</v>
      </c>
      <c r="CL5" s="31" t="s">
        <v>157</v>
      </c>
      <c r="CM5" s="31" t="s">
        <v>158</v>
      </c>
      <c r="CN5" s="31" t="s">
        <v>159</v>
      </c>
      <c r="CO5" s="31" t="s">
        <v>93</v>
      </c>
      <c r="CP5" s="31" t="s">
        <v>94</v>
      </c>
      <c r="CQ5" s="31" t="s">
        <v>132</v>
      </c>
      <c r="CR5" s="31" t="s">
        <v>133</v>
      </c>
      <c r="CS5" s="31" t="s">
        <v>577</v>
      </c>
    </row>
    <row r="6" spans="2:97" ht="17.100000000000001" customHeight="1" thickBot="1" x14ac:dyDescent="0.25">
      <c r="B6" s="35" t="s">
        <v>97</v>
      </c>
      <c r="C6" s="32">
        <v>2886</v>
      </c>
      <c r="D6" s="32">
        <v>2368</v>
      </c>
      <c r="E6" s="32">
        <v>2695</v>
      </c>
      <c r="F6" s="32">
        <v>2844</v>
      </c>
      <c r="G6" s="32">
        <v>3679</v>
      </c>
      <c r="H6" s="32">
        <v>4156</v>
      </c>
      <c r="I6" s="32">
        <v>4387</v>
      </c>
      <c r="J6" s="32">
        <v>5344</v>
      </c>
      <c r="K6" s="32">
        <v>6574</v>
      </c>
      <c r="L6" s="32">
        <v>5467</v>
      </c>
      <c r="M6" s="32">
        <v>4998</v>
      </c>
      <c r="N6" s="32">
        <v>4923</v>
      </c>
      <c r="O6" s="32">
        <v>5012</v>
      </c>
      <c r="P6" s="32">
        <v>4908</v>
      </c>
      <c r="Q6" s="32">
        <v>4263</v>
      </c>
      <c r="R6" s="32">
        <v>4179</v>
      </c>
      <c r="S6" s="32">
        <v>5031</v>
      </c>
      <c r="T6" s="32">
        <v>4539</v>
      </c>
      <c r="U6" s="32">
        <v>5173</v>
      </c>
      <c r="V6" s="32">
        <v>5238</v>
      </c>
      <c r="W6" s="32">
        <v>5670</v>
      </c>
      <c r="X6" s="32">
        <v>6140</v>
      </c>
      <c r="Y6" s="32">
        <v>6332</v>
      </c>
      <c r="Z6" s="32">
        <v>6694</v>
      </c>
      <c r="AA6" s="32">
        <v>6596</v>
      </c>
      <c r="AB6" s="32">
        <v>6000</v>
      </c>
      <c r="AC6" s="32">
        <v>5459</v>
      </c>
      <c r="AD6" s="32">
        <v>4486</v>
      </c>
      <c r="AE6" s="32">
        <v>5394</v>
      </c>
      <c r="AF6" s="32">
        <v>4480</v>
      </c>
      <c r="AG6" s="32">
        <v>4407</v>
      </c>
      <c r="AH6" s="32">
        <v>4468</v>
      </c>
      <c r="AI6" s="32">
        <v>4787</v>
      </c>
      <c r="AJ6" s="32">
        <v>4125</v>
      </c>
      <c r="AK6" s="32">
        <v>4189</v>
      </c>
      <c r="AL6" s="32">
        <v>3572</v>
      </c>
      <c r="AM6" s="32">
        <v>3857</v>
      </c>
      <c r="AN6" s="32">
        <v>3906</v>
      </c>
      <c r="AO6" s="32">
        <v>3726</v>
      </c>
      <c r="AP6" s="32">
        <v>3858</v>
      </c>
      <c r="AQ6" s="32">
        <v>3978</v>
      </c>
      <c r="AR6" s="32">
        <v>3497</v>
      </c>
      <c r="AS6" s="32">
        <v>4370</v>
      </c>
      <c r="AT6" s="32">
        <v>4221</v>
      </c>
      <c r="AU6" s="32">
        <v>4145</v>
      </c>
      <c r="AV6" s="32">
        <v>3907</v>
      </c>
      <c r="AW6" s="32">
        <v>4258</v>
      </c>
      <c r="AX6" s="32">
        <v>4250</v>
      </c>
      <c r="AY6" s="32">
        <v>4422</v>
      </c>
      <c r="AZ6" s="32">
        <v>4364</v>
      </c>
      <c r="BA6" s="32">
        <v>4614</v>
      </c>
      <c r="BB6" s="32">
        <v>4687</v>
      </c>
      <c r="BC6" s="32">
        <v>4446</v>
      </c>
      <c r="BD6" s="32">
        <v>3734</v>
      </c>
      <c r="BE6" s="32">
        <v>6425</v>
      </c>
      <c r="BF6" s="32">
        <v>4958</v>
      </c>
      <c r="BG6" s="32">
        <v>5189</v>
      </c>
      <c r="BH6" s="32">
        <v>4183</v>
      </c>
      <c r="BI6" s="32">
        <v>4026</v>
      </c>
      <c r="BJ6" s="32">
        <v>4086</v>
      </c>
      <c r="BK6" s="32">
        <v>4580</v>
      </c>
      <c r="BL6" s="32">
        <v>4555</v>
      </c>
      <c r="BM6" s="32">
        <v>4923</v>
      </c>
      <c r="BN6" s="32">
        <v>5291</v>
      </c>
      <c r="BO6" s="32">
        <v>5355</v>
      </c>
      <c r="BP6" s="32">
        <v>5336</v>
      </c>
      <c r="BQ6" s="32">
        <v>6103</v>
      </c>
      <c r="BR6" s="32">
        <v>7139</v>
      </c>
      <c r="BS6" s="32">
        <v>6671</v>
      </c>
      <c r="BT6" s="32">
        <v>6996</v>
      </c>
      <c r="BU6" s="32">
        <v>6584</v>
      </c>
      <c r="BV6" s="32">
        <v>6763</v>
      </c>
      <c r="BW6" s="32">
        <v>6617</v>
      </c>
      <c r="BX6" s="32">
        <v>6260</v>
      </c>
      <c r="BY6" s="32">
        <v>6900</v>
      </c>
      <c r="BZ6" s="32">
        <v>6946</v>
      </c>
      <c r="CA6" s="32">
        <f t="shared" ref="CA6:CA22" si="0">C6+D6+E6+F6</f>
        <v>10793</v>
      </c>
      <c r="CB6" s="32">
        <f t="shared" ref="CB6:CB22" si="1">G6+H6+I6+J6</f>
        <v>17566</v>
      </c>
      <c r="CC6" s="32">
        <f t="shared" ref="CC6:CC22" si="2">K6+L6+M6+N6</f>
        <v>21962</v>
      </c>
      <c r="CD6" s="32">
        <f t="shared" ref="CD6:CD22" si="3">+O6+P6+Q6+R6</f>
        <v>18362</v>
      </c>
      <c r="CE6" s="32">
        <f t="shared" ref="CE6:CE23" si="4">+S6+T6+U6+V6</f>
        <v>19981</v>
      </c>
      <c r="CF6" s="32">
        <f t="shared" ref="CF6:CF23" si="5">+W6+X6+Y6+Z6</f>
        <v>24836</v>
      </c>
      <c r="CG6" s="32">
        <f t="shared" ref="CG6:CG23" si="6">+AA6+AB6+AC6+AD6</f>
        <v>22541</v>
      </c>
      <c r="CH6" s="32">
        <f t="shared" ref="CH6:CH23" si="7">+AE6+AF6+AG6+AH6</f>
        <v>18749</v>
      </c>
      <c r="CI6" s="32">
        <f t="shared" ref="CI6:CI23" si="8">+AI6+AJ6+AK6+AL6</f>
        <v>16673</v>
      </c>
      <c r="CJ6" s="32">
        <f t="shared" ref="CJ6:CJ23" si="9">+AM6+AN6+AO6+AP6</f>
        <v>15347</v>
      </c>
      <c r="CK6" s="32">
        <f t="shared" ref="CK6:CK23" si="10">+AQ6+AR6+AS6+AT6</f>
        <v>16066</v>
      </c>
      <c r="CL6" s="32">
        <f t="shared" ref="CL6:CL23" si="11">+AU6+AV6+AW6+AX6</f>
        <v>16560</v>
      </c>
      <c r="CM6" s="32">
        <f t="shared" ref="CM6:CM23" si="12">+AY6+AZ6+BA6+BB6</f>
        <v>18087</v>
      </c>
      <c r="CN6" s="32">
        <f t="shared" ref="CN6:CN23" si="13">+BC6+BD6+BE6+BF6</f>
        <v>19563</v>
      </c>
      <c r="CO6" s="32">
        <f t="shared" ref="CO6:CO23" si="14">+BG6+BH6+BI6+BJ6</f>
        <v>17484</v>
      </c>
      <c r="CP6" s="32">
        <f t="shared" ref="CP6:CP23" si="15">+BK6+BL6+BM6+BN6</f>
        <v>19349</v>
      </c>
      <c r="CQ6" s="32">
        <f t="shared" ref="CQ6:CQ23" si="16">+BO6+BP6+BQ6+BR6</f>
        <v>23933</v>
      </c>
      <c r="CR6" s="32">
        <f t="shared" ref="CR6:CR23" si="17">+BS6+BT6+BU6+BV6</f>
        <v>27014</v>
      </c>
      <c r="CS6" s="32">
        <f>+BW6+BX6+BY6+BZ6</f>
        <v>26723</v>
      </c>
    </row>
    <row r="7" spans="2:97" ht="17.100000000000001" customHeight="1" thickBot="1" x14ac:dyDescent="0.25">
      <c r="B7" s="35" t="s">
        <v>98</v>
      </c>
      <c r="C7" s="32">
        <v>232</v>
      </c>
      <c r="D7" s="32">
        <v>299</v>
      </c>
      <c r="E7" s="32">
        <v>290</v>
      </c>
      <c r="F7" s="32">
        <v>309</v>
      </c>
      <c r="G7" s="32">
        <v>346</v>
      </c>
      <c r="H7" s="32">
        <v>414</v>
      </c>
      <c r="I7" s="32">
        <v>605</v>
      </c>
      <c r="J7" s="32">
        <v>790</v>
      </c>
      <c r="K7" s="32">
        <v>663</v>
      </c>
      <c r="L7" s="32">
        <v>708</v>
      </c>
      <c r="M7" s="32">
        <v>565</v>
      </c>
      <c r="N7" s="32">
        <v>599</v>
      </c>
      <c r="O7" s="32">
        <v>636</v>
      </c>
      <c r="P7" s="32">
        <v>558</v>
      </c>
      <c r="Q7" s="32">
        <v>509</v>
      </c>
      <c r="R7" s="32">
        <v>537</v>
      </c>
      <c r="S7" s="32">
        <v>649</v>
      </c>
      <c r="T7" s="32">
        <v>609</v>
      </c>
      <c r="U7" s="32">
        <v>548</v>
      </c>
      <c r="V7" s="32">
        <v>661</v>
      </c>
      <c r="W7" s="32">
        <v>710</v>
      </c>
      <c r="X7" s="32">
        <v>837</v>
      </c>
      <c r="Y7" s="32">
        <v>814</v>
      </c>
      <c r="Z7" s="32">
        <v>829</v>
      </c>
      <c r="AA7" s="32">
        <v>889</v>
      </c>
      <c r="AB7" s="32">
        <v>994</v>
      </c>
      <c r="AC7" s="32">
        <v>727</v>
      </c>
      <c r="AD7" s="32">
        <v>784</v>
      </c>
      <c r="AE7" s="32">
        <v>856</v>
      </c>
      <c r="AF7" s="32">
        <v>632</v>
      </c>
      <c r="AG7" s="32">
        <v>604</v>
      </c>
      <c r="AH7" s="32">
        <v>586</v>
      </c>
      <c r="AI7" s="32">
        <v>610</v>
      </c>
      <c r="AJ7" s="32">
        <v>521</v>
      </c>
      <c r="AK7" s="32">
        <v>514</v>
      </c>
      <c r="AL7" s="32">
        <v>493</v>
      </c>
      <c r="AM7" s="32">
        <v>596</v>
      </c>
      <c r="AN7" s="32">
        <v>589</v>
      </c>
      <c r="AO7" s="32">
        <v>454</v>
      </c>
      <c r="AP7" s="32">
        <v>484</v>
      </c>
      <c r="AQ7" s="32">
        <v>597</v>
      </c>
      <c r="AR7" s="32">
        <v>592</v>
      </c>
      <c r="AS7" s="32">
        <v>562</v>
      </c>
      <c r="AT7" s="32">
        <v>543</v>
      </c>
      <c r="AU7" s="32">
        <v>561</v>
      </c>
      <c r="AV7" s="32">
        <v>524</v>
      </c>
      <c r="AW7" s="32">
        <v>474</v>
      </c>
      <c r="AX7" s="32">
        <v>514</v>
      </c>
      <c r="AY7" s="32">
        <v>586</v>
      </c>
      <c r="AZ7" s="32">
        <v>646</v>
      </c>
      <c r="BA7" s="32">
        <v>663</v>
      </c>
      <c r="BB7" s="32">
        <v>608</v>
      </c>
      <c r="BC7" s="32">
        <v>547</v>
      </c>
      <c r="BD7" s="32">
        <v>390</v>
      </c>
      <c r="BE7" s="32">
        <v>913</v>
      </c>
      <c r="BF7" s="32">
        <v>668</v>
      </c>
      <c r="BG7" s="32">
        <v>674</v>
      </c>
      <c r="BH7" s="32">
        <v>644</v>
      </c>
      <c r="BI7" s="32">
        <v>577</v>
      </c>
      <c r="BJ7" s="32">
        <v>790</v>
      </c>
      <c r="BK7" s="32">
        <v>583</v>
      </c>
      <c r="BL7" s="32">
        <v>571</v>
      </c>
      <c r="BM7" s="32">
        <v>674</v>
      </c>
      <c r="BN7" s="32">
        <v>682</v>
      </c>
      <c r="BO7" s="32">
        <v>607</v>
      </c>
      <c r="BP7" s="32">
        <v>731</v>
      </c>
      <c r="BQ7" s="32">
        <v>595</v>
      </c>
      <c r="BR7" s="32">
        <v>699</v>
      </c>
      <c r="BS7" s="32">
        <v>714</v>
      </c>
      <c r="BT7" s="32">
        <v>749</v>
      </c>
      <c r="BU7" s="32">
        <v>877</v>
      </c>
      <c r="BV7" s="32">
        <v>763</v>
      </c>
      <c r="BW7" s="32">
        <v>780</v>
      </c>
      <c r="BX7" s="32">
        <v>789</v>
      </c>
      <c r="BY7" s="32">
        <v>778</v>
      </c>
      <c r="BZ7" s="32">
        <v>773</v>
      </c>
      <c r="CA7" s="32">
        <f t="shared" si="0"/>
        <v>1130</v>
      </c>
      <c r="CB7" s="32">
        <f t="shared" si="1"/>
        <v>2155</v>
      </c>
      <c r="CC7" s="32">
        <f t="shared" si="2"/>
        <v>2535</v>
      </c>
      <c r="CD7" s="32">
        <f t="shared" si="3"/>
        <v>2240</v>
      </c>
      <c r="CE7" s="32">
        <f t="shared" si="4"/>
        <v>2467</v>
      </c>
      <c r="CF7" s="32">
        <f t="shared" si="5"/>
        <v>3190</v>
      </c>
      <c r="CG7" s="32">
        <f t="shared" si="6"/>
        <v>3394</v>
      </c>
      <c r="CH7" s="32">
        <f t="shared" si="7"/>
        <v>2678</v>
      </c>
      <c r="CI7" s="32">
        <f t="shared" si="8"/>
        <v>2138</v>
      </c>
      <c r="CJ7" s="32">
        <f t="shared" si="9"/>
        <v>2123</v>
      </c>
      <c r="CK7" s="32">
        <f t="shared" si="10"/>
        <v>2294</v>
      </c>
      <c r="CL7" s="32">
        <f t="shared" si="11"/>
        <v>2073</v>
      </c>
      <c r="CM7" s="32">
        <f t="shared" si="12"/>
        <v>2503</v>
      </c>
      <c r="CN7" s="32">
        <f t="shared" si="13"/>
        <v>2518</v>
      </c>
      <c r="CO7" s="32">
        <f t="shared" si="14"/>
        <v>2685</v>
      </c>
      <c r="CP7" s="32">
        <f t="shared" si="15"/>
        <v>2510</v>
      </c>
      <c r="CQ7" s="32">
        <f t="shared" si="16"/>
        <v>2632</v>
      </c>
      <c r="CR7" s="32">
        <f t="shared" si="17"/>
        <v>3103</v>
      </c>
      <c r="CS7" s="32">
        <f t="shared" ref="CS7:CS23" si="18">+BW7+BX7+BY7+BZ7</f>
        <v>3120</v>
      </c>
    </row>
    <row r="8" spans="2:97" ht="17.100000000000001" customHeight="1" thickBot="1" x14ac:dyDescent="0.25">
      <c r="B8" s="35" t="s">
        <v>99</v>
      </c>
      <c r="C8" s="32">
        <v>325</v>
      </c>
      <c r="D8" s="32">
        <v>322</v>
      </c>
      <c r="E8" s="32">
        <v>321</v>
      </c>
      <c r="F8" s="32">
        <v>248</v>
      </c>
      <c r="G8" s="32">
        <v>417</v>
      </c>
      <c r="H8" s="32">
        <v>324</v>
      </c>
      <c r="I8" s="32">
        <v>432</v>
      </c>
      <c r="J8" s="32">
        <v>474</v>
      </c>
      <c r="K8" s="32">
        <v>640</v>
      </c>
      <c r="L8" s="32">
        <v>507</v>
      </c>
      <c r="M8" s="32">
        <v>545</v>
      </c>
      <c r="N8" s="32">
        <v>471</v>
      </c>
      <c r="O8" s="32">
        <v>711</v>
      </c>
      <c r="P8" s="32">
        <v>497</v>
      </c>
      <c r="Q8" s="32">
        <v>472</v>
      </c>
      <c r="R8" s="32">
        <v>571</v>
      </c>
      <c r="S8" s="32">
        <v>668</v>
      </c>
      <c r="T8" s="32">
        <v>479</v>
      </c>
      <c r="U8" s="32">
        <v>480</v>
      </c>
      <c r="V8" s="32">
        <v>534</v>
      </c>
      <c r="W8" s="32">
        <v>560</v>
      </c>
      <c r="X8" s="32">
        <v>616</v>
      </c>
      <c r="Y8" s="32">
        <v>734</v>
      </c>
      <c r="Z8" s="32">
        <v>678</v>
      </c>
      <c r="AA8" s="32">
        <v>791</v>
      </c>
      <c r="AB8" s="32">
        <v>886</v>
      </c>
      <c r="AC8" s="32">
        <v>648</v>
      </c>
      <c r="AD8" s="32">
        <v>572</v>
      </c>
      <c r="AE8" s="32">
        <v>644</v>
      </c>
      <c r="AF8" s="32">
        <v>549</v>
      </c>
      <c r="AG8" s="32">
        <v>486</v>
      </c>
      <c r="AH8" s="32">
        <v>548</v>
      </c>
      <c r="AI8" s="32">
        <v>504</v>
      </c>
      <c r="AJ8" s="32">
        <v>629</v>
      </c>
      <c r="AK8" s="32">
        <v>498</v>
      </c>
      <c r="AL8" s="32">
        <v>778</v>
      </c>
      <c r="AM8" s="32">
        <v>572</v>
      </c>
      <c r="AN8" s="32">
        <v>648</v>
      </c>
      <c r="AO8" s="32">
        <v>483</v>
      </c>
      <c r="AP8" s="32">
        <v>505</v>
      </c>
      <c r="AQ8" s="32">
        <v>714</v>
      </c>
      <c r="AR8" s="32">
        <v>534</v>
      </c>
      <c r="AS8" s="32">
        <v>547</v>
      </c>
      <c r="AT8" s="32">
        <v>452</v>
      </c>
      <c r="AU8" s="32">
        <v>549</v>
      </c>
      <c r="AV8" s="32">
        <v>488</v>
      </c>
      <c r="AW8" s="32">
        <v>530</v>
      </c>
      <c r="AX8" s="32">
        <v>499</v>
      </c>
      <c r="AY8" s="32">
        <v>494</v>
      </c>
      <c r="AZ8" s="32">
        <v>540</v>
      </c>
      <c r="BA8" s="32">
        <v>661</v>
      </c>
      <c r="BB8" s="32">
        <v>472</v>
      </c>
      <c r="BC8" s="32">
        <v>496</v>
      </c>
      <c r="BD8" s="32">
        <v>299</v>
      </c>
      <c r="BE8" s="32">
        <v>762</v>
      </c>
      <c r="BF8" s="32">
        <v>416</v>
      </c>
      <c r="BG8" s="32">
        <v>645</v>
      </c>
      <c r="BH8" s="32">
        <v>547</v>
      </c>
      <c r="BI8" s="32">
        <v>492</v>
      </c>
      <c r="BJ8" s="32">
        <v>561</v>
      </c>
      <c r="BK8" s="32">
        <v>462</v>
      </c>
      <c r="BL8" s="32">
        <v>592</v>
      </c>
      <c r="BM8" s="32">
        <v>509</v>
      </c>
      <c r="BN8" s="32">
        <v>570</v>
      </c>
      <c r="BO8" s="32">
        <v>574</v>
      </c>
      <c r="BP8" s="32">
        <v>446</v>
      </c>
      <c r="BQ8" s="32">
        <v>678</v>
      </c>
      <c r="BR8" s="32">
        <v>620</v>
      </c>
      <c r="BS8" s="32">
        <v>602</v>
      </c>
      <c r="BT8" s="32">
        <v>700</v>
      </c>
      <c r="BU8" s="32">
        <v>601</v>
      </c>
      <c r="BV8" s="32">
        <v>583</v>
      </c>
      <c r="BW8" s="32">
        <v>702</v>
      </c>
      <c r="BX8" s="32">
        <v>627</v>
      </c>
      <c r="BY8" s="32">
        <v>619</v>
      </c>
      <c r="BZ8" s="32">
        <v>738</v>
      </c>
      <c r="CA8" s="32">
        <f t="shared" si="0"/>
        <v>1216</v>
      </c>
      <c r="CB8" s="32">
        <f t="shared" si="1"/>
        <v>1647</v>
      </c>
      <c r="CC8" s="32">
        <f t="shared" si="2"/>
        <v>2163</v>
      </c>
      <c r="CD8" s="32">
        <f t="shared" si="3"/>
        <v>2251</v>
      </c>
      <c r="CE8" s="32">
        <f t="shared" si="4"/>
        <v>2161</v>
      </c>
      <c r="CF8" s="32">
        <f t="shared" si="5"/>
        <v>2588</v>
      </c>
      <c r="CG8" s="32">
        <f t="shared" si="6"/>
        <v>2897</v>
      </c>
      <c r="CH8" s="32">
        <f t="shared" si="7"/>
        <v>2227</v>
      </c>
      <c r="CI8" s="32">
        <f t="shared" si="8"/>
        <v>2409</v>
      </c>
      <c r="CJ8" s="32">
        <f t="shared" si="9"/>
        <v>2208</v>
      </c>
      <c r="CK8" s="32">
        <f t="shared" si="10"/>
        <v>2247</v>
      </c>
      <c r="CL8" s="32">
        <f t="shared" si="11"/>
        <v>2066</v>
      </c>
      <c r="CM8" s="32">
        <f t="shared" si="12"/>
        <v>2167</v>
      </c>
      <c r="CN8" s="32">
        <f t="shared" si="13"/>
        <v>1973</v>
      </c>
      <c r="CO8" s="32">
        <f t="shared" si="14"/>
        <v>2245</v>
      </c>
      <c r="CP8" s="32">
        <f t="shared" si="15"/>
        <v>2133</v>
      </c>
      <c r="CQ8" s="32">
        <f t="shared" si="16"/>
        <v>2318</v>
      </c>
      <c r="CR8" s="32">
        <f t="shared" si="17"/>
        <v>2486</v>
      </c>
      <c r="CS8" s="32">
        <f t="shared" si="18"/>
        <v>2686</v>
      </c>
    </row>
    <row r="9" spans="2:97" ht="17.100000000000001" customHeight="1" thickBot="1" x14ac:dyDescent="0.25">
      <c r="B9" s="35" t="s">
        <v>100</v>
      </c>
      <c r="C9" s="32">
        <v>237</v>
      </c>
      <c r="D9" s="32">
        <v>282</v>
      </c>
      <c r="E9" s="32">
        <v>249</v>
      </c>
      <c r="F9" s="32">
        <v>305</v>
      </c>
      <c r="G9" s="32">
        <v>297</v>
      </c>
      <c r="H9" s="32">
        <v>448</v>
      </c>
      <c r="I9" s="32">
        <v>461</v>
      </c>
      <c r="J9" s="32">
        <v>577</v>
      </c>
      <c r="K9" s="32">
        <v>665</v>
      </c>
      <c r="L9" s="32">
        <v>714</v>
      </c>
      <c r="M9" s="32">
        <v>610</v>
      </c>
      <c r="N9" s="32">
        <v>599</v>
      </c>
      <c r="O9" s="32">
        <v>445</v>
      </c>
      <c r="P9" s="32">
        <v>572</v>
      </c>
      <c r="Q9" s="32">
        <v>518</v>
      </c>
      <c r="R9" s="32">
        <v>499</v>
      </c>
      <c r="S9" s="32">
        <v>514</v>
      </c>
      <c r="T9" s="32">
        <v>635</v>
      </c>
      <c r="U9" s="32">
        <v>620</v>
      </c>
      <c r="V9" s="32">
        <v>617</v>
      </c>
      <c r="W9" s="32">
        <v>538</v>
      </c>
      <c r="X9" s="32">
        <v>709</v>
      </c>
      <c r="Y9" s="32">
        <v>608</v>
      </c>
      <c r="Z9" s="32">
        <v>564</v>
      </c>
      <c r="AA9" s="32">
        <v>619</v>
      </c>
      <c r="AB9" s="32">
        <v>663</v>
      </c>
      <c r="AC9" s="32">
        <v>535</v>
      </c>
      <c r="AD9" s="32">
        <v>523</v>
      </c>
      <c r="AE9" s="32">
        <v>505</v>
      </c>
      <c r="AF9" s="32">
        <v>621</v>
      </c>
      <c r="AG9" s="32">
        <v>551</v>
      </c>
      <c r="AH9" s="32">
        <v>620</v>
      </c>
      <c r="AI9" s="32">
        <v>438</v>
      </c>
      <c r="AJ9" s="32">
        <v>570</v>
      </c>
      <c r="AK9" s="32">
        <v>511</v>
      </c>
      <c r="AL9" s="32">
        <v>437</v>
      </c>
      <c r="AM9" s="32">
        <v>425</v>
      </c>
      <c r="AN9" s="32">
        <v>534</v>
      </c>
      <c r="AO9" s="32">
        <v>479</v>
      </c>
      <c r="AP9" s="32">
        <v>512</v>
      </c>
      <c r="AQ9" s="32">
        <v>510</v>
      </c>
      <c r="AR9" s="32">
        <v>545</v>
      </c>
      <c r="AS9" s="32">
        <v>476</v>
      </c>
      <c r="AT9" s="32">
        <v>467</v>
      </c>
      <c r="AU9" s="32">
        <v>431</v>
      </c>
      <c r="AV9" s="32">
        <v>589</v>
      </c>
      <c r="AW9" s="32">
        <v>629</v>
      </c>
      <c r="AX9" s="32">
        <v>565</v>
      </c>
      <c r="AY9" s="32">
        <v>527</v>
      </c>
      <c r="AZ9" s="32">
        <v>597</v>
      </c>
      <c r="BA9" s="32">
        <v>624</v>
      </c>
      <c r="BB9" s="32">
        <v>568</v>
      </c>
      <c r="BC9" s="32">
        <v>489</v>
      </c>
      <c r="BD9" s="32">
        <v>499</v>
      </c>
      <c r="BE9" s="32">
        <v>931</v>
      </c>
      <c r="BF9" s="32">
        <v>534</v>
      </c>
      <c r="BG9" s="32">
        <v>600</v>
      </c>
      <c r="BH9" s="32">
        <v>403</v>
      </c>
      <c r="BI9" s="32">
        <v>623</v>
      </c>
      <c r="BJ9" s="32">
        <v>730</v>
      </c>
      <c r="BK9" s="32">
        <v>431</v>
      </c>
      <c r="BL9" s="32">
        <v>552</v>
      </c>
      <c r="BM9" s="32">
        <v>553</v>
      </c>
      <c r="BN9" s="32">
        <v>539</v>
      </c>
      <c r="BO9" s="32">
        <v>457</v>
      </c>
      <c r="BP9" s="32">
        <v>659</v>
      </c>
      <c r="BQ9" s="32">
        <v>721</v>
      </c>
      <c r="BR9" s="32">
        <v>587</v>
      </c>
      <c r="BS9" s="32">
        <v>594</v>
      </c>
      <c r="BT9" s="32">
        <v>833</v>
      </c>
      <c r="BU9" s="32">
        <v>824</v>
      </c>
      <c r="BV9" s="32">
        <v>660</v>
      </c>
      <c r="BW9" s="32">
        <v>640</v>
      </c>
      <c r="BX9" s="32">
        <v>856</v>
      </c>
      <c r="BY9" s="32">
        <v>940</v>
      </c>
      <c r="BZ9" s="32">
        <v>859</v>
      </c>
      <c r="CA9" s="32">
        <f t="shared" si="0"/>
        <v>1073</v>
      </c>
      <c r="CB9" s="32">
        <f t="shared" si="1"/>
        <v>1783</v>
      </c>
      <c r="CC9" s="32">
        <f t="shared" si="2"/>
        <v>2588</v>
      </c>
      <c r="CD9" s="32">
        <f t="shared" si="3"/>
        <v>2034</v>
      </c>
      <c r="CE9" s="32">
        <f t="shared" si="4"/>
        <v>2386</v>
      </c>
      <c r="CF9" s="32">
        <f t="shared" si="5"/>
        <v>2419</v>
      </c>
      <c r="CG9" s="32">
        <f t="shared" si="6"/>
        <v>2340</v>
      </c>
      <c r="CH9" s="32">
        <f t="shared" si="7"/>
        <v>2297</v>
      </c>
      <c r="CI9" s="32">
        <f t="shared" si="8"/>
        <v>1956</v>
      </c>
      <c r="CJ9" s="32">
        <f t="shared" si="9"/>
        <v>1950</v>
      </c>
      <c r="CK9" s="32">
        <f t="shared" si="10"/>
        <v>1998</v>
      </c>
      <c r="CL9" s="32">
        <f t="shared" si="11"/>
        <v>2214</v>
      </c>
      <c r="CM9" s="32">
        <f t="shared" si="12"/>
        <v>2316</v>
      </c>
      <c r="CN9" s="32">
        <f t="shared" si="13"/>
        <v>2453</v>
      </c>
      <c r="CO9" s="32">
        <f t="shared" si="14"/>
        <v>2356</v>
      </c>
      <c r="CP9" s="32">
        <f t="shared" si="15"/>
        <v>2075</v>
      </c>
      <c r="CQ9" s="32">
        <f t="shared" si="16"/>
        <v>2424</v>
      </c>
      <c r="CR9" s="32">
        <f t="shared" si="17"/>
        <v>2911</v>
      </c>
      <c r="CS9" s="32">
        <f t="shared" si="18"/>
        <v>3295</v>
      </c>
    </row>
    <row r="10" spans="2:97" ht="17.100000000000001" customHeight="1" thickBot="1" x14ac:dyDescent="0.25">
      <c r="B10" s="35" t="s">
        <v>101</v>
      </c>
      <c r="C10" s="32">
        <v>1303</v>
      </c>
      <c r="D10" s="32">
        <v>1260</v>
      </c>
      <c r="E10" s="32">
        <v>1462</v>
      </c>
      <c r="F10" s="32">
        <v>1394</v>
      </c>
      <c r="G10" s="32">
        <v>1613</v>
      </c>
      <c r="H10" s="32">
        <v>2010</v>
      </c>
      <c r="I10" s="32">
        <v>1966</v>
      </c>
      <c r="J10" s="32">
        <v>2365</v>
      </c>
      <c r="K10" s="32">
        <v>2575</v>
      </c>
      <c r="L10" s="32">
        <v>2190</v>
      </c>
      <c r="M10" s="32">
        <v>1884</v>
      </c>
      <c r="N10" s="32">
        <v>1588</v>
      </c>
      <c r="O10" s="32">
        <v>2344</v>
      </c>
      <c r="P10" s="32">
        <v>1717</v>
      </c>
      <c r="Q10" s="32">
        <v>1682</v>
      </c>
      <c r="R10" s="32">
        <v>1821</v>
      </c>
      <c r="S10" s="32">
        <v>1739</v>
      </c>
      <c r="T10" s="32">
        <v>1679</v>
      </c>
      <c r="U10" s="32">
        <v>1753</v>
      </c>
      <c r="V10" s="32">
        <v>1670</v>
      </c>
      <c r="W10" s="32">
        <v>1900</v>
      </c>
      <c r="X10" s="32">
        <v>2075</v>
      </c>
      <c r="Y10" s="32">
        <v>2170</v>
      </c>
      <c r="Z10" s="32">
        <v>2394</v>
      </c>
      <c r="AA10" s="32">
        <v>2256</v>
      </c>
      <c r="AB10" s="32">
        <v>2104</v>
      </c>
      <c r="AC10" s="32">
        <v>1882</v>
      </c>
      <c r="AD10" s="32">
        <v>1785</v>
      </c>
      <c r="AE10" s="32">
        <v>1897</v>
      </c>
      <c r="AF10" s="32">
        <v>1578</v>
      </c>
      <c r="AG10" s="32">
        <v>1608</v>
      </c>
      <c r="AH10" s="32">
        <v>1537</v>
      </c>
      <c r="AI10" s="32">
        <v>1857</v>
      </c>
      <c r="AJ10" s="32">
        <v>1809</v>
      </c>
      <c r="AK10" s="32">
        <v>1587</v>
      </c>
      <c r="AL10" s="32">
        <v>1501</v>
      </c>
      <c r="AM10" s="32">
        <v>1723</v>
      </c>
      <c r="AN10" s="32">
        <v>1696</v>
      </c>
      <c r="AO10" s="32">
        <v>1552</v>
      </c>
      <c r="AP10" s="32">
        <v>1453</v>
      </c>
      <c r="AQ10" s="32">
        <v>1859</v>
      </c>
      <c r="AR10" s="32">
        <v>1619</v>
      </c>
      <c r="AS10" s="32">
        <v>1550</v>
      </c>
      <c r="AT10" s="32">
        <v>1715</v>
      </c>
      <c r="AU10" s="32">
        <v>2014</v>
      </c>
      <c r="AV10" s="32">
        <v>1968</v>
      </c>
      <c r="AW10" s="32">
        <v>2052</v>
      </c>
      <c r="AX10" s="32">
        <v>2158</v>
      </c>
      <c r="AY10" s="32">
        <v>2434</v>
      </c>
      <c r="AZ10" s="32">
        <v>2262</v>
      </c>
      <c r="BA10" s="32">
        <v>2587</v>
      </c>
      <c r="BB10" s="32">
        <v>2602</v>
      </c>
      <c r="BC10" s="32">
        <v>2661</v>
      </c>
      <c r="BD10" s="32">
        <v>2179</v>
      </c>
      <c r="BE10" s="32">
        <v>2244</v>
      </c>
      <c r="BF10" s="32">
        <v>1907</v>
      </c>
      <c r="BG10" s="32">
        <v>2328</v>
      </c>
      <c r="BH10" s="32">
        <v>1964</v>
      </c>
      <c r="BI10" s="32">
        <v>1801</v>
      </c>
      <c r="BJ10" s="32">
        <v>2038</v>
      </c>
      <c r="BK10" s="32">
        <v>2078</v>
      </c>
      <c r="BL10" s="32">
        <v>2258</v>
      </c>
      <c r="BM10" s="32">
        <v>2079</v>
      </c>
      <c r="BN10" s="32">
        <v>2306</v>
      </c>
      <c r="BO10" s="32">
        <v>2532</v>
      </c>
      <c r="BP10" s="32">
        <v>2623</v>
      </c>
      <c r="BQ10" s="32">
        <v>2488</v>
      </c>
      <c r="BR10" s="32">
        <v>2533</v>
      </c>
      <c r="BS10" s="32">
        <v>2567</v>
      </c>
      <c r="BT10" s="32">
        <v>2590</v>
      </c>
      <c r="BU10" s="32">
        <v>2597</v>
      </c>
      <c r="BV10" s="32">
        <v>2590</v>
      </c>
      <c r="BW10" s="32">
        <v>2780</v>
      </c>
      <c r="BX10" s="32">
        <v>2616</v>
      </c>
      <c r="BY10" s="32">
        <v>2753</v>
      </c>
      <c r="BZ10" s="32">
        <v>2589</v>
      </c>
      <c r="CA10" s="32">
        <f t="shared" si="0"/>
        <v>5419</v>
      </c>
      <c r="CB10" s="32">
        <f t="shared" si="1"/>
        <v>7954</v>
      </c>
      <c r="CC10" s="32">
        <f t="shared" si="2"/>
        <v>8237</v>
      </c>
      <c r="CD10" s="32">
        <f t="shared" si="3"/>
        <v>7564</v>
      </c>
      <c r="CE10" s="32">
        <f t="shared" si="4"/>
        <v>6841</v>
      </c>
      <c r="CF10" s="32">
        <f t="shared" si="5"/>
        <v>8539</v>
      </c>
      <c r="CG10" s="32">
        <f t="shared" si="6"/>
        <v>8027</v>
      </c>
      <c r="CH10" s="32">
        <f t="shared" si="7"/>
        <v>6620</v>
      </c>
      <c r="CI10" s="32">
        <f t="shared" si="8"/>
        <v>6754</v>
      </c>
      <c r="CJ10" s="32">
        <f t="shared" si="9"/>
        <v>6424</v>
      </c>
      <c r="CK10" s="32">
        <f t="shared" si="10"/>
        <v>6743</v>
      </c>
      <c r="CL10" s="32">
        <f t="shared" si="11"/>
        <v>8192</v>
      </c>
      <c r="CM10" s="32">
        <f t="shared" si="12"/>
        <v>9885</v>
      </c>
      <c r="CN10" s="32">
        <f t="shared" si="13"/>
        <v>8991</v>
      </c>
      <c r="CO10" s="32">
        <f t="shared" si="14"/>
        <v>8131</v>
      </c>
      <c r="CP10" s="32">
        <f t="shared" si="15"/>
        <v>8721</v>
      </c>
      <c r="CQ10" s="32">
        <f t="shared" si="16"/>
        <v>10176</v>
      </c>
      <c r="CR10" s="32">
        <f t="shared" si="17"/>
        <v>10344</v>
      </c>
      <c r="CS10" s="32">
        <f t="shared" si="18"/>
        <v>10738</v>
      </c>
    </row>
    <row r="11" spans="2:97" ht="17.100000000000001" customHeight="1" thickBot="1" x14ac:dyDescent="0.25">
      <c r="B11" s="35" t="s">
        <v>102</v>
      </c>
      <c r="C11" s="32">
        <v>193</v>
      </c>
      <c r="D11" s="32">
        <v>157</v>
      </c>
      <c r="E11" s="32">
        <v>143</v>
      </c>
      <c r="F11" s="32">
        <v>151</v>
      </c>
      <c r="G11" s="32">
        <v>159</v>
      </c>
      <c r="H11" s="32">
        <v>203</v>
      </c>
      <c r="I11" s="32">
        <v>226</v>
      </c>
      <c r="J11" s="32">
        <v>455</v>
      </c>
      <c r="K11" s="32">
        <v>392</v>
      </c>
      <c r="L11" s="32">
        <v>270</v>
      </c>
      <c r="M11" s="32">
        <v>312</v>
      </c>
      <c r="N11" s="32">
        <v>350</v>
      </c>
      <c r="O11" s="32">
        <v>290</v>
      </c>
      <c r="P11" s="32">
        <v>218</v>
      </c>
      <c r="Q11" s="32">
        <v>209</v>
      </c>
      <c r="R11" s="32">
        <v>261</v>
      </c>
      <c r="S11" s="32">
        <v>281</v>
      </c>
      <c r="T11" s="32">
        <v>246</v>
      </c>
      <c r="U11" s="32">
        <v>279</v>
      </c>
      <c r="V11" s="32">
        <v>278</v>
      </c>
      <c r="W11" s="32">
        <v>391</v>
      </c>
      <c r="X11" s="32">
        <v>452</v>
      </c>
      <c r="Y11" s="32">
        <v>381</v>
      </c>
      <c r="Z11" s="32">
        <v>403</v>
      </c>
      <c r="AA11" s="32">
        <v>460</v>
      </c>
      <c r="AB11" s="32">
        <v>377</v>
      </c>
      <c r="AC11" s="32">
        <v>533</v>
      </c>
      <c r="AD11" s="40">
        <v>849</v>
      </c>
      <c r="AE11" s="32">
        <v>346</v>
      </c>
      <c r="AF11" s="32">
        <v>288</v>
      </c>
      <c r="AG11" s="32">
        <v>340</v>
      </c>
      <c r="AH11" s="32">
        <v>253</v>
      </c>
      <c r="AI11" s="32">
        <v>300</v>
      </c>
      <c r="AJ11" s="32">
        <v>271</v>
      </c>
      <c r="AK11" s="32">
        <v>240</v>
      </c>
      <c r="AL11" s="32">
        <v>266</v>
      </c>
      <c r="AM11" s="32">
        <v>284</v>
      </c>
      <c r="AN11" s="32">
        <v>286</v>
      </c>
      <c r="AO11" s="32">
        <v>228</v>
      </c>
      <c r="AP11" s="32">
        <v>235</v>
      </c>
      <c r="AQ11" s="32">
        <v>293</v>
      </c>
      <c r="AR11" s="32">
        <v>236</v>
      </c>
      <c r="AS11" s="32">
        <v>252</v>
      </c>
      <c r="AT11" s="32">
        <v>275</v>
      </c>
      <c r="AU11" s="32">
        <v>247</v>
      </c>
      <c r="AV11" s="32">
        <v>231</v>
      </c>
      <c r="AW11" s="32">
        <v>250</v>
      </c>
      <c r="AX11" s="32">
        <v>308</v>
      </c>
      <c r="AY11" s="32">
        <v>291</v>
      </c>
      <c r="AZ11" s="32">
        <v>271</v>
      </c>
      <c r="BA11" s="32">
        <v>290</v>
      </c>
      <c r="BB11" s="32">
        <v>300</v>
      </c>
      <c r="BC11" s="32">
        <v>258</v>
      </c>
      <c r="BD11" s="32">
        <v>208</v>
      </c>
      <c r="BE11" s="32">
        <v>384</v>
      </c>
      <c r="BF11" s="32">
        <v>246</v>
      </c>
      <c r="BG11" s="32">
        <v>259</v>
      </c>
      <c r="BH11" s="32">
        <v>249</v>
      </c>
      <c r="BI11" s="32">
        <v>185</v>
      </c>
      <c r="BJ11" s="32">
        <v>252</v>
      </c>
      <c r="BK11" s="32">
        <v>296</v>
      </c>
      <c r="BL11" s="32">
        <v>222</v>
      </c>
      <c r="BM11" s="32">
        <v>253</v>
      </c>
      <c r="BN11" s="32">
        <v>242</v>
      </c>
      <c r="BO11" s="32">
        <v>255</v>
      </c>
      <c r="BP11" s="32">
        <v>240</v>
      </c>
      <c r="BQ11" s="32">
        <v>378</v>
      </c>
      <c r="BR11" s="32">
        <v>334</v>
      </c>
      <c r="BS11" s="32">
        <v>352</v>
      </c>
      <c r="BT11" s="32">
        <v>336</v>
      </c>
      <c r="BU11" s="32">
        <v>331</v>
      </c>
      <c r="BV11" s="32">
        <v>320</v>
      </c>
      <c r="BW11" s="32">
        <v>325</v>
      </c>
      <c r="BX11" s="32">
        <v>331</v>
      </c>
      <c r="BY11" s="32">
        <v>326</v>
      </c>
      <c r="BZ11" s="32">
        <v>308</v>
      </c>
      <c r="CA11" s="32">
        <f t="shared" si="0"/>
        <v>644</v>
      </c>
      <c r="CB11" s="32">
        <f t="shared" si="1"/>
        <v>1043</v>
      </c>
      <c r="CC11" s="32">
        <f t="shared" si="2"/>
        <v>1324</v>
      </c>
      <c r="CD11" s="32">
        <f t="shared" si="3"/>
        <v>978</v>
      </c>
      <c r="CE11" s="32">
        <f t="shared" si="4"/>
        <v>1084</v>
      </c>
      <c r="CF11" s="32">
        <f t="shared" si="5"/>
        <v>1627</v>
      </c>
      <c r="CG11" s="32">
        <f t="shared" si="6"/>
        <v>2219</v>
      </c>
      <c r="CH11" s="32">
        <f t="shared" si="7"/>
        <v>1227</v>
      </c>
      <c r="CI11" s="32">
        <f t="shared" si="8"/>
        <v>1077</v>
      </c>
      <c r="CJ11" s="32">
        <f t="shared" si="9"/>
        <v>1033</v>
      </c>
      <c r="CK11" s="32">
        <f t="shared" si="10"/>
        <v>1056</v>
      </c>
      <c r="CL11" s="32">
        <f t="shared" si="11"/>
        <v>1036</v>
      </c>
      <c r="CM11" s="32">
        <f t="shared" si="12"/>
        <v>1152</v>
      </c>
      <c r="CN11" s="32">
        <f t="shared" si="13"/>
        <v>1096</v>
      </c>
      <c r="CO11" s="32">
        <f t="shared" si="14"/>
        <v>945</v>
      </c>
      <c r="CP11" s="32">
        <f t="shared" si="15"/>
        <v>1013</v>
      </c>
      <c r="CQ11" s="32">
        <f t="shared" si="16"/>
        <v>1207</v>
      </c>
      <c r="CR11" s="32">
        <f t="shared" si="17"/>
        <v>1339</v>
      </c>
      <c r="CS11" s="32">
        <f t="shared" si="18"/>
        <v>1290</v>
      </c>
    </row>
    <row r="12" spans="2:97" ht="17.100000000000001" customHeight="1" thickBot="1" x14ac:dyDescent="0.25">
      <c r="B12" s="35" t="s">
        <v>103</v>
      </c>
      <c r="C12" s="32">
        <v>830</v>
      </c>
      <c r="D12" s="32">
        <v>721</v>
      </c>
      <c r="E12" s="32">
        <v>647</v>
      </c>
      <c r="F12" s="32">
        <v>726</v>
      </c>
      <c r="G12" s="32">
        <v>811</v>
      </c>
      <c r="H12" s="32">
        <v>1268</v>
      </c>
      <c r="I12" s="32">
        <v>1092</v>
      </c>
      <c r="J12" s="32">
        <v>1290</v>
      </c>
      <c r="K12" s="32">
        <v>1554</v>
      </c>
      <c r="L12" s="32">
        <v>1411</v>
      </c>
      <c r="M12" s="32">
        <v>1442</v>
      </c>
      <c r="N12" s="32">
        <v>1174</v>
      </c>
      <c r="O12" s="32">
        <v>1361</v>
      </c>
      <c r="P12" s="32">
        <v>1394</v>
      </c>
      <c r="Q12" s="32">
        <v>1137</v>
      </c>
      <c r="R12" s="32">
        <v>1153</v>
      </c>
      <c r="S12" s="32">
        <v>1471</v>
      </c>
      <c r="T12" s="32">
        <v>1428</v>
      </c>
      <c r="U12" s="32">
        <v>1319</v>
      </c>
      <c r="V12" s="32">
        <v>1319</v>
      </c>
      <c r="W12" s="32">
        <v>1842</v>
      </c>
      <c r="X12" s="32">
        <v>1946</v>
      </c>
      <c r="Y12" s="32">
        <v>2216</v>
      </c>
      <c r="Z12" s="32">
        <v>1693</v>
      </c>
      <c r="AA12" s="32">
        <v>1984</v>
      </c>
      <c r="AB12" s="32">
        <v>2413</v>
      </c>
      <c r="AC12" s="32">
        <v>1583</v>
      </c>
      <c r="AD12" s="32">
        <v>1429</v>
      </c>
      <c r="AE12" s="32">
        <v>1646</v>
      </c>
      <c r="AF12" s="32">
        <v>1353</v>
      </c>
      <c r="AG12" s="32">
        <v>1346</v>
      </c>
      <c r="AH12" s="32">
        <v>1284</v>
      </c>
      <c r="AI12" s="32">
        <v>1482</v>
      </c>
      <c r="AJ12" s="32">
        <v>1428</v>
      </c>
      <c r="AK12" s="32">
        <v>1276</v>
      </c>
      <c r="AL12" s="32">
        <v>1098</v>
      </c>
      <c r="AM12" s="32">
        <v>1389</v>
      </c>
      <c r="AN12" s="32">
        <v>1242</v>
      </c>
      <c r="AO12" s="32">
        <v>951</v>
      </c>
      <c r="AP12" s="32">
        <v>1020</v>
      </c>
      <c r="AQ12" s="32">
        <v>1082</v>
      </c>
      <c r="AR12" s="32">
        <v>1088</v>
      </c>
      <c r="AS12" s="32">
        <v>1049</v>
      </c>
      <c r="AT12" s="32">
        <v>1154</v>
      </c>
      <c r="AU12" s="32">
        <v>1100</v>
      </c>
      <c r="AV12" s="32">
        <v>1142</v>
      </c>
      <c r="AW12" s="32">
        <v>966</v>
      </c>
      <c r="AX12" s="32">
        <v>1094</v>
      </c>
      <c r="AY12" s="32">
        <v>1011</v>
      </c>
      <c r="AZ12" s="32">
        <v>1022</v>
      </c>
      <c r="BA12" s="32">
        <v>1138</v>
      </c>
      <c r="BB12" s="32">
        <v>1134</v>
      </c>
      <c r="BC12" s="32">
        <v>971</v>
      </c>
      <c r="BD12" s="32">
        <v>836</v>
      </c>
      <c r="BE12" s="32">
        <v>1410</v>
      </c>
      <c r="BF12" s="32">
        <v>1038</v>
      </c>
      <c r="BG12" s="32">
        <v>1249</v>
      </c>
      <c r="BH12" s="32">
        <v>1125</v>
      </c>
      <c r="BI12" s="32">
        <v>1020</v>
      </c>
      <c r="BJ12" s="32">
        <v>928</v>
      </c>
      <c r="BK12" s="32">
        <v>1117</v>
      </c>
      <c r="BL12" s="32">
        <v>1072</v>
      </c>
      <c r="BM12" s="32">
        <v>1141</v>
      </c>
      <c r="BN12" s="32">
        <v>1154</v>
      </c>
      <c r="BO12" s="32">
        <v>1104</v>
      </c>
      <c r="BP12" s="32">
        <v>1274</v>
      </c>
      <c r="BQ12" s="32">
        <v>1129</v>
      </c>
      <c r="BR12" s="32">
        <v>1445</v>
      </c>
      <c r="BS12" s="32">
        <v>1753</v>
      </c>
      <c r="BT12" s="32">
        <v>1568</v>
      </c>
      <c r="BU12" s="32">
        <v>1433</v>
      </c>
      <c r="BV12" s="32">
        <v>1303</v>
      </c>
      <c r="BW12" s="32">
        <v>1612</v>
      </c>
      <c r="BX12" s="32">
        <v>1387</v>
      </c>
      <c r="BY12" s="32">
        <v>1402</v>
      </c>
      <c r="BZ12" s="32">
        <v>1572</v>
      </c>
      <c r="CA12" s="32">
        <f t="shared" si="0"/>
        <v>2924</v>
      </c>
      <c r="CB12" s="32">
        <f t="shared" si="1"/>
        <v>4461</v>
      </c>
      <c r="CC12" s="32">
        <f t="shared" si="2"/>
        <v>5581</v>
      </c>
      <c r="CD12" s="32">
        <f t="shared" si="3"/>
        <v>5045</v>
      </c>
      <c r="CE12" s="32">
        <f t="shared" si="4"/>
        <v>5537</v>
      </c>
      <c r="CF12" s="32">
        <f t="shared" si="5"/>
        <v>7697</v>
      </c>
      <c r="CG12" s="32">
        <f t="shared" si="6"/>
        <v>7409</v>
      </c>
      <c r="CH12" s="32">
        <f t="shared" si="7"/>
        <v>5629</v>
      </c>
      <c r="CI12" s="32">
        <f t="shared" si="8"/>
        <v>5284</v>
      </c>
      <c r="CJ12" s="32">
        <f t="shared" si="9"/>
        <v>4602</v>
      </c>
      <c r="CK12" s="32">
        <f t="shared" si="10"/>
        <v>4373</v>
      </c>
      <c r="CL12" s="32">
        <f t="shared" si="11"/>
        <v>4302</v>
      </c>
      <c r="CM12" s="32">
        <f t="shared" si="12"/>
        <v>4305</v>
      </c>
      <c r="CN12" s="32">
        <f t="shared" si="13"/>
        <v>4255</v>
      </c>
      <c r="CO12" s="32">
        <f t="shared" si="14"/>
        <v>4322</v>
      </c>
      <c r="CP12" s="32">
        <f t="shared" si="15"/>
        <v>4484</v>
      </c>
      <c r="CQ12" s="32">
        <f t="shared" si="16"/>
        <v>4952</v>
      </c>
      <c r="CR12" s="32">
        <f t="shared" si="17"/>
        <v>6057</v>
      </c>
      <c r="CS12" s="32">
        <f t="shared" si="18"/>
        <v>5973</v>
      </c>
    </row>
    <row r="13" spans="2:97" s="29" customFormat="1" ht="17.100000000000001" customHeight="1" thickBot="1" x14ac:dyDescent="0.25">
      <c r="B13" s="35" t="s">
        <v>104</v>
      </c>
      <c r="C13" s="32">
        <v>484</v>
      </c>
      <c r="D13" s="32">
        <v>446</v>
      </c>
      <c r="E13" s="32">
        <v>431</v>
      </c>
      <c r="F13" s="32">
        <v>496</v>
      </c>
      <c r="G13" s="32">
        <v>486</v>
      </c>
      <c r="H13" s="32">
        <v>860</v>
      </c>
      <c r="I13" s="32">
        <v>865</v>
      </c>
      <c r="J13" s="32">
        <v>1226</v>
      </c>
      <c r="K13" s="32">
        <v>1732</v>
      </c>
      <c r="L13" s="32">
        <v>1440</v>
      </c>
      <c r="M13" s="32">
        <v>1131</v>
      </c>
      <c r="N13" s="32">
        <v>906</v>
      </c>
      <c r="O13" s="32">
        <v>1044</v>
      </c>
      <c r="P13" s="32">
        <v>880</v>
      </c>
      <c r="Q13" s="32">
        <v>805</v>
      </c>
      <c r="R13" s="32">
        <v>913</v>
      </c>
      <c r="S13" s="32">
        <v>1114</v>
      </c>
      <c r="T13" s="32">
        <v>936</v>
      </c>
      <c r="U13" s="32">
        <v>1094</v>
      </c>
      <c r="V13" s="32">
        <v>1184</v>
      </c>
      <c r="W13" s="32">
        <v>1483</v>
      </c>
      <c r="X13" s="32">
        <v>1536</v>
      </c>
      <c r="Y13" s="32">
        <v>1786</v>
      </c>
      <c r="Z13" s="32">
        <v>1318</v>
      </c>
      <c r="AA13" s="32">
        <v>1612</v>
      </c>
      <c r="AB13" s="32">
        <v>1516</v>
      </c>
      <c r="AC13" s="32">
        <v>1246</v>
      </c>
      <c r="AD13" s="32">
        <v>1176</v>
      </c>
      <c r="AE13" s="32">
        <v>1062</v>
      </c>
      <c r="AF13" s="32">
        <v>1013</v>
      </c>
      <c r="AG13" s="32">
        <v>847</v>
      </c>
      <c r="AH13" s="32">
        <v>910</v>
      </c>
      <c r="AI13" s="32">
        <v>868</v>
      </c>
      <c r="AJ13" s="32">
        <v>782</v>
      </c>
      <c r="AK13" s="32">
        <v>647</v>
      </c>
      <c r="AL13" s="32">
        <v>752</v>
      </c>
      <c r="AM13" s="32">
        <v>720</v>
      </c>
      <c r="AN13" s="32">
        <v>736</v>
      </c>
      <c r="AO13" s="32">
        <v>672</v>
      </c>
      <c r="AP13" s="32">
        <v>783</v>
      </c>
      <c r="AQ13" s="32">
        <v>854</v>
      </c>
      <c r="AR13" s="32">
        <v>760</v>
      </c>
      <c r="AS13" s="32">
        <v>775</v>
      </c>
      <c r="AT13" s="32">
        <v>743</v>
      </c>
      <c r="AU13" s="32">
        <v>799</v>
      </c>
      <c r="AV13" s="32">
        <v>726</v>
      </c>
      <c r="AW13" s="32">
        <v>872</v>
      </c>
      <c r="AX13" s="32">
        <v>809</v>
      </c>
      <c r="AY13" s="32">
        <v>961</v>
      </c>
      <c r="AZ13" s="32">
        <v>926</v>
      </c>
      <c r="BA13" s="32">
        <v>1023</v>
      </c>
      <c r="BB13" s="32">
        <v>1083</v>
      </c>
      <c r="BC13" s="32">
        <v>1003</v>
      </c>
      <c r="BD13" s="32">
        <v>813</v>
      </c>
      <c r="BE13" s="32">
        <v>1028</v>
      </c>
      <c r="BF13" s="32">
        <v>817</v>
      </c>
      <c r="BG13" s="32">
        <v>1064</v>
      </c>
      <c r="BH13" s="32">
        <v>916</v>
      </c>
      <c r="BI13" s="32">
        <v>636</v>
      </c>
      <c r="BJ13" s="32">
        <v>708</v>
      </c>
      <c r="BK13" s="32">
        <v>812</v>
      </c>
      <c r="BL13" s="32">
        <v>789</v>
      </c>
      <c r="BM13" s="32">
        <v>869</v>
      </c>
      <c r="BN13" s="32">
        <v>864</v>
      </c>
      <c r="BO13" s="32">
        <v>851</v>
      </c>
      <c r="BP13" s="32">
        <v>1014</v>
      </c>
      <c r="BQ13" s="32">
        <v>1189</v>
      </c>
      <c r="BR13" s="32">
        <v>1156</v>
      </c>
      <c r="BS13" s="32">
        <v>1219</v>
      </c>
      <c r="BT13" s="32">
        <v>1083</v>
      </c>
      <c r="BU13" s="32">
        <v>1218</v>
      </c>
      <c r="BV13" s="32">
        <v>1080</v>
      </c>
      <c r="BW13" s="32">
        <v>1146</v>
      </c>
      <c r="BX13" s="32">
        <v>1104</v>
      </c>
      <c r="BY13" s="32">
        <v>1076</v>
      </c>
      <c r="BZ13" s="32">
        <v>1103</v>
      </c>
      <c r="CA13" s="32">
        <f t="shared" si="0"/>
        <v>1857</v>
      </c>
      <c r="CB13" s="32">
        <f t="shared" si="1"/>
        <v>3437</v>
      </c>
      <c r="CC13" s="32">
        <f t="shared" si="2"/>
        <v>5209</v>
      </c>
      <c r="CD13" s="32">
        <f t="shared" si="3"/>
        <v>3642</v>
      </c>
      <c r="CE13" s="32">
        <f t="shared" si="4"/>
        <v>4328</v>
      </c>
      <c r="CF13" s="32">
        <f t="shared" si="5"/>
        <v>6123</v>
      </c>
      <c r="CG13" s="32">
        <f t="shared" si="6"/>
        <v>5550</v>
      </c>
      <c r="CH13" s="32">
        <f t="shared" si="7"/>
        <v>3832</v>
      </c>
      <c r="CI13" s="32">
        <f t="shared" si="8"/>
        <v>3049</v>
      </c>
      <c r="CJ13" s="32">
        <f t="shared" si="9"/>
        <v>2911</v>
      </c>
      <c r="CK13" s="32">
        <f t="shared" si="10"/>
        <v>3132</v>
      </c>
      <c r="CL13" s="32">
        <f t="shared" si="11"/>
        <v>3206</v>
      </c>
      <c r="CM13" s="32">
        <f t="shared" si="12"/>
        <v>3993</v>
      </c>
      <c r="CN13" s="32">
        <f t="shared" si="13"/>
        <v>3661</v>
      </c>
      <c r="CO13" s="32">
        <f t="shared" si="14"/>
        <v>3324</v>
      </c>
      <c r="CP13" s="32">
        <f t="shared" si="15"/>
        <v>3334</v>
      </c>
      <c r="CQ13" s="32">
        <f t="shared" si="16"/>
        <v>4210</v>
      </c>
      <c r="CR13" s="32">
        <f t="shared" si="17"/>
        <v>4600</v>
      </c>
      <c r="CS13" s="32">
        <f t="shared" si="18"/>
        <v>4429</v>
      </c>
    </row>
    <row r="14" spans="2:97" ht="17.100000000000001" customHeight="1" thickBot="1" x14ac:dyDescent="0.25">
      <c r="B14" s="35" t="s">
        <v>105</v>
      </c>
      <c r="C14" s="32">
        <v>3265</v>
      </c>
      <c r="D14" s="32">
        <v>3141</v>
      </c>
      <c r="E14" s="32">
        <v>3269</v>
      </c>
      <c r="F14" s="32">
        <v>3429</v>
      </c>
      <c r="G14" s="32">
        <v>3928</v>
      </c>
      <c r="H14" s="32">
        <v>4427</v>
      </c>
      <c r="I14" s="32">
        <v>4852</v>
      </c>
      <c r="J14" s="32">
        <v>6299</v>
      </c>
      <c r="K14" s="32">
        <v>6861</v>
      </c>
      <c r="L14" s="32">
        <v>6385</v>
      </c>
      <c r="M14" s="32">
        <v>5644</v>
      </c>
      <c r="N14" s="32">
        <v>5758</v>
      </c>
      <c r="O14" s="32">
        <v>5719</v>
      </c>
      <c r="P14" s="32">
        <v>4902</v>
      </c>
      <c r="Q14" s="32">
        <v>5016</v>
      </c>
      <c r="R14" s="32">
        <v>5236</v>
      </c>
      <c r="S14" s="32">
        <v>5646</v>
      </c>
      <c r="T14" s="32">
        <v>5231</v>
      </c>
      <c r="U14" s="32">
        <v>5156</v>
      </c>
      <c r="V14" s="32">
        <v>5468</v>
      </c>
      <c r="W14" s="32">
        <v>5916</v>
      </c>
      <c r="X14" s="32">
        <v>6719</v>
      </c>
      <c r="Y14" s="32">
        <v>6344</v>
      </c>
      <c r="Z14" s="32">
        <v>6586</v>
      </c>
      <c r="AA14" s="32">
        <v>7194</v>
      </c>
      <c r="AB14" s="32">
        <v>6313</v>
      </c>
      <c r="AC14" s="32">
        <v>5549</v>
      </c>
      <c r="AD14" s="32">
        <v>5714</v>
      </c>
      <c r="AE14" s="32">
        <v>6072</v>
      </c>
      <c r="AF14" s="32">
        <v>4959</v>
      </c>
      <c r="AG14" s="32">
        <v>4705</v>
      </c>
      <c r="AH14" s="32">
        <v>4968</v>
      </c>
      <c r="AI14" s="32">
        <v>5138</v>
      </c>
      <c r="AJ14" s="32">
        <v>4585</v>
      </c>
      <c r="AK14" s="32">
        <v>4234</v>
      </c>
      <c r="AL14" s="32">
        <v>4731</v>
      </c>
      <c r="AM14" s="32">
        <v>4546</v>
      </c>
      <c r="AN14" s="32">
        <v>4450</v>
      </c>
      <c r="AO14" s="32">
        <v>4348</v>
      </c>
      <c r="AP14" s="32">
        <v>4587</v>
      </c>
      <c r="AQ14" s="32">
        <v>5046</v>
      </c>
      <c r="AR14" s="32">
        <v>4575</v>
      </c>
      <c r="AS14" s="32">
        <v>4320</v>
      </c>
      <c r="AT14" s="32">
        <v>4334</v>
      </c>
      <c r="AU14" s="32">
        <v>4966</v>
      </c>
      <c r="AV14" s="32">
        <v>4496</v>
      </c>
      <c r="AW14" s="32">
        <v>4566</v>
      </c>
      <c r="AX14" s="32">
        <v>4932</v>
      </c>
      <c r="AY14" s="32">
        <v>5625</v>
      </c>
      <c r="AZ14" s="32">
        <v>5197</v>
      </c>
      <c r="BA14" s="32">
        <v>5467</v>
      </c>
      <c r="BB14" s="32">
        <v>5904</v>
      </c>
      <c r="BC14" s="32">
        <v>6020</v>
      </c>
      <c r="BD14" s="32">
        <v>5316</v>
      </c>
      <c r="BE14" s="32">
        <v>7397</v>
      </c>
      <c r="BF14" s="32">
        <v>5680</v>
      </c>
      <c r="BG14" s="32">
        <v>6258</v>
      </c>
      <c r="BH14" s="32">
        <v>5239</v>
      </c>
      <c r="BI14" s="32">
        <v>4970</v>
      </c>
      <c r="BJ14" s="32">
        <v>5329</v>
      </c>
      <c r="BK14" s="32">
        <v>6287</v>
      </c>
      <c r="BL14" s="32">
        <v>5583</v>
      </c>
      <c r="BM14" s="32">
        <v>5770</v>
      </c>
      <c r="BN14" s="32">
        <v>6424</v>
      </c>
      <c r="BO14" s="32">
        <v>6413</v>
      </c>
      <c r="BP14" s="32">
        <v>7160</v>
      </c>
      <c r="BQ14" s="32">
        <v>6545</v>
      </c>
      <c r="BR14" s="32">
        <v>7429</v>
      </c>
      <c r="BS14" s="32">
        <v>8216</v>
      </c>
      <c r="BT14" s="32">
        <v>7544</v>
      </c>
      <c r="BU14" s="32">
        <v>7203</v>
      </c>
      <c r="BV14" s="32">
        <v>7841</v>
      </c>
      <c r="BW14" s="32">
        <v>7745</v>
      </c>
      <c r="BX14" s="32">
        <v>7303</v>
      </c>
      <c r="BY14" s="32">
        <v>7757</v>
      </c>
      <c r="BZ14" s="32">
        <v>8298</v>
      </c>
      <c r="CA14" s="32">
        <f t="shared" si="0"/>
        <v>13104</v>
      </c>
      <c r="CB14" s="32">
        <f t="shared" si="1"/>
        <v>19506</v>
      </c>
      <c r="CC14" s="32">
        <f t="shared" si="2"/>
        <v>24648</v>
      </c>
      <c r="CD14" s="32">
        <f t="shared" si="3"/>
        <v>20873</v>
      </c>
      <c r="CE14" s="32">
        <f t="shared" si="4"/>
        <v>21501</v>
      </c>
      <c r="CF14" s="32">
        <f t="shared" si="5"/>
        <v>25565</v>
      </c>
      <c r="CG14" s="32">
        <f t="shared" si="6"/>
        <v>24770</v>
      </c>
      <c r="CH14" s="32">
        <f t="shared" si="7"/>
        <v>20704</v>
      </c>
      <c r="CI14" s="32">
        <f t="shared" si="8"/>
        <v>18688</v>
      </c>
      <c r="CJ14" s="32">
        <f t="shared" si="9"/>
        <v>17931</v>
      </c>
      <c r="CK14" s="32">
        <f t="shared" si="10"/>
        <v>18275</v>
      </c>
      <c r="CL14" s="32">
        <f t="shared" si="11"/>
        <v>18960</v>
      </c>
      <c r="CM14" s="32">
        <f t="shared" si="12"/>
        <v>22193</v>
      </c>
      <c r="CN14" s="32">
        <f t="shared" si="13"/>
        <v>24413</v>
      </c>
      <c r="CO14" s="32">
        <f t="shared" si="14"/>
        <v>21796</v>
      </c>
      <c r="CP14" s="32">
        <f t="shared" si="15"/>
        <v>24064</v>
      </c>
      <c r="CQ14" s="32">
        <f t="shared" si="16"/>
        <v>27547</v>
      </c>
      <c r="CR14" s="32">
        <f t="shared" si="17"/>
        <v>30804</v>
      </c>
      <c r="CS14" s="32">
        <f t="shared" si="18"/>
        <v>31103</v>
      </c>
    </row>
    <row r="15" spans="2:97" ht="17.100000000000001" customHeight="1" thickBot="1" x14ac:dyDescent="0.25">
      <c r="B15" s="35" t="s">
        <v>106</v>
      </c>
      <c r="C15" s="32">
        <v>1900</v>
      </c>
      <c r="D15" s="32">
        <v>2112</v>
      </c>
      <c r="E15" s="32">
        <v>1804</v>
      </c>
      <c r="F15" s="32">
        <v>2047</v>
      </c>
      <c r="G15" s="32">
        <v>2192</v>
      </c>
      <c r="H15" s="32">
        <v>2745</v>
      </c>
      <c r="I15" s="32">
        <v>3473</v>
      </c>
      <c r="J15" s="32">
        <v>4406</v>
      </c>
      <c r="K15" s="32">
        <v>5286</v>
      </c>
      <c r="L15" s="32">
        <v>4984</v>
      </c>
      <c r="M15" s="32">
        <v>4427</v>
      </c>
      <c r="N15" s="32">
        <v>3851</v>
      </c>
      <c r="O15" s="32">
        <v>3955</v>
      </c>
      <c r="P15" s="32">
        <v>3471</v>
      </c>
      <c r="Q15" s="32">
        <v>3131</v>
      </c>
      <c r="R15" s="32">
        <v>3140</v>
      </c>
      <c r="S15" s="32">
        <v>3411</v>
      </c>
      <c r="T15" s="32">
        <v>3396</v>
      </c>
      <c r="U15" s="32">
        <v>3256</v>
      </c>
      <c r="V15" s="32">
        <v>3434</v>
      </c>
      <c r="W15" s="32">
        <v>3841</v>
      </c>
      <c r="X15" s="32">
        <v>4303</v>
      </c>
      <c r="Y15" s="32">
        <v>4253</v>
      </c>
      <c r="Z15" s="32">
        <v>4509</v>
      </c>
      <c r="AA15" s="32">
        <v>5102</v>
      </c>
      <c r="AB15" s="32">
        <v>4478</v>
      </c>
      <c r="AC15" s="32">
        <v>3717</v>
      </c>
      <c r="AD15" s="32">
        <v>3621</v>
      </c>
      <c r="AE15" s="32">
        <v>3927</v>
      </c>
      <c r="AF15" s="32">
        <v>3199</v>
      </c>
      <c r="AG15" s="32">
        <v>2801</v>
      </c>
      <c r="AH15" s="32">
        <v>2833</v>
      </c>
      <c r="AI15" s="32">
        <v>3033</v>
      </c>
      <c r="AJ15" s="32">
        <v>2614</v>
      </c>
      <c r="AK15" s="32">
        <v>2516</v>
      </c>
      <c r="AL15" s="32">
        <v>2751</v>
      </c>
      <c r="AM15" s="32">
        <v>2757</v>
      </c>
      <c r="AN15" s="32">
        <v>2867</v>
      </c>
      <c r="AO15" s="32">
        <v>2367</v>
      </c>
      <c r="AP15" s="32">
        <v>2519</v>
      </c>
      <c r="AQ15" s="32">
        <v>2723</v>
      </c>
      <c r="AR15" s="32">
        <v>2809</v>
      </c>
      <c r="AS15" s="32">
        <v>3092</v>
      </c>
      <c r="AT15" s="32">
        <v>3339</v>
      </c>
      <c r="AU15" s="32">
        <v>3675</v>
      </c>
      <c r="AV15" s="32">
        <v>2900</v>
      </c>
      <c r="AW15" s="32">
        <v>3146</v>
      </c>
      <c r="AX15" s="32">
        <v>3027</v>
      </c>
      <c r="AY15" s="32">
        <v>2903</v>
      </c>
      <c r="AZ15" s="32">
        <v>3036</v>
      </c>
      <c r="BA15" s="32">
        <v>3549</v>
      </c>
      <c r="BB15" s="32">
        <v>3969</v>
      </c>
      <c r="BC15" s="32">
        <v>3668</v>
      </c>
      <c r="BD15" s="32">
        <v>3273</v>
      </c>
      <c r="BE15" s="32">
        <v>4438</v>
      </c>
      <c r="BF15" s="32">
        <v>3364</v>
      </c>
      <c r="BG15" s="32">
        <v>4104</v>
      </c>
      <c r="BH15" s="32">
        <v>3079</v>
      </c>
      <c r="BI15" s="32">
        <v>3039</v>
      </c>
      <c r="BJ15" s="32">
        <v>3092</v>
      </c>
      <c r="BK15" s="32">
        <v>3309</v>
      </c>
      <c r="BL15" s="32">
        <v>3171</v>
      </c>
      <c r="BM15" s="32">
        <v>3519</v>
      </c>
      <c r="BN15" s="32">
        <v>3544</v>
      </c>
      <c r="BO15" s="32">
        <v>4347</v>
      </c>
      <c r="BP15" s="32">
        <v>4517</v>
      </c>
      <c r="BQ15" s="32">
        <v>4268</v>
      </c>
      <c r="BR15" s="32">
        <v>4458</v>
      </c>
      <c r="BS15" s="32">
        <v>5688</v>
      </c>
      <c r="BT15" s="32">
        <v>5405</v>
      </c>
      <c r="BU15" s="32">
        <v>5308</v>
      </c>
      <c r="BV15" s="32">
        <v>5353</v>
      </c>
      <c r="BW15" s="32">
        <v>5353</v>
      </c>
      <c r="BX15" s="32">
        <v>5442</v>
      </c>
      <c r="BY15" s="32">
        <v>5118</v>
      </c>
      <c r="BZ15" s="32">
        <v>5641</v>
      </c>
      <c r="CA15" s="32">
        <f t="shared" si="0"/>
        <v>7863</v>
      </c>
      <c r="CB15" s="32">
        <f t="shared" si="1"/>
        <v>12816</v>
      </c>
      <c r="CC15" s="32">
        <f t="shared" si="2"/>
        <v>18548</v>
      </c>
      <c r="CD15" s="32">
        <f t="shared" si="3"/>
        <v>13697</v>
      </c>
      <c r="CE15" s="32">
        <f t="shared" si="4"/>
        <v>13497</v>
      </c>
      <c r="CF15" s="32">
        <f t="shared" si="5"/>
        <v>16906</v>
      </c>
      <c r="CG15" s="32">
        <f t="shared" si="6"/>
        <v>16918</v>
      </c>
      <c r="CH15" s="32">
        <f t="shared" si="7"/>
        <v>12760</v>
      </c>
      <c r="CI15" s="32">
        <f t="shared" si="8"/>
        <v>10914</v>
      </c>
      <c r="CJ15" s="32">
        <f t="shared" si="9"/>
        <v>10510</v>
      </c>
      <c r="CK15" s="32">
        <f t="shared" si="10"/>
        <v>11963</v>
      </c>
      <c r="CL15" s="32">
        <f t="shared" si="11"/>
        <v>12748</v>
      </c>
      <c r="CM15" s="32">
        <f t="shared" si="12"/>
        <v>13457</v>
      </c>
      <c r="CN15" s="32">
        <f t="shared" si="13"/>
        <v>14743</v>
      </c>
      <c r="CO15" s="32">
        <f t="shared" si="14"/>
        <v>13314</v>
      </c>
      <c r="CP15" s="32">
        <f t="shared" si="15"/>
        <v>13543</v>
      </c>
      <c r="CQ15" s="32">
        <f t="shared" si="16"/>
        <v>17590</v>
      </c>
      <c r="CR15" s="32">
        <f t="shared" si="17"/>
        <v>21754</v>
      </c>
      <c r="CS15" s="32">
        <f t="shared" si="18"/>
        <v>21554</v>
      </c>
    </row>
    <row r="16" spans="2:97" ht="17.100000000000001" customHeight="1" thickBot="1" x14ac:dyDescent="0.25">
      <c r="B16" s="35" t="s">
        <v>107</v>
      </c>
      <c r="C16" s="32">
        <v>220</v>
      </c>
      <c r="D16" s="32">
        <v>189</v>
      </c>
      <c r="E16" s="32">
        <v>219</v>
      </c>
      <c r="F16" s="32">
        <v>251</v>
      </c>
      <c r="G16" s="32">
        <v>174</v>
      </c>
      <c r="H16" s="32">
        <v>315</v>
      </c>
      <c r="I16" s="32">
        <v>299</v>
      </c>
      <c r="J16" s="32">
        <v>656</v>
      </c>
      <c r="K16" s="32">
        <v>584</v>
      </c>
      <c r="L16" s="32">
        <v>469</v>
      </c>
      <c r="M16" s="32">
        <v>405</v>
      </c>
      <c r="N16" s="32">
        <v>497</v>
      </c>
      <c r="O16" s="32">
        <v>445</v>
      </c>
      <c r="P16" s="32">
        <v>414</v>
      </c>
      <c r="Q16" s="32">
        <v>337</v>
      </c>
      <c r="R16" s="32">
        <v>303</v>
      </c>
      <c r="S16" s="32">
        <v>397</v>
      </c>
      <c r="T16" s="32">
        <v>341</v>
      </c>
      <c r="U16" s="32">
        <v>370</v>
      </c>
      <c r="V16" s="32">
        <v>403</v>
      </c>
      <c r="W16" s="32">
        <v>685</v>
      </c>
      <c r="X16" s="32">
        <v>531</v>
      </c>
      <c r="Y16" s="32">
        <v>722</v>
      </c>
      <c r="Z16" s="32">
        <v>646</v>
      </c>
      <c r="AA16" s="32">
        <v>639</v>
      </c>
      <c r="AB16" s="32">
        <v>545</v>
      </c>
      <c r="AC16" s="32">
        <v>418</v>
      </c>
      <c r="AD16" s="32">
        <v>536</v>
      </c>
      <c r="AE16" s="32">
        <v>501</v>
      </c>
      <c r="AF16" s="32">
        <v>427</v>
      </c>
      <c r="AG16" s="32">
        <v>330</v>
      </c>
      <c r="AH16" s="32">
        <v>367</v>
      </c>
      <c r="AI16" s="32">
        <v>375</v>
      </c>
      <c r="AJ16" s="32">
        <v>321</v>
      </c>
      <c r="AK16" s="32">
        <v>385</v>
      </c>
      <c r="AL16" s="32">
        <v>326</v>
      </c>
      <c r="AM16" s="32">
        <v>358</v>
      </c>
      <c r="AN16" s="32">
        <v>350</v>
      </c>
      <c r="AO16" s="32">
        <v>326</v>
      </c>
      <c r="AP16" s="32">
        <v>357</v>
      </c>
      <c r="AQ16" s="32">
        <v>329</v>
      </c>
      <c r="AR16" s="32">
        <v>359</v>
      </c>
      <c r="AS16" s="32">
        <v>331</v>
      </c>
      <c r="AT16" s="32">
        <v>419</v>
      </c>
      <c r="AU16" s="32">
        <v>405</v>
      </c>
      <c r="AV16" s="32">
        <v>365</v>
      </c>
      <c r="AW16" s="32">
        <v>301</v>
      </c>
      <c r="AX16" s="32">
        <v>438</v>
      </c>
      <c r="AY16" s="32">
        <v>363</v>
      </c>
      <c r="AZ16" s="32">
        <v>316</v>
      </c>
      <c r="BA16" s="32">
        <v>464</v>
      </c>
      <c r="BB16" s="32">
        <v>411</v>
      </c>
      <c r="BC16" s="32">
        <v>457</v>
      </c>
      <c r="BD16" s="32">
        <v>230</v>
      </c>
      <c r="BE16" s="32">
        <v>510</v>
      </c>
      <c r="BF16" s="32">
        <v>391</v>
      </c>
      <c r="BG16" s="32">
        <v>448</v>
      </c>
      <c r="BH16" s="32">
        <v>332</v>
      </c>
      <c r="BI16" s="32">
        <v>328</v>
      </c>
      <c r="BJ16" s="32">
        <v>376</v>
      </c>
      <c r="BK16" s="32">
        <v>357</v>
      </c>
      <c r="BL16" s="32">
        <v>430</v>
      </c>
      <c r="BM16" s="32">
        <v>396</v>
      </c>
      <c r="BN16" s="32">
        <v>450</v>
      </c>
      <c r="BO16" s="32">
        <v>371</v>
      </c>
      <c r="BP16" s="32">
        <v>458</v>
      </c>
      <c r="BQ16" s="32">
        <v>364</v>
      </c>
      <c r="BR16" s="32">
        <v>523</v>
      </c>
      <c r="BS16" s="32">
        <v>475</v>
      </c>
      <c r="BT16" s="32">
        <v>555</v>
      </c>
      <c r="BU16" s="32">
        <v>485</v>
      </c>
      <c r="BV16" s="32">
        <v>501</v>
      </c>
      <c r="BW16" s="32">
        <v>545</v>
      </c>
      <c r="BX16" s="32">
        <v>606</v>
      </c>
      <c r="BY16" s="32">
        <v>640</v>
      </c>
      <c r="BZ16" s="32">
        <v>593</v>
      </c>
      <c r="CA16" s="32">
        <f t="shared" si="0"/>
        <v>879</v>
      </c>
      <c r="CB16" s="32">
        <f t="shared" si="1"/>
        <v>1444</v>
      </c>
      <c r="CC16" s="32">
        <f t="shared" si="2"/>
        <v>1955</v>
      </c>
      <c r="CD16" s="32">
        <f t="shared" si="3"/>
        <v>1499</v>
      </c>
      <c r="CE16" s="32">
        <f t="shared" si="4"/>
        <v>1511</v>
      </c>
      <c r="CF16" s="32">
        <f t="shared" si="5"/>
        <v>2584</v>
      </c>
      <c r="CG16" s="32">
        <f t="shared" si="6"/>
        <v>2138</v>
      </c>
      <c r="CH16" s="32">
        <f t="shared" si="7"/>
        <v>1625</v>
      </c>
      <c r="CI16" s="32">
        <f t="shared" si="8"/>
        <v>1407</v>
      </c>
      <c r="CJ16" s="32">
        <f t="shared" si="9"/>
        <v>1391</v>
      </c>
      <c r="CK16" s="32">
        <f t="shared" si="10"/>
        <v>1438</v>
      </c>
      <c r="CL16" s="32">
        <f t="shared" si="11"/>
        <v>1509</v>
      </c>
      <c r="CM16" s="32">
        <f t="shared" si="12"/>
        <v>1554</v>
      </c>
      <c r="CN16" s="32">
        <f t="shared" si="13"/>
        <v>1588</v>
      </c>
      <c r="CO16" s="32">
        <f t="shared" si="14"/>
        <v>1484</v>
      </c>
      <c r="CP16" s="32">
        <f t="shared" si="15"/>
        <v>1633</v>
      </c>
      <c r="CQ16" s="32">
        <f t="shared" si="16"/>
        <v>1716</v>
      </c>
      <c r="CR16" s="32">
        <f t="shared" si="17"/>
        <v>2016</v>
      </c>
      <c r="CS16" s="32">
        <f t="shared" si="18"/>
        <v>2384</v>
      </c>
    </row>
    <row r="17" spans="2:97" ht="17.100000000000001" customHeight="1" thickBot="1" x14ac:dyDescent="0.25">
      <c r="B17" s="35" t="s">
        <v>108</v>
      </c>
      <c r="C17" s="32">
        <v>921</v>
      </c>
      <c r="D17" s="32">
        <v>839</v>
      </c>
      <c r="E17" s="32">
        <v>711</v>
      </c>
      <c r="F17" s="32">
        <v>859</v>
      </c>
      <c r="G17" s="32">
        <v>1052</v>
      </c>
      <c r="H17" s="32">
        <v>1340</v>
      </c>
      <c r="I17" s="32">
        <v>1220</v>
      </c>
      <c r="J17" s="32">
        <v>1576</v>
      </c>
      <c r="K17" s="32">
        <v>1829</v>
      </c>
      <c r="L17" s="32">
        <v>1780</v>
      </c>
      <c r="M17" s="32">
        <v>1593</v>
      </c>
      <c r="N17" s="32">
        <v>1598</v>
      </c>
      <c r="O17" s="32">
        <v>1906</v>
      </c>
      <c r="P17" s="32">
        <v>1690</v>
      </c>
      <c r="Q17" s="32">
        <v>1552</v>
      </c>
      <c r="R17" s="32">
        <v>1473</v>
      </c>
      <c r="S17" s="32">
        <v>1889</v>
      </c>
      <c r="T17" s="32">
        <v>1960</v>
      </c>
      <c r="U17" s="32">
        <v>1830</v>
      </c>
      <c r="V17" s="32">
        <v>2050</v>
      </c>
      <c r="W17" s="32">
        <v>2150</v>
      </c>
      <c r="X17" s="32">
        <v>2074</v>
      </c>
      <c r="Y17" s="32">
        <v>2374</v>
      </c>
      <c r="Z17" s="32">
        <v>2113</v>
      </c>
      <c r="AA17" s="32">
        <v>2328</v>
      </c>
      <c r="AB17" s="32">
        <v>2231</v>
      </c>
      <c r="AC17" s="32">
        <v>1870</v>
      </c>
      <c r="AD17" s="32">
        <v>1628</v>
      </c>
      <c r="AE17" s="32">
        <v>1949</v>
      </c>
      <c r="AF17" s="32">
        <v>1928</v>
      </c>
      <c r="AG17" s="32">
        <v>1662</v>
      </c>
      <c r="AH17" s="32">
        <v>1530</v>
      </c>
      <c r="AI17" s="32">
        <v>1595</v>
      </c>
      <c r="AJ17" s="32">
        <v>1521</v>
      </c>
      <c r="AK17" s="32">
        <v>1333</v>
      </c>
      <c r="AL17" s="32">
        <v>1279</v>
      </c>
      <c r="AM17" s="32">
        <v>1424</v>
      </c>
      <c r="AN17" s="32">
        <v>1374</v>
      </c>
      <c r="AO17" s="32">
        <v>1125</v>
      </c>
      <c r="AP17" s="32">
        <v>1218</v>
      </c>
      <c r="AQ17" s="32">
        <v>1367</v>
      </c>
      <c r="AR17" s="32">
        <v>1432</v>
      </c>
      <c r="AS17" s="32">
        <v>1437</v>
      </c>
      <c r="AT17" s="32">
        <v>1279</v>
      </c>
      <c r="AU17" s="32">
        <v>1193</v>
      </c>
      <c r="AV17" s="32">
        <v>1406</v>
      </c>
      <c r="AW17" s="32">
        <v>1230</v>
      </c>
      <c r="AX17" s="32">
        <v>1241</v>
      </c>
      <c r="AY17" s="32">
        <v>1443</v>
      </c>
      <c r="AZ17" s="32">
        <v>1350</v>
      </c>
      <c r="BA17" s="32">
        <v>1448</v>
      </c>
      <c r="BB17" s="32">
        <v>1387</v>
      </c>
      <c r="BC17" s="32">
        <v>1394</v>
      </c>
      <c r="BD17" s="32">
        <v>1255</v>
      </c>
      <c r="BE17" s="32">
        <v>1706</v>
      </c>
      <c r="BF17" s="32">
        <v>1106</v>
      </c>
      <c r="BG17" s="32">
        <v>1379</v>
      </c>
      <c r="BH17" s="32">
        <v>1155</v>
      </c>
      <c r="BI17" s="32">
        <v>1199</v>
      </c>
      <c r="BJ17" s="32">
        <v>1118</v>
      </c>
      <c r="BK17" s="32">
        <v>1203</v>
      </c>
      <c r="BL17" s="32">
        <v>1312</v>
      </c>
      <c r="BM17" s="32">
        <v>1324</v>
      </c>
      <c r="BN17" s="32">
        <v>1292</v>
      </c>
      <c r="BO17" s="32">
        <v>1214</v>
      </c>
      <c r="BP17" s="32">
        <v>1720</v>
      </c>
      <c r="BQ17" s="32">
        <v>1284</v>
      </c>
      <c r="BR17" s="32">
        <v>1529</v>
      </c>
      <c r="BS17" s="32">
        <v>1736</v>
      </c>
      <c r="BT17" s="32">
        <v>1661</v>
      </c>
      <c r="BU17" s="32">
        <v>1498</v>
      </c>
      <c r="BV17" s="32">
        <v>1487</v>
      </c>
      <c r="BW17" s="32">
        <v>1595</v>
      </c>
      <c r="BX17" s="32">
        <v>1494</v>
      </c>
      <c r="BY17" s="32">
        <v>1432</v>
      </c>
      <c r="BZ17" s="32">
        <v>1597</v>
      </c>
      <c r="CA17" s="32">
        <f t="shared" si="0"/>
        <v>3330</v>
      </c>
      <c r="CB17" s="32">
        <f t="shared" si="1"/>
        <v>5188</v>
      </c>
      <c r="CC17" s="32">
        <f t="shared" si="2"/>
        <v>6800</v>
      </c>
      <c r="CD17" s="32">
        <f t="shared" si="3"/>
        <v>6621</v>
      </c>
      <c r="CE17" s="32">
        <f t="shared" si="4"/>
        <v>7729</v>
      </c>
      <c r="CF17" s="32">
        <f t="shared" si="5"/>
        <v>8711</v>
      </c>
      <c r="CG17" s="32">
        <f t="shared" si="6"/>
        <v>8057</v>
      </c>
      <c r="CH17" s="32">
        <f t="shared" si="7"/>
        <v>7069</v>
      </c>
      <c r="CI17" s="32">
        <f t="shared" si="8"/>
        <v>5728</v>
      </c>
      <c r="CJ17" s="32">
        <f t="shared" si="9"/>
        <v>5141</v>
      </c>
      <c r="CK17" s="32">
        <f t="shared" si="10"/>
        <v>5515</v>
      </c>
      <c r="CL17" s="32">
        <f t="shared" si="11"/>
        <v>5070</v>
      </c>
      <c r="CM17" s="32">
        <f t="shared" si="12"/>
        <v>5628</v>
      </c>
      <c r="CN17" s="32">
        <f t="shared" si="13"/>
        <v>5461</v>
      </c>
      <c r="CO17" s="32">
        <f t="shared" si="14"/>
        <v>4851</v>
      </c>
      <c r="CP17" s="32">
        <f t="shared" si="15"/>
        <v>5131</v>
      </c>
      <c r="CQ17" s="32">
        <f t="shared" si="16"/>
        <v>5747</v>
      </c>
      <c r="CR17" s="32">
        <f t="shared" si="17"/>
        <v>6382</v>
      </c>
      <c r="CS17" s="32">
        <f t="shared" si="18"/>
        <v>6118</v>
      </c>
    </row>
    <row r="18" spans="2:97" ht="17.100000000000001" customHeight="1" thickBot="1" x14ac:dyDescent="0.25">
      <c r="B18" s="35" t="s">
        <v>109</v>
      </c>
      <c r="C18" s="32">
        <v>3208</v>
      </c>
      <c r="D18" s="32">
        <v>2365</v>
      </c>
      <c r="E18" s="32">
        <v>2539</v>
      </c>
      <c r="F18" s="32">
        <v>2593</v>
      </c>
      <c r="G18" s="32">
        <v>3029</v>
      </c>
      <c r="H18" s="32">
        <v>3435</v>
      </c>
      <c r="I18" s="32">
        <v>3919</v>
      </c>
      <c r="J18" s="32">
        <v>4865</v>
      </c>
      <c r="K18" s="32">
        <v>5869</v>
      </c>
      <c r="L18" s="32">
        <v>5363</v>
      </c>
      <c r="M18" s="32">
        <v>5345</v>
      </c>
      <c r="N18" s="32">
        <v>4635</v>
      </c>
      <c r="O18" s="32">
        <v>4629</v>
      </c>
      <c r="P18" s="32">
        <v>4588</v>
      </c>
      <c r="Q18" s="32">
        <v>4457</v>
      </c>
      <c r="R18" s="32">
        <v>4247</v>
      </c>
      <c r="S18" s="32">
        <v>5002</v>
      </c>
      <c r="T18" s="32">
        <v>4636</v>
      </c>
      <c r="U18" s="32">
        <v>4618</v>
      </c>
      <c r="V18" s="32">
        <v>4712</v>
      </c>
      <c r="W18" s="32">
        <v>5296</v>
      </c>
      <c r="X18" s="32">
        <v>6046</v>
      </c>
      <c r="Y18" s="32">
        <v>6578</v>
      </c>
      <c r="Z18" s="32">
        <v>6172</v>
      </c>
      <c r="AA18" s="32">
        <v>7934</v>
      </c>
      <c r="AB18" s="32">
        <v>7465</v>
      </c>
      <c r="AC18" s="32">
        <v>6284</v>
      </c>
      <c r="AD18" s="32">
        <v>5333</v>
      </c>
      <c r="AE18" s="32">
        <v>6276</v>
      </c>
      <c r="AF18" s="32">
        <v>5416</v>
      </c>
      <c r="AG18" s="32">
        <v>5503</v>
      </c>
      <c r="AH18" s="32">
        <v>5056</v>
      </c>
      <c r="AI18" s="32">
        <v>5296</v>
      </c>
      <c r="AJ18" s="32">
        <v>4948</v>
      </c>
      <c r="AK18" s="32">
        <v>4964</v>
      </c>
      <c r="AL18" s="32">
        <v>4212</v>
      </c>
      <c r="AM18" s="32">
        <v>4421</v>
      </c>
      <c r="AN18" s="32">
        <v>4946</v>
      </c>
      <c r="AO18" s="32">
        <v>4745</v>
      </c>
      <c r="AP18" s="32">
        <v>4840</v>
      </c>
      <c r="AQ18" s="32">
        <v>5507</v>
      </c>
      <c r="AR18" s="32">
        <v>5221</v>
      </c>
      <c r="AS18" s="32">
        <v>5205</v>
      </c>
      <c r="AT18" s="32">
        <v>4619</v>
      </c>
      <c r="AU18" s="32">
        <v>5087</v>
      </c>
      <c r="AV18" s="32">
        <v>4772</v>
      </c>
      <c r="AW18" s="32">
        <v>5299</v>
      </c>
      <c r="AX18" s="32">
        <v>4965</v>
      </c>
      <c r="AY18" s="32">
        <v>5744</v>
      </c>
      <c r="AZ18" s="32">
        <v>5172</v>
      </c>
      <c r="BA18" s="32">
        <v>5855</v>
      </c>
      <c r="BB18" s="32">
        <v>5453</v>
      </c>
      <c r="BC18" s="32">
        <v>5708</v>
      </c>
      <c r="BD18" s="32">
        <v>5982</v>
      </c>
      <c r="BE18" s="32">
        <v>10054</v>
      </c>
      <c r="BF18" s="32">
        <v>5803</v>
      </c>
      <c r="BG18" s="32">
        <v>7353</v>
      </c>
      <c r="BH18" s="32">
        <v>5828</v>
      </c>
      <c r="BI18" s="32">
        <v>5347</v>
      </c>
      <c r="BJ18" s="32">
        <v>5918</v>
      </c>
      <c r="BK18" s="32">
        <v>5714</v>
      </c>
      <c r="BL18" s="32">
        <v>5100</v>
      </c>
      <c r="BM18" s="32">
        <v>5761</v>
      </c>
      <c r="BN18" s="32">
        <v>5605</v>
      </c>
      <c r="BO18" s="32">
        <v>5739</v>
      </c>
      <c r="BP18" s="32">
        <v>5230</v>
      </c>
      <c r="BQ18" s="32">
        <v>7076</v>
      </c>
      <c r="BR18" s="32">
        <v>5689</v>
      </c>
      <c r="BS18" s="32">
        <v>5850</v>
      </c>
      <c r="BT18" s="32">
        <v>8361</v>
      </c>
      <c r="BU18" s="32">
        <v>6566</v>
      </c>
      <c r="BV18" s="32">
        <v>6812</v>
      </c>
      <c r="BW18" s="32">
        <v>7721</v>
      </c>
      <c r="BX18" s="32">
        <v>8745</v>
      </c>
      <c r="BY18" s="32">
        <v>7785</v>
      </c>
      <c r="BZ18" s="32">
        <v>7550</v>
      </c>
      <c r="CA18" s="32">
        <f t="shared" si="0"/>
        <v>10705</v>
      </c>
      <c r="CB18" s="32">
        <f t="shared" si="1"/>
        <v>15248</v>
      </c>
      <c r="CC18" s="32">
        <f t="shared" si="2"/>
        <v>21212</v>
      </c>
      <c r="CD18" s="32">
        <f t="shared" si="3"/>
        <v>17921</v>
      </c>
      <c r="CE18" s="32">
        <f t="shared" si="4"/>
        <v>18968</v>
      </c>
      <c r="CF18" s="32">
        <f t="shared" si="5"/>
        <v>24092</v>
      </c>
      <c r="CG18" s="32">
        <f t="shared" si="6"/>
        <v>27016</v>
      </c>
      <c r="CH18" s="32">
        <f t="shared" si="7"/>
        <v>22251</v>
      </c>
      <c r="CI18" s="32">
        <f t="shared" si="8"/>
        <v>19420</v>
      </c>
      <c r="CJ18" s="32">
        <f t="shared" si="9"/>
        <v>18952</v>
      </c>
      <c r="CK18" s="32">
        <f t="shared" si="10"/>
        <v>20552</v>
      </c>
      <c r="CL18" s="32">
        <f t="shared" si="11"/>
        <v>20123</v>
      </c>
      <c r="CM18" s="32">
        <f t="shared" si="12"/>
        <v>22224</v>
      </c>
      <c r="CN18" s="32">
        <f t="shared" si="13"/>
        <v>27547</v>
      </c>
      <c r="CO18" s="32">
        <f t="shared" si="14"/>
        <v>24446</v>
      </c>
      <c r="CP18" s="32">
        <f t="shared" si="15"/>
        <v>22180</v>
      </c>
      <c r="CQ18" s="32">
        <f t="shared" si="16"/>
        <v>23734</v>
      </c>
      <c r="CR18" s="32">
        <f t="shared" si="17"/>
        <v>27589</v>
      </c>
      <c r="CS18" s="32">
        <f t="shared" si="18"/>
        <v>31801</v>
      </c>
    </row>
    <row r="19" spans="2:97" ht="17.100000000000001" customHeight="1" thickBot="1" x14ac:dyDescent="0.25">
      <c r="B19" s="35" t="s">
        <v>110</v>
      </c>
      <c r="C19" s="32">
        <v>468</v>
      </c>
      <c r="D19" s="32">
        <v>373</v>
      </c>
      <c r="E19" s="32">
        <v>547</v>
      </c>
      <c r="F19" s="32">
        <v>633</v>
      </c>
      <c r="G19" s="32">
        <v>480</v>
      </c>
      <c r="H19" s="32">
        <v>977</v>
      </c>
      <c r="I19" s="32">
        <v>1233</v>
      </c>
      <c r="J19" s="32">
        <v>1666</v>
      </c>
      <c r="K19" s="32">
        <v>1566</v>
      </c>
      <c r="L19" s="32">
        <v>2317</v>
      </c>
      <c r="M19" s="32">
        <v>1229</v>
      </c>
      <c r="N19" s="32">
        <v>1342</v>
      </c>
      <c r="O19" s="32">
        <v>1197</v>
      </c>
      <c r="P19" s="32">
        <v>951</v>
      </c>
      <c r="Q19" s="32">
        <v>867</v>
      </c>
      <c r="R19" s="32">
        <v>829</v>
      </c>
      <c r="S19" s="32">
        <v>988</v>
      </c>
      <c r="T19" s="32">
        <v>981</v>
      </c>
      <c r="U19" s="32">
        <v>840</v>
      </c>
      <c r="V19" s="32">
        <v>1007</v>
      </c>
      <c r="W19" s="32">
        <v>1084</v>
      </c>
      <c r="X19" s="32">
        <v>1067</v>
      </c>
      <c r="Y19" s="32">
        <v>916</v>
      </c>
      <c r="Z19" s="32">
        <v>1450</v>
      </c>
      <c r="AA19" s="32">
        <v>817</v>
      </c>
      <c r="AB19" s="32">
        <v>1104</v>
      </c>
      <c r="AC19" s="32">
        <v>932</v>
      </c>
      <c r="AD19" s="32">
        <v>1192</v>
      </c>
      <c r="AE19" s="32">
        <v>772</v>
      </c>
      <c r="AF19" s="32">
        <v>835</v>
      </c>
      <c r="AG19" s="32">
        <v>773</v>
      </c>
      <c r="AH19" s="32">
        <v>767</v>
      </c>
      <c r="AI19" s="32">
        <v>819</v>
      </c>
      <c r="AJ19" s="32">
        <v>779</v>
      </c>
      <c r="AK19" s="32">
        <v>712</v>
      </c>
      <c r="AL19" s="32">
        <v>699</v>
      </c>
      <c r="AM19" s="32">
        <v>613</v>
      </c>
      <c r="AN19" s="32">
        <v>749</v>
      </c>
      <c r="AO19" s="32">
        <v>771</v>
      </c>
      <c r="AP19" s="32">
        <v>839</v>
      </c>
      <c r="AQ19" s="32">
        <v>800</v>
      </c>
      <c r="AR19" s="32">
        <v>981</v>
      </c>
      <c r="AS19" s="32">
        <v>679</v>
      </c>
      <c r="AT19" s="32">
        <v>749</v>
      </c>
      <c r="AU19" s="32">
        <v>808</v>
      </c>
      <c r="AV19" s="32">
        <v>854</v>
      </c>
      <c r="AW19" s="32">
        <v>718</v>
      </c>
      <c r="AX19" s="32">
        <v>1024</v>
      </c>
      <c r="AY19" s="32">
        <v>1003</v>
      </c>
      <c r="AZ19" s="32">
        <v>841</v>
      </c>
      <c r="BA19" s="32">
        <v>835</v>
      </c>
      <c r="BB19" s="32">
        <v>1317</v>
      </c>
      <c r="BC19" s="32">
        <v>914</v>
      </c>
      <c r="BD19" s="32">
        <v>1113</v>
      </c>
      <c r="BE19" s="32">
        <v>1103</v>
      </c>
      <c r="BF19" s="32">
        <v>1084</v>
      </c>
      <c r="BG19" s="32">
        <v>757</v>
      </c>
      <c r="BH19" s="32">
        <v>895</v>
      </c>
      <c r="BI19" s="32">
        <v>719</v>
      </c>
      <c r="BJ19" s="32">
        <v>787</v>
      </c>
      <c r="BK19" s="32">
        <v>1088</v>
      </c>
      <c r="BL19" s="32">
        <v>922</v>
      </c>
      <c r="BM19" s="32">
        <v>880</v>
      </c>
      <c r="BN19" s="32">
        <v>1355</v>
      </c>
      <c r="BO19" s="32">
        <v>1366</v>
      </c>
      <c r="BP19" s="32">
        <v>848</v>
      </c>
      <c r="BQ19" s="32">
        <v>897</v>
      </c>
      <c r="BR19" s="32">
        <v>1857</v>
      </c>
      <c r="BS19" s="32">
        <v>1490</v>
      </c>
      <c r="BT19" s="32">
        <v>1285</v>
      </c>
      <c r="BU19" s="32">
        <v>1278</v>
      </c>
      <c r="BV19" s="32">
        <v>1721</v>
      </c>
      <c r="BW19" s="32">
        <v>1572</v>
      </c>
      <c r="BX19" s="32">
        <v>1217</v>
      </c>
      <c r="BY19" s="32">
        <v>1341</v>
      </c>
      <c r="BZ19" s="32">
        <v>1366</v>
      </c>
      <c r="CA19" s="32">
        <f t="shared" si="0"/>
        <v>2021</v>
      </c>
      <c r="CB19" s="32">
        <f t="shared" si="1"/>
        <v>4356</v>
      </c>
      <c r="CC19" s="32">
        <f t="shared" si="2"/>
        <v>6454</v>
      </c>
      <c r="CD19" s="32">
        <f t="shared" si="3"/>
        <v>3844</v>
      </c>
      <c r="CE19" s="32">
        <f t="shared" si="4"/>
        <v>3816</v>
      </c>
      <c r="CF19" s="32">
        <f t="shared" si="5"/>
        <v>4517</v>
      </c>
      <c r="CG19" s="32">
        <f t="shared" si="6"/>
        <v>4045</v>
      </c>
      <c r="CH19" s="32">
        <f t="shared" si="7"/>
        <v>3147</v>
      </c>
      <c r="CI19" s="32">
        <f t="shared" si="8"/>
        <v>3009</v>
      </c>
      <c r="CJ19" s="32">
        <f t="shared" si="9"/>
        <v>2972</v>
      </c>
      <c r="CK19" s="32">
        <f t="shared" si="10"/>
        <v>3209</v>
      </c>
      <c r="CL19" s="32">
        <f t="shared" si="11"/>
        <v>3404</v>
      </c>
      <c r="CM19" s="32">
        <f t="shared" si="12"/>
        <v>3996</v>
      </c>
      <c r="CN19" s="32">
        <f t="shared" si="13"/>
        <v>4214</v>
      </c>
      <c r="CO19" s="32">
        <f t="shared" si="14"/>
        <v>3158</v>
      </c>
      <c r="CP19" s="32">
        <f t="shared" si="15"/>
        <v>4245</v>
      </c>
      <c r="CQ19" s="32">
        <f t="shared" si="16"/>
        <v>4968</v>
      </c>
      <c r="CR19" s="32">
        <f t="shared" si="17"/>
        <v>5774</v>
      </c>
      <c r="CS19" s="32">
        <f t="shared" si="18"/>
        <v>5496</v>
      </c>
    </row>
    <row r="20" spans="2:97" ht="17.100000000000001" customHeight="1" thickBot="1" x14ac:dyDescent="0.25">
      <c r="B20" s="35" t="s">
        <v>111</v>
      </c>
      <c r="C20" s="32">
        <v>122</v>
      </c>
      <c r="D20" s="32">
        <v>93</v>
      </c>
      <c r="E20" s="32">
        <v>92</v>
      </c>
      <c r="F20" s="32">
        <v>104</v>
      </c>
      <c r="G20" s="32">
        <v>128</v>
      </c>
      <c r="H20" s="32">
        <v>151</v>
      </c>
      <c r="I20" s="32">
        <v>126</v>
      </c>
      <c r="J20" s="32">
        <v>177</v>
      </c>
      <c r="K20" s="32">
        <v>295</v>
      </c>
      <c r="L20" s="32">
        <v>288</v>
      </c>
      <c r="M20" s="32">
        <v>216</v>
      </c>
      <c r="N20" s="32">
        <v>228</v>
      </c>
      <c r="O20" s="32">
        <v>240</v>
      </c>
      <c r="P20" s="32">
        <v>249</v>
      </c>
      <c r="Q20" s="32">
        <v>146</v>
      </c>
      <c r="R20" s="32">
        <v>228</v>
      </c>
      <c r="S20" s="32">
        <v>252</v>
      </c>
      <c r="T20" s="32">
        <v>222</v>
      </c>
      <c r="U20" s="32">
        <v>225</v>
      </c>
      <c r="V20" s="32">
        <v>247</v>
      </c>
      <c r="W20" s="32">
        <v>293</v>
      </c>
      <c r="X20" s="32">
        <v>451</v>
      </c>
      <c r="Y20" s="32">
        <v>364</v>
      </c>
      <c r="Z20" s="32">
        <v>294</v>
      </c>
      <c r="AA20" s="32">
        <v>322</v>
      </c>
      <c r="AB20" s="32">
        <v>378</v>
      </c>
      <c r="AC20" s="32">
        <v>312</v>
      </c>
      <c r="AD20" s="32">
        <v>295</v>
      </c>
      <c r="AE20" s="32">
        <v>470</v>
      </c>
      <c r="AF20" s="32">
        <v>279</v>
      </c>
      <c r="AG20" s="32">
        <v>265</v>
      </c>
      <c r="AH20" s="32">
        <v>193</v>
      </c>
      <c r="AI20" s="32">
        <v>235</v>
      </c>
      <c r="AJ20" s="32">
        <v>239</v>
      </c>
      <c r="AK20" s="32">
        <v>194</v>
      </c>
      <c r="AL20" s="32">
        <v>217</v>
      </c>
      <c r="AM20" s="32">
        <v>280</v>
      </c>
      <c r="AN20" s="32">
        <v>286</v>
      </c>
      <c r="AO20" s="32">
        <v>177</v>
      </c>
      <c r="AP20" s="32">
        <v>172</v>
      </c>
      <c r="AQ20" s="32">
        <v>217</v>
      </c>
      <c r="AR20" s="32">
        <v>273</v>
      </c>
      <c r="AS20" s="32">
        <v>240</v>
      </c>
      <c r="AT20" s="32">
        <v>173</v>
      </c>
      <c r="AU20" s="32">
        <v>202</v>
      </c>
      <c r="AV20" s="32">
        <v>200</v>
      </c>
      <c r="AW20" s="32">
        <v>202</v>
      </c>
      <c r="AX20" s="32">
        <v>229</v>
      </c>
      <c r="AY20" s="32">
        <v>210</v>
      </c>
      <c r="AZ20" s="32">
        <v>267</v>
      </c>
      <c r="BA20" s="32">
        <v>278</v>
      </c>
      <c r="BB20" s="32">
        <v>224</v>
      </c>
      <c r="BC20" s="32">
        <v>196</v>
      </c>
      <c r="BD20" s="32">
        <v>209</v>
      </c>
      <c r="BE20" s="32">
        <v>250</v>
      </c>
      <c r="BF20" s="32">
        <v>188</v>
      </c>
      <c r="BG20" s="32">
        <v>271</v>
      </c>
      <c r="BH20" s="32">
        <v>279</v>
      </c>
      <c r="BI20" s="32">
        <v>264</v>
      </c>
      <c r="BJ20" s="32">
        <v>220</v>
      </c>
      <c r="BK20" s="32">
        <v>310</v>
      </c>
      <c r="BL20" s="32">
        <v>258</v>
      </c>
      <c r="BM20" s="32">
        <v>215</v>
      </c>
      <c r="BN20" s="32">
        <v>255</v>
      </c>
      <c r="BO20" s="32">
        <v>375</v>
      </c>
      <c r="BP20" s="32">
        <v>293</v>
      </c>
      <c r="BQ20" s="32">
        <v>264</v>
      </c>
      <c r="BR20" s="32">
        <v>326</v>
      </c>
      <c r="BS20" s="32">
        <v>376</v>
      </c>
      <c r="BT20" s="32">
        <v>385</v>
      </c>
      <c r="BU20" s="32">
        <v>306</v>
      </c>
      <c r="BV20" s="32">
        <v>328</v>
      </c>
      <c r="BW20" s="32">
        <v>327</v>
      </c>
      <c r="BX20" s="32">
        <v>299</v>
      </c>
      <c r="BY20" s="32">
        <v>304</v>
      </c>
      <c r="BZ20" s="32">
        <v>289</v>
      </c>
      <c r="CA20" s="32">
        <f t="shared" si="0"/>
        <v>411</v>
      </c>
      <c r="CB20" s="32">
        <f t="shared" si="1"/>
        <v>582</v>
      </c>
      <c r="CC20" s="32">
        <f t="shared" si="2"/>
        <v>1027</v>
      </c>
      <c r="CD20" s="32">
        <f t="shared" si="3"/>
        <v>863</v>
      </c>
      <c r="CE20" s="32">
        <f t="shared" si="4"/>
        <v>946</v>
      </c>
      <c r="CF20" s="32">
        <f t="shared" si="5"/>
        <v>1402</v>
      </c>
      <c r="CG20" s="32">
        <f t="shared" si="6"/>
        <v>1307</v>
      </c>
      <c r="CH20" s="32">
        <f t="shared" si="7"/>
        <v>1207</v>
      </c>
      <c r="CI20" s="32">
        <f t="shared" si="8"/>
        <v>885</v>
      </c>
      <c r="CJ20" s="32">
        <f t="shared" si="9"/>
        <v>915</v>
      </c>
      <c r="CK20" s="32">
        <f t="shared" si="10"/>
        <v>903</v>
      </c>
      <c r="CL20" s="32">
        <f t="shared" si="11"/>
        <v>833</v>
      </c>
      <c r="CM20" s="32">
        <f t="shared" si="12"/>
        <v>979</v>
      </c>
      <c r="CN20" s="32">
        <f t="shared" si="13"/>
        <v>843</v>
      </c>
      <c r="CO20" s="32">
        <f t="shared" si="14"/>
        <v>1034</v>
      </c>
      <c r="CP20" s="32">
        <f t="shared" si="15"/>
        <v>1038</v>
      </c>
      <c r="CQ20" s="32">
        <f t="shared" si="16"/>
        <v>1258</v>
      </c>
      <c r="CR20" s="32">
        <f t="shared" si="17"/>
        <v>1395</v>
      </c>
      <c r="CS20" s="32">
        <f t="shared" si="18"/>
        <v>1219</v>
      </c>
    </row>
    <row r="21" spans="2:97" ht="17.100000000000001" customHeight="1" thickBot="1" x14ac:dyDescent="0.25">
      <c r="B21" s="35" t="s">
        <v>112</v>
      </c>
      <c r="C21" s="32">
        <v>770</v>
      </c>
      <c r="D21" s="32">
        <v>573</v>
      </c>
      <c r="E21" s="32">
        <v>584</v>
      </c>
      <c r="F21" s="32">
        <v>575</v>
      </c>
      <c r="G21" s="32">
        <v>730</v>
      </c>
      <c r="H21" s="32">
        <v>794</v>
      </c>
      <c r="I21" s="32">
        <v>742</v>
      </c>
      <c r="J21" s="32">
        <v>825</v>
      </c>
      <c r="K21" s="32">
        <v>1189</v>
      </c>
      <c r="L21" s="32">
        <v>1180</v>
      </c>
      <c r="M21" s="32">
        <v>1053</v>
      </c>
      <c r="N21" s="32">
        <v>901</v>
      </c>
      <c r="O21" s="32">
        <v>1057</v>
      </c>
      <c r="P21" s="32">
        <v>970</v>
      </c>
      <c r="Q21" s="32">
        <v>857</v>
      </c>
      <c r="R21" s="32">
        <v>1002</v>
      </c>
      <c r="S21" s="32">
        <v>1183</v>
      </c>
      <c r="T21" s="32">
        <v>1088</v>
      </c>
      <c r="U21" s="32">
        <v>915</v>
      </c>
      <c r="V21" s="32">
        <v>946</v>
      </c>
      <c r="W21" s="32">
        <v>1103</v>
      </c>
      <c r="X21" s="32">
        <v>1533</v>
      </c>
      <c r="Y21" s="32">
        <v>1514</v>
      </c>
      <c r="Z21" s="32">
        <v>1575</v>
      </c>
      <c r="AA21" s="32">
        <v>2100</v>
      </c>
      <c r="AB21" s="32">
        <v>1905</v>
      </c>
      <c r="AC21" s="32">
        <v>1793</v>
      </c>
      <c r="AD21" s="32">
        <v>1366</v>
      </c>
      <c r="AE21" s="32">
        <v>1791</v>
      </c>
      <c r="AF21" s="32">
        <v>1335</v>
      </c>
      <c r="AG21" s="32">
        <v>1183</v>
      </c>
      <c r="AH21" s="32">
        <v>1182</v>
      </c>
      <c r="AI21" s="32">
        <v>1254</v>
      </c>
      <c r="AJ21" s="32">
        <v>1124</v>
      </c>
      <c r="AK21" s="32">
        <v>1005</v>
      </c>
      <c r="AL21" s="32">
        <v>1060</v>
      </c>
      <c r="AM21" s="32">
        <v>1077</v>
      </c>
      <c r="AN21" s="32">
        <v>1075</v>
      </c>
      <c r="AO21" s="32">
        <v>859</v>
      </c>
      <c r="AP21" s="32">
        <v>1002</v>
      </c>
      <c r="AQ21" s="32">
        <v>1168</v>
      </c>
      <c r="AR21" s="32">
        <v>1198</v>
      </c>
      <c r="AS21" s="32">
        <v>1104</v>
      </c>
      <c r="AT21" s="32">
        <v>1099</v>
      </c>
      <c r="AU21" s="32">
        <v>1291</v>
      </c>
      <c r="AV21" s="32">
        <v>1102</v>
      </c>
      <c r="AW21" s="32">
        <v>1070</v>
      </c>
      <c r="AX21" s="32">
        <v>1098</v>
      </c>
      <c r="AY21" s="32">
        <v>1223</v>
      </c>
      <c r="AZ21" s="32">
        <v>1184</v>
      </c>
      <c r="BA21" s="32">
        <v>1357</v>
      </c>
      <c r="BB21" s="32">
        <v>1328</v>
      </c>
      <c r="BC21" s="32">
        <v>1259</v>
      </c>
      <c r="BD21" s="32">
        <v>963</v>
      </c>
      <c r="BE21" s="32">
        <v>1904</v>
      </c>
      <c r="BF21" s="32">
        <v>1424</v>
      </c>
      <c r="BG21" s="32">
        <v>1778</v>
      </c>
      <c r="BH21" s="32">
        <v>1229</v>
      </c>
      <c r="BI21" s="32">
        <v>1099</v>
      </c>
      <c r="BJ21" s="32">
        <v>1179</v>
      </c>
      <c r="BK21" s="32">
        <v>1358</v>
      </c>
      <c r="BL21" s="32">
        <v>1254</v>
      </c>
      <c r="BM21" s="32">
        <v>1195</v>
      </c>
      <c r="BN21" s="32">
        <v>1198</v>
      </c>
      <c r="BO21" s="32">
        <v>1382</v>
      </c>
      <c r="BP21" s="32">
        <v>1330</v>
      </c>
      <c r="BQ21" s="32">
        <v>1306</v>
      </c>
      <c r="BR21" s="32">
        <v>1420</v>
      </c>
      <c r="BS21" s="32">
        <v>1429</v>
      </c>
      <c r="BT21" s="32">
        <v>1378</v>
      </c>
      <c r="BU21" s="32">
        <v>1290</v>
      </c>
      <c r="BV21" s="32">
        <v>1407</v>
      </c>
      <c r="BW21" s="32">
        <v>1478</v>
      </c>
      <c r="BX21" s="32">
        <v>1454</v>
      </c>
      <c r="BY21" s="32">
        <v>1474</v>
      </c>
      <c r="BZ21" s="32">
        <v>1496</v>
      </c>
      <c r="CA21" s="32">
        <f t="shared" si="0"/>
        <v>2502</v>
      </c>
      <c r="CB21" s="32">
        <f t="shared" si="1"/>
        <v>3091</v>
      </c>
      <c r="CC21" s="32">
        <f t="shared" si="2"/>
        <v>4323</v>
      </c>
      <c r="CD21" s="32">
        <f t="shared" si="3"/>
        <v>3886</v>
      </c>
      <c r="CE21" s="32">
        <f t="shared" si="4"/>
        <v>4132</v>
      </c>
      <c r="CF21" s="32">
        <f t="shared" si="5"/>
        <v>5725</v>
      </c>
      <c r="CG21" s="32">
        <f t="shared" si="6"/>
        <v>7164</v>
      </c>
      <c r="CH21" s="32">
        <f t="shared" si="7"/>
        <v>5491</v>
      </c>
      <c r="CI21" s="32">
        <f t="shared" si="8"/>
        <v>4443</v>
      </c>
      <c r="CJ21" s="32">
        <f t="shared" si="9"/>
        <v>4013</v>
      </c>
      <c r="CK21" s="32">
        <f t="shared" si="10"/>
        <v>4569</v>
      </c>
      <c r="CL21" s="32">
        <f t="shared" si="11"/>
        <v>4561</v>
      </c>
      <c r="CM21" s="32">
        <f t="shared" si="12"/>
        <v>5092</v>
      </c>
      <c r="CN21" s="32">
        <f t="shared" si="13"/>
        <v>5550</v>
      </c>
      <c r="CO21" s="32">
        <f t="shared" si="14"/>
        <v>5285</v>
      </c>
      <c r="CP21" s="32">
        <f t="shared" si="15"/>
        <v>5005</v>
      </c>
      <c r="CQ21" s="32">
        <f t="shared" si="16"/>
        <v>5438</v>
      </c>
      <c r="CR21" s="32">
        <f t="shared" si="17"/>
        <v>5504</v>
      </c>
      <c r="CS21" s="32">
        <f t="shared" si="18"/>
        <v>5902</v>
      </c>
    </row>
    <row r="22" spans="2:97" ht="17.100000000000001" customHeight="1" thickBot="1" x14ac:dyDescent="0.25">
      <c r="B22" s="35" t="s">
        <v>113</v>
      </c>
      <c r="C22" s="32">
        <v>85</v>
      </c>
      <c r="D22" s="32">
        <v>80</v>
      </c>
      <c r="E22" s="32">
        <v>73</v>
      </c>
      <c r="F22" s="32">
        <v>140</v>
      </c>
      <c r="G22" s="32">
        <v>134</v>
      </c>
      <c r="H22" s="32">
        <v>137</v>
      </c>
      <c r="I22" s="32">
        <v>159</v>
      </c>
      <c r="J22" s="32">
        <v>218</v>
      </c>
      <c r="K22" s="32">
        <v>236</v>
      </c>
      <c r="L22" s="32">
        <v>142</v>
      </c>
      <c r="M22" s="32">
        <v>177</v>
      </c>
      <c r="N22" s="32">
        <v>258</v>
      </c>
      <c r="O22" s="32">
        <v>201</v>
      </c>
      <c r="P22" s="32">
        <v>152</v>
      </c>
      <c r="Q22" s="32">
        <v>122</v>
      </c>
      <c r="R22" s="32">
        <v>147</v>
      </c>
      <c r="S22" s="32">
        <v>194</v>
      </c>
      <c r="T22" s="32">
        <v>172</v>
      </c>
      <c r="U22" s="32">
        <v>175</v>
      </c>
      <c r="V22" s="32">
        <v>187</v>
      </c>
      <c r="W22" s="32">
        <v>189</v>
      </c>
      <c r="X22" s="32">
        <v>208</v>
      </c>
      <c r="Y22" s="32">
        <v>278</v>
      </c>
      <c r="Z22" s="32">
        <v>208</v>
      </c>
      <c r="AA22" s="32">
        <v>235</v>
      </c>
      <c r="AB22" s="32">
        <v>310</v>
      </c>
      <c r="AC22" s="32">
        <v>242</v>
      </c>
      <c r="AD22" s="32">
        <v>217</v>
      </c>
      <c r="AE22" s="32">
        <v>219</v>
      </c>
      <c r="AF22" s="32">
        <v>145</v>
      </c>
      <c r="AG22" s="32">
        <v>160</v>
      </c>
      <c r="AH22" s="32">
        <v>176</v>
      </c>
      <c r="AI22" s="32">
        <v>164</v>
      </c>
      <c r="AJ22" s="32">
        <v>151</v>
      </c>
      <c r="AK22" s="32">
        <v>152</v>
      </c>
      <c r="AL22" s="32">
        <v>156</v>
      </c>
      <c r="AM22" s="32">
        <v>140</v>
      </c>
      <c r="AN22" s="32">
        <v>132</v>
      </c>
      <c r="AO22" s="32">
        <v>101</v>
      </c>
      <c r="AP22" s="32">
        <v>125</v>
      </c>
      <c r="AQ22" s="32">
        <v>122</v>
      </c>
      <c r="AR22" s="32">
        <v>150</v>
      </c>
      <c r="AS22" s="32">
        <v>112</v>
      </c>
      <c r="AT22" s="32">
        <v>107</v>
      </c>
      <c r="AU22" s="32">
        <v>116</v>
      </c>
      <c r="AV22" s="32">
        <v>115</v>
      </c>
      <c r="AW22" s="32">
        <v>106</v>
      </c>
      <c r="AX22" s="32">
        <v>100</v>
      </c>
      <c r="AY22" s="32">
        <v>146</v>
      </c>
      <c r="AZ22" s="32">
        <v>130</v>
      </c>
      <c r="BA22" s="32">
        <v>128</v>
      </c>
      <c r="BB22" s="32">
        <v>114</v>
      </c>
      <c r="BC22" s="32">
        <v>110</v>
      </c>
      <c r="BD22" s="32">
        <v>102</v>
      </c>
      <c r="BE22" s="32">
        <v>138</v>
      </c>
      <c r="BF22" s="32">
        <v>118</v>
      </c>
      <c r="BG22" s="32">
        <v>105</v>
      </c>
      <c r="BH22" s="32">
        <v>112</v>
      </c>
      <c r="BI22" s="32">
        <v>109</v>
      </c>
      <c r="BJ22" s="32">
        <v>107</v>
      </c>
      <c r="BK22" s="32">
        <v>141</v>
      </c>
      <c r="BL22" s="32">
        <v>112</v>
      </c>
      <c r="BM22" s="32">
        <v>106</v>
      </c>
      <c r="BN22" s="32">
        <v>118</v>
      </c>
      <c r="BO22" s="32">
        <v>137</v>
      </c>
      <c r="BP22" s="32">
        <v>135</v>
      </c>
      <c r="BQ22" s="32">
        <v>128</v>
      </c>
      <c r="BR22" s="32">
        <v>134</v>
      </c>
      <c r="BS22" s="32">
        <v>151</v>
      </c>
      <c r="BT22" s="32">
        <v>187</v>
      </c>
      <c r="BU22" s="32">
        <v>157</v>
      </c>
      <c r="BV22" s="32">
        <v>163</v>
      </c>
      <c r="BW22" s="32">
        <v>178</v>
      </c>
      <c r="BX22" s="32">
        <v>150</v>
      </c>
      <c r="BY22" s="32">
        <v>117</v>
      </c>
      <c r="BZ22" s="32">
        <v>208</v>
      </c>
      <c r="CA22" s="32">
        <f t="shared" si="0"/>
        <v>378</v>
      </c>
      <c r="CB22" s="32">
        <f t="shared" si="1"/>
        <v>648</v>
      </c>
      <c r="CC22" s="32">
        <f t="shared" si="2"/>
        <v>813</v>
      </c>
      <c r="CD22" s="32">
        <f t="shared" si="3"/>
        <v>622</v>
      </c>
      <c r="CE22" s="32">
        <f t="shared" si="4"/>
        <v>728</v>
      </c>
      <c r="CF22" s="32">
        <f t="shared" si="5"/>
        <v>883</v>
      </c>
      <c r="CG22" s="32">
        <f t="shared" si="6"/>
        <v>1004</v>
      </c>
      <c r="CH22" s="32">
        <f t="shared" si="7"/>
        <v>700</v>
      </c>
      <c r="CI22" s="32">
        <f t="shared" si="8"/>
        <v>623</v>
      </c>
      <c r="CJ22" s="32">
        <f t="shared" si="9"/>
        <v>498</v>
      </c>
      <c r="CK22" s="32">
        <f t="shared" si="10"/>
        <v>491</v>
      </c>
      <c r="CL22" s="32">
        <f t="shared" si="11"/>
        <v>437</v>
      </c>
      <c r="CM22" s="32">
        <f t="shared" si="12"/>
        <v>518</v>
      </c>
      <c r="CN22" s="32">
        <f t="shared" si="13"/>
        <v>468</v>
      </c>
      <c r="CO22" s="32">
        <f t="shared" si="14"/>
        <v>433</v>
      </c>
      <c r="CP22" s="32">
        <f t="shared" si="15"/>
        <v>477</v>
      </c>
      <c r="CQ22" s="32">
        <f t="shared" si="16"/>
        <v>534</v>
      </c>
      <c r="CR22" s="32">
        <f t="shared" si="17"/>
        <v>658</v>
      </c>
      <c r="CS22" s="32">
        <f t="shared" si="18"/>
        <v>653</v>
      </c>
    </row>
    <row r="23" spans="2:97" ht="17.100000000000001" customHeight="1" thickBot="1" x14ac:dyDescent="0.25">
      <c r="B23" s="36" t="s">
        <v>114</v>
      </c>
      <c r="C23" s="38">
        <f t="shared" ref="C23:K23" si="19">SUM(C6:C22)</f>
        <v>17449</v>
      </c>
      <c r="D23" s="38">
        <f t="shared" si="19"/>
        <v>15620</v>
      </c>
      <c r="E23" s="38">
        <f t="shared" si="19"/>
        <v>16076</v>
      </c>
      <c r="F23" s="39">
        <f t="shared" si="19"/>
        <v>17104</v>
      </c>
      <c r="G23" s="38">
        <f t="shared" si="19"/>
        <v>19655</v>
      </c>
      <c r="H23" s="38">
        <f t="shared" si="19"/>
        <v>24004</v>
      </c>
      <c r="I23" s="38">
        <f t="shared" si="19"/>
        <v>26057</v>
      </c>
      <c r="J23" s="39">
        <f t="shared" si="19"/>
        <v>33209</v>
      </c>
      <c r="K23" s="38">
        <f t="shared" si="19"/>
        <v>38510</v>
      </c>
      <c r="L23" s="38">
        <v>35615</v>
      </c>
      <c r="M23" s="38">
        <v>31576</v>
      </c>
      <c r="N23" s="39">
        <f t="shared" ref="N23:U23" si="20">SUM(N6:N22)</f>
        <v>29678</v>
      </c>
      <c r="O23" s="38">
        <f t="shared" si="20"/>
        <v>31192</v>
      </c>
      <c r="P23" s="38">
        <f t="shared" si="20"/>
        <v>28131</v>
      </c>
      <c r="Q23" s="38">
        <f t="shared" si="20"/>
        <v>26080</v>
      </c>
      <c r="R23" s="39">
        <f t="shared" si="20"/>
        <v>26539</v>
      </c>
      <c r="S23" s="38">
        <f t="shared" si="20"/>
        <v>30429</v>
      </c>
      <c r="T23" s="38">
        <f t="shared" si="20"/>
        <v>28578</v>
      </c>
      <c r="U23" s="38">
        <f t="shared" si="20"/>
        <v>28651</v>
      </c>
      <c r="V23" s="39">
        <v>29955</v>
      </c>
      <c r="W23" s="38">
        <f t="shared" ref="W23:AB23" si="21">SUM(W6:W22)</f>
        <v>33651</v>
      </c>
      <c r="X23" s="38">
        <f t="shared" si="21"/>
        <v>37243</v>
      </c>
      <c r="Y23" s="38">
        <f t="shared" si="21"/>
        <v>38384</v>
      </c>
      <c r="Z23" s="39">
        <f t="shared" si="21"/>
        <v>38126</v>
      </c>
      <c r="AA23" s="38">
        <f t="shared" si="21"/>
        <v>41878</v>
      </c>
      <c r="AB23" s="38">
        <f t="shared" si="21"/>
        <v>39682</v>
      </c>
      <c r="AC23" s="38">
        <f t="shared" ref="AC23:AH23" si="22">SUM(AC6:AC22)</f>
        <v>33730</v>
      </c>
      <c r="AD23" s="39">
        <f t="shared" si="22"/>
        <v>31506</v>
      </c>
      <c r="AE23" s="38">
        <f t="shared" si="22"/>
        <v>34327</v>
      </c>
      <c r="AF23" s="38">
        <f t="shared" si="22"/>
        <v>29037</v>
      </c>
      <c r="AG23" s="38">
        <f t="shared" si="22"/>
        <v>27571</v>
      </c>
      <c r="AH23" s="39">
        <f t="shared" si="22"/>
        <v>27278</v>
      </c>
      <c r="AI23" s="38">
        <f>SUM(AI6:AI22)</f>
        <v>28755</v>
      </c>
      <c r="AJ23" s="38">
        <f>SUM(AJ6:AJ22)</f>
        <v>26417</v>
      </c>
      <c r="AK23" s="38">
        <f t="shared" ref="AK23:AP23" si="23">SUM(AK6:AK22)</f>
        <v>24957</v>
      </c>
      <c r="AL23" s="39">
        <f t="shared" si="23"/>
        <v>24328</v>
      </c>
      <c r="AM23" s="38">
        <f t="shared" si="23"/>
        <v>25182</v>
      </c>
      <c r="AN23" s="38">
        <f t="shared" si="23"/>
        <v>25866</v>
      </c>
      <c r="AO23" s="38">
        <f t="shared" si="23"/>
        <v>23364</v>
      </c>
      <c r="AP23" s="39">
        <f t="shared" si="23"/>
        <v>24509</v>
      </c>
      <c r="AQ23" s="38">
        <f t="shared" ref="AQ23:CD23" si="24">SUM(AQ6:AQ22)</f>
        <v>27166</v>
      </c>
      <c r="AR23" s="38">
        <f t="shared" si="24"/>
        <v>25869</v>
      </c>
      <c r="AS23" s="38">
        <f t="shared" ref="AS23:AX23" si="25">SUM(AS6:AS22)</f>
        <v>26101</v>
      </c>
      <c r="AT23" s="39">
        <f t="shared" si="25"/>
        <v>25688</v>
      </c>
      <c r="AU23" s="38">
        <f t="shared" si="25"/>
        <v>27589</v>
      </c>
      <c r="AV23" s="38">
        <f t="shared" si="25"/>
        <v>25785</v>
      </c>
      <c r="AW23" s="38">
        <f t="shared" si="25"/>
        <v>26669</v>
      </c>
      <c r="AX23" s="39">
        <f t="shared" si="25"/>
        <v>27251</v>
      </c>
      <c r="AY23" s="38">
        <f t="shared" ref="AY23:BD23" si="26">SUM(AY6:AY22)</f>
        <v>29386</v>
      </c>
      <c r="AZ23" s="38">
        <f t="shared" si="26"/>
        <v>28121</v>
      </c>
      <c r="BA23" s="38">
        <f t="shared" si="26"/>
        <v>30981</v>
      </c>
      <c r="BB23" s="38">
        <f t="shared" si="26"/>
        <v>31561</v>
      </c>
      <c r="BC23" s="38">
        <f t="shared" si="26"/>
        <v>30597</v>
      </c>
      <c r="BD23" s="38">
        <f t="shared" si="26"/>
        <v>27401</v>
      </c>
      <c r="BE23" s="38">
        <f t="shared" ref="BE23:BJ23" si="27">SUM(BE6:BE22)</f>
        <v>41597</v>
      </c>
      <c r="BF23" s="38">
        <f t="shared" si="27"/>
        <v>29742</v>
      </c>
      <c r="BG23" s="38">
        <f t="shared" si="27"/>
        <v>34461</v>
      </c>
      <c r="BH23" s="38">
        <f t="shared" si="27"/>
        <v>28179</v>
      </c>
      <c r="BI23" s="38">
        <f t="shared" si="27"/>
        <v>26434</v>
      </c>
      <c r="BJ23" s="38">
        <f t="shared" si="27"/>
        <v>28219</v>
      </c>
      <c r="BK23" s="38">
        <f t="shared" ref="BK23:BP23" si="28">SUM(BK6:BK22)</f>
        <v>30126</v>
      </c>
      <c r="BL23" s="38">
        <f t="shared" si="28"/>
        <v>28753</v>
      </c>
      <c r="BM23" s="38">
        <f t="shared" si="28"/>
        <v>30167</v>
      </c>
      <c r="BN23" s="38">
        <f t="shared" si="28"/>
        <v>31889</v>
      </c>
      <c r="BO23" s="38">
        <f t="shared" si="28"/>
        <v>33079</v>
      </c>
      <c r="BP23" s="38">
        <f t="shared" si="28"/>
        <v>34014</v>
      </c>
      <c r="BQ23" s="38">
        <f>SUM(BQ6:BQ22)</f>
        <v>35413</v>
      </c>
      <c r="BR23" s="38">
        <f>SUM(BR6:BR22)</f>
        <v>37878</v>
      </c>
      <c r="BS23" s="38">
        <v>39883</v>
      </c>
      <c r="BT23" s="38">
        <f>SUM(BT6:BT22)</f>
        <v>41616</v>
      </c>
      <c r="BU23" s="38">
        <v>38556</v>
      </c>
      <c r="BV23" s="38">
        <v>39675</v>
      </c>
      <c r="BW23" s="38">
        <v>41116</v>
      </c>
      <c r="BX23" s="38">
        <v>40680</v>
      </c>
      <c r="BY23" s="38">
        <v>40762</v>
      </c>
      <c r="BZ23" s="38">
        <v>41926</v>
      </c>
      <c r="CA23" s="38">
        <f t="shared" si="24"/>
        <v>66249</v>
      </c>
      <c r="CB23" s="38">
        <f t="shared" si="24"/>
        <v>102925</v>
      </c>
      <c r="CC23" s="38">
        <f t="shared" si="24"/>
        <v>135379</v>
      </c>
      <c r="CD23" s="38">
        <f t="shared" si="24"/>
        <v>111942</v>
      </c>
      <c r="CE23" s="38">
        <f t="shared" si="4"/>
        <v>117613</v>
      </c>
      <c r="CF23" s="38">
        <f t="shared" si="5"/>
        <v>147404</v>
      </c>
      <c r="CG23" s="38">
        <f t="shared" si="6"/>
        <v>146796</v>
      </c>
      <c r="CH23" s="38">
        <f t="shared" si="7"/>
        <v>118213</v>
      </c>
      <c r="CI23" s="38">
        <f t="shared" si="8"/>
        <v>104457</v>
      </c>
      <c r="CJ23" s="38">
        <f t="shared" si="9"/>
        <v>98921</v>
      </c>
      <c r="CK23" s="38">
        <f t="shared" si="10"/>
        <v>104824</v>
      </c>
      <c r="CL23" s="38">
        <f t="shared" si="11"/>
        <v>107294</v>
      </c>
      <c r="CM23" s="38">
        <f t="shared" si="12"/>
        <v>120049</v>
      </c>
      <c r="CN23" s="38">
        <f t="shared" si="13"/>
        <v>129337</v>
      </c>
      <c r="CO23" s="38">
        <f t="shared" si="14"/>
        <v>117293</v>
      </c>
      <c r="CP23" s="38">
        <f t="shared" si="15"/>
        <v>120935</v>
      </c>
      <c r="CQ23" s="38">
        <f t="shared" si="16"/>
        <v>140384</v>
      </c>
      <c r="CR23" s="38">
        <f t="shared" si="17"/>
        <v>159730</v>
      </c>
      <c r="CS23" s="38">
        <f t="shared" si="18"/>
        <v>164484</v>
      </c>
    </row>
    <row r="24" spans="2:97" ht="16.5" customHeight="1" x14ac:dyDescent="0.2">
      <c r="C24" s="17"/>
      <c r="G24" s="17"/>
      <c r="BG24" s="52"/>
    </row>
    <row r="25" spans="2:97" ht="42" customHeight="1" thickBot="1" x14ac:dyDescent="0.25">
      <c r="AA25" s="25"/>
      <c r="AB25" s="25"/>
      <c r="AC25" s="25"/>
      <c r="AD25" s="25"/>
      <c r="AE25" s="25"/>
      <c r="AF25" s="25"/>
      <c r="AG25" s="25"/>
      <c r="AH25" s="25"/>
      <c r="AI25" s="25"/>
      <c r="BH25" s="33"/>
      <c r="BI25" s="33"/>
    </row>
    <row r="26" spans="2:97" ht="15" customHeight="1" x14ac:dyDescent="0.2">
      <c r="B26" s="114"/>
      <c r="C26" s="114"/>
      <c r="D26" s="114"/>
      <c r="E26" s="114"/>
    </row>
    <row r="28" spans="2:97" ht="39" customHeight="1" x14ac:dyDescent="0.2">
      <c r="C28" s="31" t="s">
        <v>251</v>
      </c>
      <c r="D28" s="31" t="s">
        <v>304</v>
      </c>
      <c r="E28" s="31" t="s">
        <v>253</v>
      </c>
      <c r="F28" s="41" t="s">
        <v>254</v>
      </c>
      <c r="G28" s="31" t="s">
        <v>255</v>
      </c>
      <c r="H28" s="31" t="s">
        <v>256</v>
      </c>
      <c r="I28" s="31" t="s">
        <v>257</v>
      </c>
      <c r="J28" s="41" t="s">
        <v>258</v>
      </c>
      <c r="K28" s="31" t="s">
        <v>259</v>
      </c>
      <c r="L28" s="31" t="s">
        <v>260</v>
      </c>
      <c r="M28" s="31" t="s">
        <v>261</v>
      </c>
      <c r="N28" s="41" t="s">
        <v>262</v>
      </c>
      <c r="O28" s="31" t="s">
        <v>263</v>
      </c>
      <c r="P28" s="31" t="s">
        <v>264</v>
      </c>
      <c r="Q28" s="31" t="s">
        <v>265</v>
      </c>
      <c r="R28" s="41" t="s">
        <v>266</v>
      </c>
      <c r="S28" s="31" t="s">
        <v>267</v>
      </c>
      <c r="T28" s="31" t="s">
        <v>268</v>
      </c>
      <c r="U28" s="31" t="s">
        <v>269</v>
      </c>
      <c r="V28" s="41" t="s">
        <v>270</v>
      </c>
      <c r="W28" s="31" t="s">
        <v>271</v>
      </c>
      <c r="X28" s="31" t="s">
        <v>272</v>
      </c>
      <c r="Y28" s="31" t="s">
        <v>273</v>
      </c>
      <c r="Z28" s="41" t="s">
        <v>274</v>
      </c>
      <c r="AA28" s="31" t="s">
        <v>275</v>
      </c>
      <c r="AB28" s="31" t="s">
        <v>276</v>
      </c>
      <c r="AC28" s="31" t="s">
        <v>277</v>
      </c>
      <c r="AD28" s="41" t="s">
        <v>278</v>
      </c>
      <c r="AE28" s="31" t="s">
        <v>279</v>
      </c>
      <c r="AF28" s="31" t="s">
        <v>280</v>
      </c>
      <c r="AG28" s="31" t="s">
        <v>281</v>
      </c>
      <c r="AH28" s="41" t="s">
        <v>282</v>
      </c>
      <c r="AI28" s="31" t="s">
        <v>283</v>
      </c>
      <c r="AJ28" s="31" t="s">
        <v>284</v>
      </c>
      <c r="AK28" s="31" t="s">
        <v>285</v>
      </c>
      <c r="AL28" s="41" t="s">
        <v>286</v>
      </c>
      <c r="AM28" s="31" t="s">
        <v>163</v>
      </c>
      <c r="AN28" s="31" t="s">
        <v>164</v>
      </c>
      <c r="AO28" s="31" t="s">
        <v>165</v>
      </c>
      <c r="AP28" s="41" t="s">
        <v>166</v>
      </c>
      <c r="AQ28" s="31" t="s">
        <v>167</v>
      </c>
      <c r="AR28" s="31" t="s">
        <v>168</v>
      </c>
      <c r="AS28" s="31" t="s">
        <v>169</v>
      </c>
      <c r="AT28" s="41" t="s">
        <v>170</v>
      </c>
      <c r="AU28" s="31" t="s">
        <v>171</v>
      </c>
      <c r="AV28" s="31" t="s">
        <v>172</v>
      </c>
      <c r="AW28" s="31" t="s">
        <v>173</v>
      </c>
      <c r="AX28" s="41" t="s">
        <v>174</v>
      </c>
      <c r="AY28" s="31" t="s">
        <v>175</v>
      </c>
      <c r="AZ28" s="31" t="s">
        <v>176</v>
      </c>
      <c r="BA28" s="31" t="s">
        <v>177</v>
      </c>
      <c r="BB28" s="41" t="s">
        <v>178</v>
      </c>
      <c r="BC28" s="31" t="s">
        <v>179</v>
      </c>
      <c r="BD28" s="31" t="s">
        <v>180</v>
      </c>
      <c r="BE28" s="31" t="s">
        <v>181</v>
      </c>
      <c r="BF28" s="41" t="s">
        <v>182</v>
      </c>
      <c r="BG28" s="31" t="s">
        <v>183</v>
      </c>
      <c r="BH28" s="31" t="s">
        <v>184</v>
      </c>
      <c r="BI28" s="31" t="s">
        <v>185</v>
      </c>
      <c r="BJ28" s="41" t="s">
        <v>186</v>
      </c>
      <c r="BK28" s="31" t="s">
        <v>187</v>
      </c>
      <c r="BL28" s="31" t="s">
        <v>188</v>
      </c>
      <c r="BM28" s="31" t="s">
        <v>189</v>
      </c>
      <c r="BN28" s="41" t="s">
        <v>190</v>
      </c>
      <c r="BO28" s="31" t="s">
        <v>191</v>
      </c>
      <c r="BP28" s="31" t="s">
        <v>192</v>
      </c>
      <c r="BQ28" s="31" t="s">
        <v>193</v>
      </c>
      <c r="BR28" s="41" t="s">
        <v>194</v>
      </c>
      <c r="BS28" s="31" t="s">
        <v>195</v>
      </c>
      <c r="BT28" s="31" t="s">
        <v>534</v>
      </c>
      <c r="BU28" s="31" t="s">
        <v>557</v>
      </c>
      <c r="BV28" s="41" t="s">
        <v>572</v>
      </c>
      <c r="BW28" s="31" t="s">
        <v>287</v>
      </c>
      <c r="BX28" s="31" t="s">
        <v>288</v>
      </c>
      <c r="BY28" s="31" t="s">
        <v>289</v>
      </c>
      <c r="BZ28" s="31" t="s">
        <v>290</v>
      </c>
      <c r="CA28" s="31" t="s">
        <v>291</v>
      </c>
      <c r="CB28" s="31" t="s">
        <v>292</v>
      </c>
      <c r="CC28" s="31" t="s">
        <v>293</v>
      </c>
      <c r="CD28" s="31" t="s">
        <v>294</v>
      </c>
      <c r="CE28" s="31" t="s">
        <v>295</v>
      </c>
      <c r="CF28" s="31" t="s">
        <v>196</v>
      </c>
      <c r="CG28" s="31" t="s">
        <v>197</v>
      </c>
      <c r="CH28" s="31" t="s">
        <v>198</v>
      </c>
      <c r="CI28" s="31" t="s">
        <v>199</v>
      </c>
      <c r="CJ28" s="31" t="s">
        <v>200</v>
      </c>
      <c r="CK28" s="31" t="s">
        <v>128</v>
      </c>
      <c r="CL28" s="31" t="s">
        <v>129</v>
      </c>
      <c r="CM28" s="31" t="s">
        <v>130</v>
      </c>
      <c r="CN28" s="31" t="s">
        <v>569</v>
      </c>
    </row>
    <row r="29" spans="2:97" ht="15" customHeight="1" thickBot="1" x14ac:dyDescent="0.25">
      <c r="B29" s="35" t="s">
        <v>97</v>
      </c>
      <c r="C29" s="33">
        <f t="shared" ref="C29:C46" si="29">+(G6-C6)/C6</f>
        <v>0.2747747747747748</v>
      </c>
      <c r="D29" s="33">
        <f t="shared" ref="D29:D37" si="30">+(H6-D6)/D6</f>
        <v>0.75506756756756754</v>
      </c>
      <c r="E29" s="33">
        <f t="shared" ref="E29:E40" si="31">+(I6-E6)/E6</f>
        <v>0.62782931354359928</v>
      </c>
      <c r="F29" s="33">
        <f t="shared" ref="F29:F40" si="32">+(J6-F6)/F6</f>
        <v>0.8790436005625879</v>
      </c>
      <c r="G29" s="33">
        <f t="shared" ref="G29:G40" si="33">+(K6-G6)/G6</f>
        <v>0.78689861375373737</v>
      </c>
      <c r="H29" s="33">
        <f t="shared" ref="H29:H40" si="34">+(L6-H6)/H6</f>
        <v>0.31544754571703559</v>
      </c>
      <c r="I29" s="33">
        <f t="shared" ref="I29:I40" si="35">+(M6-I6)/I6</f>
        <v>0.13927513106906769</v>
      </c>
      <c r="J29" s="33">
        <f t="shared" ref="J29:J40" si="36">+(N6-J6)/J6</f>
        <v>-7.8779940119760486E-2</v>
      </c>
      <c r="K29" s="33">
        <f t="shared" ref="K29:K40" si="37">+(O6-K6)/K6</f>
        <v>-0.23760267721326436</v>
      </c>
      <c r="L29" s="33">
        <f t="shared" ref="L29:N44" si="38">+(P6-L6)/L6</f>
        <v>-0.10224986281324309</v>
      </c>
      <c r="M29" s="33">
        <f t="shared" si="38"/>
        <v>-0.14705882352941177</v>
      </c>
      <c r="N29" s="33">
        <f t="shared" si="38"/>
        <v>-0.15112736136502133</v>
      </c>
      <c r="O29" s="33">
        <f t="shared" ref="O29:AC46" si="39">+(S6-O6)/O6</f>
        <v>3.7909018355945729E-3</v>
      </c>
      <c r="P29" s="33">
        <f t="shared" si="39"/>
        <v>-7.5183374083129584E-2</v>
      </c>
      <c r="Q29" s="33">
        <f t="shared" si="39"/>
        <v>0.2134646962233169</v>
      </c>
      <c r="R29" s="33">
        <f t="shared" si="39"/>
        <v>0.25340990667623836</v>
      </c>
      <c r="S29" s="33">
        <f t="shared" si="39"/>
        <v>0.12701252236135957</v>
      </c>
      <c r="T29" s="33">
        <f t="shared" si="39"/>
        <v>0.35272086362634941</v>
      </c>
      <c r="U29" s="33">
        <f t="shared" si="39"/>
        <v>0.22404794123332689</v>
      </c>
      <c r="V29" s="33">
        <f t="shared" si="39"/>
        <v>0.27796869033982435</v>
      </c>
      <c r="W29" s="33">
        <f t="shared" si="39"/>
        <v>0.16331569664902998</v>
      </c>
      <c r="X29" s="33">
        <f t="shared" si="39"/>
        <v>-2.2801302931596091E-2</v>
      </c>
      <c r="Y29" s="33">
        <f t="shared" si="39"/>
        <v>-0.13787113076437144</v>
      </c>
      <c r="Z29" s="33">
        <f t="shared" si="39"/>
        <v>-0.32984762473857188</v>
      </c>
      <c r="AA29" s="33">
        <f t="shared" si="39"/>
        <v>-0.18223165554881746</v>
      </c>
      <c r="AB29" s="33">
        <f t="shared" si="39"/>
        <v>-0.25333333333333335</v>
      </c>
      <c r="AC29" s="33">
        <f t="shared" si="39"/>
        <v>-0.19270928741527751</v>
      </c>
      <c r="AD29" s="33">
        <f t="shared" ref="AD29:AR46" si="40">+(AH6-AD6)/AD6</f>
        <v>-4.012483281319661E-3</v>
      </c>
      <c r="AE29" s="33">
        <f t="shared" si="40"/>
        <v>-0.11253244345569151</v>
      </c>
      <c r="AF29" s="33">
        <f t="shared" si="40"/>
        <v>-7.9241071428571425E-2</v>
      </c>
      <c r="AG29" s="33">
        <f t="shared" si="40"/>
        <v>-4.9466757431359198E-2</v>
      </c>
      <c r="AH29" s="33">
        <f t="shared" si="40"/>
        <v>-0.20053715308863027</v>
      </c>
      <c r="AI29" s="33">
        <f t="shared" si="40"/>
        <v>-0.19427616461249217</v>
      </c>
      <c r="AJ29" s="33">
        <f t="shared" si="40"/>
        <v>-5.3090909090909091E-2</v>
      </c>
      <c r="AK29" s="33">
        <f t="shared" si="40"/>
        <v>-0.11052757221293864</v>
      </c>
      <c r="AL29" s="33">
        <f t="shared" si="40"/>
        <v>8.0067189249720047E-2</v>
      </c>
      <c r="AM29" s="33">
        <f t="shared" si="40"/>
        <v>3.1371532278973296E-2</v>
      </c>
      <c r="AN29" s="33">
        <f t="shared" si="40"/>
        <v>-0.10471070148489503</v>
      </c>
      <c r="AO29" s="33">
        <f t="shared" si="40"/>
        <v>0.1728395061728395</v>
      </c>
      <c r="AP29" s="33">
        <f t="shared" si="40"/>
        <v>9.4090202177293941E-2</v>
      </c>
      <c r="AQ29" s="33">
        <f t="shared" si="40"/>
        <v>4.1980894922071389E-2</v>
      </c>
      <c r="AR29" s="33">
        <f t="shared" si="40"/>
        <v>0.11724335144409494</v>
      </c>
      <c r="AS29" s="33">
        <f t="shared" ref="AS29:BH46" si="41">+(AW6-AS6)/AS6</f>
        <v>-2.5629290617848969E-2</v>
      </c>
      <c r="AT29" s="33">
        <f t="shared" si="41"/>
        <v>6.8704098554844819E-3</v>
      </c>
      <c r="AU29" s="33">
        <f t="shared" si="41"/>
        <v>6.682750301568155E-2</v>
      </c>
      <c r="AV29" s="33">
        <f t="shared" si="41"/>
        <v>0.11696954184796519</v>
      </c>
      <c r="AW29" s="33">
        <f t="shared" si="41"/>
        <v>8.3607327383748237E-2</v>
      </c>
      <c r="AX29" s="33">
        <f t="shared" si="41"/>
        <v>0.1028235294117647</v>
      </c>
      <c r="AY29" s="33">
        <f t="shared" si="41"/>
        <v>5.4274084124830389E-3</v>
      </c>
      <c r="AZ29" s="33">
        <f t="shared" si="41"/>
        <v>-0.14436296975252064</v>
      </c>
      <c r="BA29" s="33">
        <f t="shared" si="41"/>
        <v>0.39250108365843084</v>
      </c>
      <c r="BB29" s="33">
        <f t="shared" si="41"/>
        <v>5.781950074674632E-2</v>
      </c>
      <c r="BC29" s="33">
        <f t="shared" si="41"/>
        <v>0.16711650922177237</v>
      </c>
      <c r="BD29" s="33">
        <f t="shared" si="41"/>
        <v>0.12024638457418318</v>
      </c>
      <c r="BE29" s="33">
        <f t="shared" si="41"/>
        <v>-0.37338521400778207</v>
      </c>
      <c r="BF29" s="33">
        <f t="shared" si="41"/>
        <v>-0.17587736990722067</v>
      </c>
      <c r="BG29" s="33">
        <f t="shared" si="41"/>
        <v>-0.11736365388321449</v>
      </c>
      <c r="BH29" s="33">
        <f t="shared" si="41"/>
        <v>8.8931388955295246E-2</v>
      </c>
      <c r="BI29" s="33">
        <f t="shared" ref="BI29:BV46" si="42">+(BM6-BI6)/BI6</f>
        <v>0.22280178837555886</v>
      </c>
      <c r="BJ29" s="33">
        <f t="shared" si="42"/>
        <v>0.29490944689182574</v>
      </c>
      <c r="BK29" s="33">
        <f t="shared" si="42"/>
        <v>0.16921397379912664</v>
      </c>
      <c r="BL29" s="33">
        <f t="shared" si="42"/>
        <v>0.17145993413830954</v>
      </c>
      <c r="BM29" s="33">
        <f t="shared" si="42"/>
        <v>0.23969124517570586</v>
      </c>
      <c r="BN29" s="33">
        <f t="shared" si="42"/>
        <v>0.34927234927234929</v>
      </c>
      <c r="BO29" s="33">
        <f t="shared" si="42"/>
        <v>0.24575163398692809</v>
      </c>
      <c r="BP29" s="33">
        <f t="shared" si="42"/>
        <v>0.31109445277361319</v>
      </c>
      <c r="BQ29" s="33">
        <f t="shared" si="42"/>
        <v>7.8813698181222344E-2</v>
      </c>
      <c r="BR29" s="33">
        <f t="shared" si="42"/>
        <v>-5.2668440958117381E-2</v>
      </c>
      <c r="BS29" s="33">
        <f t="shared" si="42"/>
        <v>-8.0947384200269826E-3</v>
      </c>
      <c r="BT29" s="33">
        <f t="shared" si="42"/>
        <v>-0.10520297312750143</v>
      </c>
      <c r="BU29" s="33">
        <f t="shared" si="42"/>
        <v>4.79951397326853E-2</v>
      </c>
      <c r="BV29" s="33">
        <f t="shared" si="42"/>
        <v>2.7058997486322636E-2</v>
      </c>
      <c r="BW29" s="33">
        <f t="shared" ref="BW29:BW46" si="43">(CB6-CA6)/CA6</f>
        <v>0.62753636616325392</v>
      </c>
      <c r="BX29" s="33">
        <f t="shared" ref="BX29:BX46" si="44">(CC6-CB6)/CB6</f>
        <v>0.25025617670499828</v>
      </c>
      <c r="BY29" s="33">
        <f t="shared" ref="BY29:BY46" si="45">(CD6-CC6)/CC6</f>
        <v>-0.16391949731354158</v>
      </c>
      <c r="BZ29" s="33">
        <f t="shared" ref="BZ29:BZ46" si="46">(CE6-CD6)/CD6</f>
        <v>8.8171223178303018E-2</v>
      </c>
      <c r="CA29" s="33">
        <f t="shared" ref="CA29:CA46" si="47">(CF6-CE6)/CE6</f>
        <v>0.24298083179020069</v>
      </c>
      <c r="CB29" s="33">
        <f t="shared" ref="CB29:CN46" si="48">(CG6-CF6)/CF6</f>
        <v>-9.2406184570784339E-2</v>
      </c>
      <c r="CC29" s="33">
        <f t="shared" si="48"/>
        <v>-0.16822678674415509</v>
      </c>
      <c r="CD29" s="33">
        <f t="shared" si="48"/>
        <v>-0.11072590538162036</v>
      </c>
      <c r="CE29" s="33">
        <f t="shared" si="48"/>
        <v>-7.9529778684100036E-2</v>
      </c>
      <c r="CF29" s="33">
        <f t="shared" si="48"/>
        <v>4.6849547142764056E-2</v>
      </c>
      <c r="CG29" s="33">
        <f t="shared" si="48"/>
        <v>3.0748163824225072E-2</v>
      </c>
      <c r="CH29" s="33">
        <f t="shared" si="48"/>
        <v>9.2210144927536236E-2</v>
      </c>
      <c r="CI29" s="33">
        <f t="shared" si="48"/>
        <v>8.1605573063526296E-2</v>
      </c>
      <c r="CJ29" s="33">
        <f t="shared" si="48"/>
        <v>-0.10627204416500537</v>
      </c>
      <c r="CK29" s="33">
        <f t="shared" si="48"/>
        <v>0.10666895447266071</v>
      </c>
      <c r="CL29" s="33">
        <f t="shared" si="48"/>
        <v>0.23691146829293502</v>
      </c>
      <c r="CM29" s="33">
        <f t="shared" si="48"/>
        <v>0.1287343834872352</v>
      </c>
      <c r="CN29" s="33">
        <f t="shared" si="48"/>
        <v>-1.077219219663878E-2</v>
      </c>
    </row>
    <row r="30" spans="2:97" ht="17.100000000000001" customHeight="1" thickBot="1" x14ac:dyDescent="0.25">
      <c r="B30" s="35" t="s">
        <v>98</v>
      </c>
      <c r="C30" s="33">
        <f t="shared" si="29"/>
        <v>0.49137931034482757</v>
      </c>
      <c r="D30" s="33">
        <f t="shared" si="30"/>
        <v>0.38461538461538464</v>
      </c>
      <c r="E30" s="33">
        <f t="shared" si="31"/>
        <v>1.0862068965517242</v>
      </c>
      <c r="F30" s="33">
        <f t="shared" si="32"/>
        <v>1.5566343042071198</v>
      </c>
      <c r="G30" s="33">
        <f t="shared" si="33"/>
        <v>0.91618497109826591</v>
      </c>
      <c r="H30" s="33">
        <f t="shared" si="34"/>
        <v>0.71014492753623193</v>
      </c>
      <c r="I30" s="33">
        <f t="shared" si="35"/>
        <v>-6.6115702479338845E-2</v>
      </c>
      <c r="J30" s="33">
        <f t="shared" si="36"/>
        <v>-0.24177215189873419</v>
      </c>
      <c r="K30" s="33">
        <f t="shared" si="37"/>
        <v>-4.072398190045249E-2</v>
      </c>
      <c r="L30" s="33">
        <f t="shared" si="38"/>
        <v>-0.21186440677966101</v>
      </c>
      <c r="M30" s="33">
        <f t="shared" si="38"/>
        <v>-9.9115044247787609E-2</v>
      </c>
      <c r="N30" s="33">
        <f t="shared" si="38"/>
        <v>-0.10350584307178631</v>
      </c>
      <c r="O30" s="33">
        <f t="shared" si="39"/>
        <v>2.0440251572327043E-2</v>
      </c>
      <c r="P30" s="33">
        <f t="shared" si="39"/>
        <v>9.1397849462365593E-2</v>
      </c>
      <c r="Q30" s="33">
        <f t="shared" si="39"/>
        <v>7.6620825147347735E-2</v>
      </c>
      <c r="R30" s="33">
        <f t="shared" si="39"/>
        <v>0.23091247672253259</v>
      </c>
      <c r="S30" s="33">
        <f t="shared" si="39"/>
        <v>9.3990755007704166E-2</v>
      </c>
      <c r="T30" s="33">
        <f t="shared" si="39"/>
        <v>0.37438423645320196</v>
      </c>
      <c r="U30" s="33">
        <f t="shared" si="39"/>
        <v>0.48540145985401462</v>
      </c>
      <c r="V30" s="33">
        <f t="shared" si="39"/>
        <v>0.25416036308623297</v>
      </c>
      <c r="W30" s="33">
        <f t="shared" si="39"/>
        <v>0.25211267605633803</v>
      </c>
      <c r="X30" s="33">
        <f t="shared" si="39"/>
        <v>0.18757467144563919</v>
      </c>
      <c r="Y30" s="33">
        <f t="shared" si="39"/>
        <v>-0.10687960687960688</v>
      </c>
      <c r="Z30" s="33">
        <f t="shared" si="39"/>
        <v>-5.4282267792521106E-2</v>
      </c>
      <c r="AA30" s="33">
        <f t="shared" si="39"/>
        <v>-3.7120359955005622E-2</v>
      </c>
      <c r="AB30" s="33">
        <f t="shared" si="39"/>
        <v>-0.3641851106639839</v>
      </c>
      <c r="AC30" s="33">
        <f t="shared" si="39"/>
        <v>-0.16918844566712518</v>
      </c>
      <c r="AD30" s="33">
        <f t="shared" si="40"/>
        <v>-0.25255102040816324</v>
      </c>
      <c r="AE30" s="33">
        <f t="shared" si="40"/>
        <v>-0.28738317757009346</v>
      </c>
      <c r="AF30" s="33">
        <f t="shared" si="40"/>
        <v>-0.17563291139240506</v>
      </c>
      <c r="AG30" s="33">
        <f t="shared" si="40"/>
        <v>-0.1490066225165563</v>
      </c>
      <c r="AH30" s="33">
        <f t="shared" si="40"/>
        <v>-0.15870307167235495</v>
      </c>
      <c r="AI30" s="33">
        <f t="shared" si="40"/>
        <v>-2.2950819672131147E-2</v>
      </c>
      <c r="AJ30" s="33">
        <f t="shared" si="40"/>
        <v>0.13051823416506717</v>
      </c>
      <c r="AK30" s="33">
        <f t="shared" si="40"/>
        <v>-0.11673151750972763</v>
      </c>
      <c r="AL30" s="33">
        <f t="shared" si="40"/>
        <v>-1.8255578093306288E-2</v>
      </c>
      <c r="AM30" s="33">
        <f t="shared" si="40"/>
        <v>1.6778523489932886E-3</v>
      </c>
      <c r="AN30" s="33">
        <f t="shared" si="40"/>
        <v>5.0933786078098476E-3</v>
      </c>
      <c r="AO30" s="33">
        <f t="shared" si="40"/>
        <v>0.23788546255506607</v>
      </c>
      <c r="AP30" s="33">
        <f t="shared" si="40"/>
        <v>0.12190082644628099</v>
      </c>
      <c r="AQ30" s="33">
        <f t="shared" si="40"/>
        <v>-6.030150753768844E-2</v>
      </c>
      <c r="AR30" s="33">
        <f t="shared" si="40"/>
        <v>-0.11486486486486487</v>
      </c>
      <c r="AS30" s="33">
        <f t="shared" si="41"/>
        <v>-0.15658362989323843</v>
      </c>
      <c r="AT30" s="33">
        <f t="shared" si="41"/>
        <v>-5.3406998158379376E-2</v>
      </c>
      <c r="AU30" s="33">
        <f t="shared" si="41"/>
        <v>4.4563279857397504E-2</v>
      </c>
      <c r="AV30" s="33">
        <f t="shared" si="41"/>
        <v>0.23282442748091603</v>
      </c>
      <c r="AW30" s="33">
        <f t="shared" si="41"/>
        <v>0.39873417721518989</v>
      </c>
      <c r="AX30" s="33">
        <f t="shared" si="41"/>
        <v>0.1828793774319066</v>
      </c>
      <c r="AY30" s="33">
        <f t="shared" si="41"/>
        <v>-6.655290102389079E-2</v>
      </c>
      <c r="AZ30" s="33">
        <f t="shared" si="41"/>
        <v>-0.39628482972136225</v>
      </c>
      <c r="BA30" s="33">
        <f t="shared" si="41"/>
        <v>0.37707390648567118</v>
      </c>
      <c r="BB30" s="33">
        <f t="shared" si="41"/>
        <v>9.8684210526315791E-2</v>
      </c>
      <c r="BC30" s="33">
        <f t="shared" si="41"/>
        <v>0.23217550274223034</v>
      </c>
      <c r="BD30" s="33">
        <f t="shared" si="41"/>
        <v>0.6512820512820513</v>
      </c>
      <c r="BE30" s="33">
        <f t="shared" si="41"/>
        <v>-0.36801752464403065</v>
      </c>
      <c r="BF30" s="33">
        <f t="shared" ref="BF30:BF31" si="49">+(BJ7-BF7)/BF7</f>
        <v>0.18263473053892215</v>
      </c>
      <c r="BG30" s="33">
        <f t="shared" ref="BG30:BH46" si="50">+(BK7-BG7)/BG7</f>
        <v>-0.13501483679525222</v>
      </c>
      <c r="BH30" s="33">
        <f t="shared" si="41"/>
        <v>-0.11335403726708075</v>
      </c>
      <c r="BI30" s="33">
        <f t="shared" si="42"/>
        <v>0.1681109185441941</v>
      </c>
      <c r="BJ30" s="33">
        <f t="shared" si="42"/>
        <v>-0.13670886075949368</v>
      </c>
      <c r="BK30" s="33">
        <f t="shared" si="42"/>
        <v>4.1166380789022301E-2</v>
      </c>
      <c r="BL30" s="33">
        <f t="shared" si="42"/>
        <v>0.28021015761821366</v>
      </c>
      <c r="BM30" s="33">
        <f t="shared" si="42"/>
        <v>-0.1172106824925816</v>
      </c>
      <c r="BN30" s="33">
        <f t="shared" si="42"/>
        <v>2.4926686217008796E-2</v>
      </c>
      <c r="BO30" s="33">
        <f t="shared" si="42"/>
        <v>0.17627677100494235</v>
      </c>
      <c r="BP30" s="33">
        <f t="shared" si="42"/>
        <v>2.4623803009575923E-2</v>
      </c>
      <c r="BQ30" s="33">
        <f t="shared" si="42"/>
        <v>0.47394957983193275</v>
      </c>
      <c r="BR30" s="33">
        <f t="shared" si="42"/>
        <v>9.1559370529327611E-2</v>
      </c>
      <c r="BS30" s="33">
        <f t="shared" si="42"/>
        <v>9.2436974789915971E-2</v>
      </c>
      <c r="BT30" s="33">
        <f t="shared" si="42"/>
        <v>5.3404539385847799E-2</v>
      </c>
      <c r="BU30" s="33">
        <f t="shared" si="42"/>
        <v>-0.11288483466362599</v>
      </c>
      <c r="BV30" s="33">
        <f t="shared" si="42"/>
        <v>1.310615989515072E-2</v>
      </c>
      <c r="BW30" s="33">
        <f t="shared" si="43"/>
        <v>0.90707964601769908</v>
      </c>
      <c r="BX30" s="33">
        <f t="shared" si="44"/>
        <v>0.17633410672853828</v>
      </c>
      <c r="BY30" s="33">
        <f t="shared" si="45"/>
        <v>-0.11637080867850098</v>
      </c>
      <c r="BZ30" s="33">
        <f t="shared" si="46"/>
        <v>0.10133928571428572</v>
      </c>
      <c r="CA30" s="33">
        <f t="shared" si="47"/>
        <v>0.29306850425618158</v>
      </c>
      <c r="CB30" s="33">
        <f t="shared" si="48"/>
        <v>6.3949843260188086E-2</v>
      </c>
      <c r="CC30" s="33">
        <f t="shared" si="48"/>
        <v>-0.21096051856216852</v>
      </c>
      <c r="CD30" s="33">
        <f t="shared" si="48"/>
        <v>-0.20164301717699776</v>
      </c>
      <c r="CE30" s="33">
        <f t="shared" si="48"/>
        <v>-7.0159027128157154E-3</v>
      </c>
      <c r="CF30" s="33">
        <f t="shared" si="48"/>
        <v>8.0546396608572768E-2</v>
      </c>
      <c r="CG30" s="33">
        <f t="shared" si="48"/>
        <v>-9.6338273757628601E-2</v>
      </c>
      <c r="CH30" s="33">
        <f t="shared" si="48"/>
        <v>0.20742884708152437</v>
      </c>
      <c r="CI30" s="33">
        <f t="shared" si="48"/>
        <v>5.9928086296444265E-3</v>
      </c>
      <c r="CJ30" s="33">
        <f t="shared" si="48"/>
        <v>6.6322478157267675E-2</v>
      </c>
      <c r="CK30" s="33">
        <f t="shared" si="48"/>
        <v>-6.5176908752327747E-2</v>
      </c>
      <c r="CL30" s="33">
        <f t="shared" si="48"/>
        <v>4.8605577689243028E-2</v>
      </c>
      <c r="CM30" s="33">
        <f t="shared" si="48"/>
        <v>0.178951367781155</v>
      </c>
      <c r="CN30" s="33">
        <f t="shared" si="48"/>
        <v>5.4785691266516275E-3</v>
      </c>
    </row>
    <row r="31" spans="2:97" ht="17.100000000000001" customHeight="1" thickBot="1" x14ac:dyDescent="0.25">
      <c r="B31" s="35" t="s">
        <v>99</v>
      </c>
      <c r="C31" s="33">
        <f t="shared" si="29"/>
        <v>0.28307692307692306</v>
      </c>
      <c r="D31" s="33">
        <f t="shared" si="30"/>
        <v>6.2111801242236021E-3</v>
      </c>
      <c r="E31" s="33">
        <f t="shared" si="31"/>
        <v>0.34579439252336447</v>
      </c>
      <c r="F31" s="33">
        <f t="shared" si="32"/>
        <v>0.91129032258064513</v>
      </c>
      <c r="G31" s="33">
        <f t="shared" si="33"/>
        <v>0.53477218225419665</v>
      </c>
      <c r="H31" s="33">
        <f t="shared" si="34"/>
        <v>0.56481481481481477</v>
      </c>
      <c r="I31" s="33">
        <f t="shared" si="35"/>
        <v>0.26157407407407407</v>
      </c>
      <c r="J31" s="33">
        <f t="shared" si="36"/>
        <v>-6.3291139240506328E-3</v>
      </c>
      <c r="K31" s="33">
        <f t="shared" si="37"/>
        <v>0.11093749999999999</v>
      </c>
      <c r="L31" s="33">
        <f t="shared" si="38"/>
        <v>-1.9723865877712032E-2</v>
      </c>
      <c r="M31" s="33">
        <f t="shared" si="38"/>
        <v>-0.13394495412844037</v>
      </c>
      <c r="N31" s="33">
        <f t="shared" si="38"/>
        <v>0.21231422505307856</v>
      </c>
      <c r="O31" s="33">
        <f t="shared" si="39"/>
        <v>-6.0478199718706049E-2</v>
      </c>
      <c r="P31" s="33">
        <f t="shared" si="39"/>
        <v>-3.6217303822937627E-2</v>
      </c>
      <c r="Q31" s="33">
        <f t="shared" si="39"/>
        <v>1.6949152542372881E-2</v>
      </c>
      <c r="R31" s="33">
        <f t="shared" si="39"/>
        <v>-6.4798598949211902E-2</v>
      </c>
      <c r="S31" s="33">
        <f t="shared" si="39"/>
        <v>-0.16167664670658682</v>
      </c>
      <c r="T31" s="33">
        <f t="shared" si="39"/>
        <v>0.28601252609603339</v>
      </c>
      <c r="U31" s="33">
        <f t="shared" si="39"/>
        <v>0.52916666666666667</v>
      </c>
      <c r="V31" s="33">
        <f t="shared" si="39"/>
        <v>0.2696629213483146</v>
      </c>
      <c r="W31" s="33">
        <f t="shared" si="39"/>
        <v>0.41249999999999998</v>
      </c>
      <c r="X31" s="33">
        <f t="shared" si="39"/>
        <v>0.43831168831168832</v>
      </c>
      <c r="Y31" s="33">
        <f t="shared" si="39"/>
        <v>-0.11716621253405994</v>
      </c>
      <c r="Z31" s="33">
        <f t="shared" si="39"/>
        <v>-0.15634218289085547</v>
      </c>
      <c r="AA31" s="33">
        <f t="shared" si="39"/>
        <v>-0.18584070796460178</v>
      </c>
      <c r="AB31" s="33">
        <f t="shared" si="39"/>
        <v>-0.38036117381489842</v>
      </c>
      <c r="AC31" s="33">
        <f t="shared" si="39"/>
        <v>-0.25</v>
      </c>
      <c r="AD31" s="33">
        <f t="shared" si="40"/>
        <v>-4.195804195804196E-2</v>
      </c>
      <c r="AE31" s="33">
        <f t="shared" si="40"/>
        <v>-0.21739130434782608</v>
      </c>
      <c r="AF31" s="33">
        <f t="shared" si="40"/>
        <v>0.14571948998178508</v>
      </c>
      <c r="AG31" s="33">
        <f t="shared" si="40"/>
        <v>2.4691358024691357E-2</v>
      </c>
      <c r="AH31" s="33">
        <f t="shared" si="40"/>
        <v>0.41970802919708028</v>
      </c>
      <c r="AI31" s="33">
        <f t="shared" si="40"/>
        <v>0.13492063492063491</v>
      </c>
      <c r="AJ31" s="33">
        <f t="shared" si="40"/>
        <v>3.0206677265500796E-2</v>
      </c>
      <c r="AK31" s="33">
        <f t="shared" si="40"/>
        <v>-3.0120481927710843E-2</v>
      </c>
      <c r="AL31" s="33">
        <f t="shared" si="40"/>
        <v>-0.35089974293059129</v>
      </c>
      <c r="AM31" s="33">
        <f t="shared" si="40"/>
        <v>0.24825174825174826</v>
      </c>
      <c r="AN31" s="33">
        <f t="shared" si="40"/>
        <v>-0.17592592592592593</v>
      </c>
      <c r="AO31" s="33">
        <f t="shared" si="40"/>
        <v>0.13250517598343686</v>
      </c>
      <c r="AP31" s="33">
        <f t="shared" si="40"/>
        <v>-0.10495049504950495</v>
      </c>
      <c r="AQ31" s="33">
        <f t="shared" si="40"/>
        <v>-0.23109243697478993</v>
      </c>
      <c r="AR31" s="33">
        <f t="shared" si="40"/>
        <v>-8.6142322097378279E-2</v>
      </c>
      <c r="AS31" s="33">
        <f t="shared" si="41"/>
        <v>-3.1078610603290677E-2</v>
      </c>
      <c r="AT31" s="33">
        <f t="shared" si="41"/>
        <v>0.10398230088495575</v>
      </c>
      <c r="AU31" s="33">
        <f t="shared" si="41"/>
        <v>-0.10018214936247723</v>
      </c>
      <c r="AV31" s="33">
        <f t="shared" si="41"/>
        <v>0.10655737704918032</v>
      </c>
      <c r="AW31" s="33">
        <f t="shared" si="41"/>
        <v>0.24716981132075472</v>
      </c>
      <c r="AX31" s="33">
        <f t="shared" si="41"/>
        <v>-5.410821643286573E-2</v>
      </c>
      <c r="AY31" s="33">
        <f t="shared" si="41"/>
        <v>4.048582995951417E-3</v>
      </c>
      <c r="AZ31" s="33">
        <f t="shared" si="41"/>
        <v>-0.4462962962962963</v>
      </c>
      <c r="BA31" s="33">
        <f t="shared" si="41"/>
        <v>0.15279878971255673</v>
      </c>
      <c r="BB31" s="33">
        <f t="shared" si="41"/>
        <v>-0.11864406779661017</v>
      </c>
      <c r="BC31" s="33">
        <f t="shared" si="41"/>
        <v>0.30040322580645162</v>
      </c>
      <c r="BD31" s="33">
        <f t="shared" si="41"/>
        <v>0.8294314381270903</v>
      </c>
      <c r="BE31" s="33">
        <f t="shared" si="41"/>
        <v>-0.3543307086614173</v>
      </c>
      <c r="BF31" s="33">
        <f t="shared" si="49"/>
        <v>0.34855769230769229</v>
      </c>
      <c r="BG31" s="33">
        <f t="shared" si="50"/>
        <v>-0.28372093023255812</v>
      </c>
      <c r="BH31" s="33">
        <f t="shared" si="41"/>
        <v>8.226691042047532E-2</v>
      </c>
      <c r="BI31" s="33">
        <f t="shared" si="42"/>
        <v>3.4552845528455285E-2</v>
      </c>
      <c r="BJ31" s="33">
        <f t="shared" si="42"/>
        <v>1.6042780748663103E-2</v>
      </c>
      <c r="BK31" s="33">
        <f t="shared" si="42"/>
        <v>0.24242424242424243</v>
      </c>
      <c r="BL31" s="33">
        <f t="shared" si="42"/>
        <v>-0.24662162162162163</v>
      </c>
      <c r="BM31" s="33">
        <f t="shared" si="42"/>
        <v>0.33202357563850687</v>
      </c>
      <c r="BN31" s="33">
        <f t="shared" si="42"/>
        <v>8.771929824561403E-2</v>
      </c>
      <c r="BO31" s="33">
        <f t="shared" si="42"/>
        <v>4.878048780487805E-2</v>
      </c>
      <c r="BP31" s="33">
        <f t="shared" si="42"/>
        <v>0.56950672645739908</v>
      </c>
      <c r="BQ31" s="33">
        <f t="shared" si="42"/>
        <v>-0.11356932153392331</v>
      </c>
      <c r="BR31" s="33">
        <f t="shared" si="42"/>
        <v>-5.9677419354838709E-2</v>
      </c>
      <c r="BS31" s="33">
        <f t="shared" si="42"/>
        <v>0.16611295681063123</v>
      </c>
      <c r="BT31" s="33">
        <f t="shared" si="42"/>
        <v>-0.10428571428571429</v>
      </c>
      <c r="BU31" s="33">
        <f t="shared" si="42"/>
        <v>2.9950083194675542E-2</v>
      </c>
      <c r="BV31" s="33">
        <f t="shared" si="42"/>
        <v>0.2658662092624357</v>
      </c>
      <c r="BW31" s="33">
        <f t="shared" si="43"/>
        <v>0.35444078947368424</v>
      </c>
      <c r="BX31" s="33">
        <f t="shared" si="44"/>
        <v>0.31329690346083788</v>
      </c>
      <c r="BY31" s="33">
        <f t="shared" si="45"/>
        <v>4.0684234858992141E-2</v>
      </c>
      <c r="BZ31" s="33">
        <f t="shared" si="46"/>
        <v>-3.9982230119946692E-2</v>
      </c>
      <c r="CA31" s="33">
        <f t="shared" si="47"/>
        <v>0.1975937066173068</v>
      </c>
      <c r="CB31" s="33">
        <f t="shared" si="48"/>
        <v>0.11939721792890262</v>
      </c>
      <c r="CC31" s="33">
        <f t="shared" si="48"/>
        <v>-0.23127373144632379</v>
      </c>
      <c r="CD31" s="33">
        <f t="shared" si="48"/>
        <v>8.1724292770543328E-2</v>
      </c>
      <c r="CE31" s="33">
        <f t="shared" si="48"/>
        <v>-8.3437110834371109E-2</v>
      </c>
      <c r="CF31" s="33">
        <f t="shared" si="48"/>
        <v>1.7663043478260868E-2</v>
      </c>
      <c r="CG31" s="33">
        <f t="shared" si="48"/>
        <v>-8.0551846906987093E-2</v>
      </c>
      <c r="CH31" s="33">
        <f t="shared" si="48"/>
        <v>4.8886737657308811E-2</v>
      </c>
      <c r="CI31" s="33">
        <f t="shared" si="48"/>
        <v>-8.9524688509460076E-2</v>
      </c>
      <c r="CJ31" s="33">
        <f t="shared" si="48"/>
        <v>0.13786112519006588</v>
      </c>
      <c r="CK31" s="33">
        <f t="shared" si="48"/>
        <v>-4.9888641425389756E-2</v>
      </c>
      <c r="CL31" s="33">
        <f t="shared" si="48"/>
        <v>8.6732301922175334E-2</v>
      </c>
      <c r="CM31" s="33">
        <f t="shared" si="48"/>
        <v>7.2476272648835202E-2</v>
      </c>
      <c r="CN31" s="33">
        <f t="shared" si="48"/>
        <v>8.0450522928399035E-2</v>
      </c>
    </row>
    <row r="32" spans="2:97" ht="17.100000000000001" customHeight="1" thickBot="1" x14ac:dyDescent="0.25">
      <c r="B32" s="35" t="s">
        <v>100</v>
      </c>
      <c r="C32" s="33">
        <f t="shared" si="29"/>
        <v>0.25316455696202533</v>
      </c>
      <c r="D32" s="33">
        <f t="shared" si="30"/>
        <v>0.58865248226950351</v>
      </c>
      <c r="E32" s="33">
        <f t="shared" si="31"/>
        <v>0.85140562248995988</v>
      </c>
      <c r="F32" s="33">
        <f t="shared" si="32"/>
        <v>0.8918032786885246</v>
      </c>
      <c r="G32" s="33">
        <f t="shared" si="33"/>
        <v>1.239057239057239</v>
      </c>
      <c r="H32" s="33">
        <f t="shared" si="34"/>
        <v>0.59375</v>
      </c>
      <c r="I32" s="33">
        <f t="shared" si="35"/>
        <v>0.3232104121475054</v>
      </c>
      <c r="J32" s="33">
        <f t="shared" si="36"/>
        <v>3.8128249566724434E-2</v>
      </c>
      <c r="K32" s="33">
        <f t="shared" si="37"/>
        <v>-0.33082706766917291</v>
      </c>
      <c r="L32" s="33">
        <f t="shared" si="38"/>
        <v>-0.19887955182072828</v>
      </c>
      <c r="M32" s="33">
        <f t="shared" si="38"/>
        <v>-0.15081967213114755</v>
      </c>
      <c r="N32" s="33">
        <f t="shared" si="38"/>
        <v>-0.1669449081803005</v>
      </c>
      <c r="O32" s="33">
        <f t="shared" si="39"/>
        <v>0.15505617977528091</v>
      </c>
      <c r="P32" s="33">
        <f t="shared" si="39"/>
        <v>0.11013986013986014</v>
      </c>
      <c r="Q32" s="33">
        <f t="shared" si="39"/>
        <v>0.19691119691119691</v>
      </c>
      <c r="R32" s="33">
        <f t="shared" si="39"/>
        <v>0.23647294589178355</v>
      </c>
      <c r="S32" s="33">
        <f t="shared" si="39"/>
        <v>4.6692607003891051E-2</v>
      </c>
      <c r="T32" s="33">
        <f t="shared" si="39"/>
        <v>0.11653543307086614</v>
      </c>
      <c r="U32" s="33">
        <f t="shared" si="39"/>
        <v>-1.935483870967742E-2</v>
      </c>
      <c r="V32" s="33">
        <f t="shared" si="39"/>
        <v>-8.5899513776337116E-2</v>
      </c>
      <c r="W32" s="33">
        <f t="shared" si="39"/>
        <v>0.15055762081784388</v>
      </c>
      <c r="X32" s="33">
        <f t="shared" si="39"/>
        <v>-6.488011283497884E-2</v>
      </c>
      <c r="Y32" s="33">
        <f t="shared" si="39"/>
        <v>-0.12006578947368421</v>
      </c>
      <c r="Z32" s="33">
        <f t="shared" si="39"/>
        <v>-7.2695035460992902E-2</v>
      </c>
      <c r="AA32" s="33">
        <f t="shared" si="39"/>
        <v>-0.18416801292407109</v>
      </c>
      <c r="AB32" s="33">
        <f t="shared" si="39"/>
        <v>-6.3348416289592757E-2</v>
      </c>
      <c r="AC32" s="33">
        <f t="shared" ref="AC32:AC46" si="51">+(AG9-AC9)/AC9</f>
        <v>2.9906542056074768E-2</v>
      </c>
      <c r="AD32" s="33">
        <f t="shared" si="40"/>
        <v>0.18546845124282982</v>
      </c>
      <c r="AE32" s="33">
        <f t="shared" si="40"/>
        <v>-0.13267326732673268</v>
      </c>
      <c r="AF32" s="33">
        <f t="shared" si="40"/>
        <v>-8.2125603864734303E-2</v>
      </c>
      <c r="AG32" s="33">
        <f t="shared" si="40"/>
        <v>-7.2595281306715068E-2</v>
      </c>
      <c r="AH32" s="33">
        <f t="shared" si="40"/>
        <v>-0.29516129032258065</v>
      </c>
      <c r="AI32" s="33">
        <f t="shared" si="40"/>
        <v>-2.9680365296803651E-2</v>
      </c>
      <c r="AJ32" s="33">
        <f t="shared" si="40"/>
        <v>-6.3157894736842107E-2</v>
      </c>
      <c r="AK32" s="33">
        <f t="shared" si="40"/>
        <v>-6.262230919765166E-2</v>
      </c>
      <c r="AL32" s="33">
        <f t="shared" si="40"/>
        <v>0.17162471395881007</v>
      </c>
      <c r="AM32" s="33">
        <f t="shared" si="40"/>
        <v>0.2</v>
      </c>
      <c r="AN32" s="33">
        <f t="shared" si="40"/>
        <v>2.0599250936329586E-2</v>
      </c>
      <c r="AO32" s="33">
        <f t="shared" si="40"/>
        <v>-6.2630480167014616E-3</v>
      </c>
      <c r="AP32" s="33">
        <f t="shared" si="40"/>
        <v>-8.7890625E-2</v>
      </c>
      <c r="AQ32" s="33">
        <f t="shared" si="40"/>
        <v>-0.15490196078431373</v>
      </c>
      <c r="AR32" s="33">
        <f t="shared" ref="AR32:AR46" si="52">+(AV9-AR9)/AR9</f>
        <v>8.0733944954128445E-2</v>
      </c>
      <c r="AS32" s="33">
        <f t="shared" si="41"/>
        <v>0.32142857142857145</v>
      </c>
      <c r="AT32" s="33">
        <f t="shared" si="41"/>
        <v>0.20985010706638116</v>
      </c>
      <c r="AU32" s="33">
        <f t="shared" si="41"/>
        <v>0.22273781902552203</v>
      </c>
      <c r="AV32" s="33">
        <f t="shared" si="41"/>
        <v>1.3582342954159592E-2</v>
      </c>
      <c r="AW32" s="33">
        <f t="shared" si="41"/>
        <v>-7.9491255961844191E-3</v>
      </c>
      <c r="AX32" s="33">
        <f t="shared" si="41"/>
        <v>5.3097345132743362E-3</v>
      </c>
      <c r="AY32" s="33">
        <f t="shared" si="41"/>
        <v>-7.2106261859582549E-2</v>
      </c>
      <c r="AZ32" s="33">
        <f t="shared" si="41"/>
        <v>-0.16415410385259632</v>
      </c>
      <c r="BA32" s="33">
        <f t="shared" si="41"/>
        <v>0.49198717948717946</v>
      </c>
      <c r="BB32" s="33">
        <f t="shared" si="41"/>
        <v>-5.9859154929577461E-2</v>
      </c>
      <c r="BC32" s="33">
        <f t="shared" si="41"/>
        <v>0.22699386503067484</v>
      </c>
      <c r="BD32" s="33">
        <f t="shared" si="41"/>
        <v>-0.19238476953907815</v>
      </c>
      <c r="BE32" s="33">
        <f t="shared" si="41"/>
        <v>-0.33082706766917291</v>
      </c>
      <c r="BF32" s="33">
        <f t="shared" si="41"/>
        <v>0.36704119850187267</v>
      </c>
      <c r="BG32" s="33">
        <f t="shared" si="50"/>
        <v>-0.28166666666666668</v>
      </c>
      <c r="BH32" s="33">
        <f t="shared" si="41"/>
        <v>0.36972704714640198</v>
      </c>
      <c r="BI32" s="33">
        <f t="shared" si="42"/>
        <v>-0.11235955056179775</v>
      </c>
      <c r="BJ32" s="33">
        <f t="shared" si="42"/>
        <v>-0.26164383561643834</v>
      </c>
      <c r="BK32" s="33">
        <f t="shared" si="42"/>
        <v>6.0324825986078884E-2</v>
      </c>
      <c r="BL32" s="33">
        <f t="shared" si="42"/>
        <v>0.19384057971014493</v>
      </c>
      <c r="BM32" s="33">
        <f t="shared" si="42"/>
        <v>0.30379746835443039</v>
      </c>
      <c r="BN32" s="33">
        <f t="shared" si="42"/>
        <v>8.9053803339517623E-2</v>
      </c>
      <c r="BO32" s="33">
        <f t="shared" si="42"/>
        <v>0.29978118161925604</v>
      </c>
      <c r="BP32" s="33">
        <f t="shared" si="42"/>
        <v>0.26403641881638845</v>
      </c>
      <c r="BQ32" s="33">
        <f t="shared" si="42"/>
        <v>0.14285714285714285</v>
      </c>
      <c r="BR32" s="33">
        <f t="shared" si="42"/>
        <v>0.12436115843270869</v>
      </c>
      <c r="BS32" s="33">
        <f t="shared" si="42"/>
        <v>7.7441077441077436E-2</v>
      </c>
      <c r="BT32" s="33">
        <f t="shared" si="42"/>
        <v>2.7611044417767107E-2</v>
      </c>
      <c r="BU32" s="33">
        <f t="shared" si="42"/>
        <v>0.14077669902912621</v>
      </c>
      <c r="BV32" s="33">
        <f t="shared" si="42"/>
        <v>0.30151515151515151</v>
      </c>
      <c r="BW32" s="33">
        <f t="shared" si="43"/>
        <v>0.66169617893755828</v>
      </c>
      <c r="BX32" s="33">
        <f t="shared" si="44"/>
        <v>0.45148625911385304</v>
      </c>
      <c r="BY32" s="33">
        <f t="shared" si="45"/>
        <v>-0.21406491499227204</v>
      </c>
      <c r="BZ32" s="33">
        <f t="shared" si="46"/>
        <v>0.17305801376597837</v>
      </c>
      <c r="CA32" s="33">
        <f t="shared" si="47"/>
        <v>1.3830678960603521E-2</v>
      </c>
      <c r="CB32" s="33">
        <f t="shared" si="48"/>
        <v>-3.2658123191401406E-2</v>
      </c>
      <c r="CC32" s="33">
        <f t="shared" si="48"/>
        <v>-1.8376068376068377E-2</v>
      </c>
      <c r="CD32" s="33">
        <f t="shared" si="48"/>
        <v>-0.14845450587723116</v>
      </c>
      <c r="CE32" s="33">
        <f t="shared" si="48"/>
        <v>-3.0674846625766872E-3</v>
      </c>
      <c r="CF32" s="33">
        <f t="shared" si="48"/>
        <v>2.4615384615384615E-2</v>
      </c>
      <c r="CG32" s="33">
        <f t="shared" si="48"/>
        <v>0.10810810810810811</v>
      </c>
      <c r="CH32" s="33">
        <f t="shared" si="48"/>
        <v>4.6070460704607047E-2</v>
      </c>
      <c r="CI32" s="33">
        <f t="shared" si="48"/>
        <v>5.9153713298791016E-2</v>
      </c>
      <c r="CJ32" s="33">
        <f t="shared" si="48"/>
        <v>-3.9543416225030575E-2</v>
      </c>
      <c r="CK32" s="33">
        <f t="shared" si="48"/>
        <v>-0.11926994906621392</v>
      </c>
      <c r="CL32" s="33">
        <f t="shared" si="48"/>
        <v>0.16819277108433736</v>
      </c>
      <c r="CM32" s="33">
        <f t="shared" si="48"/>
        <v>0.20090759075907591</v>
      </c>
      <c r="CN32" s="33">
        <f t="shared" si="48"/>
        <v>0.13191343181037443</v>
      </c>
    </row>
    <row r="33" spans="2:92" ht="17.100000000000001" customHeight="1" thickBot="1" x14ac:dyDescent="0.25">
      <c r="B33" s="35" t="s">
        <v>101</v>
      </c>
      <c r="C33" s="33">
        <f t="shared" si="29"/>
        <v>0.23791250959324636</v>
      </c>
      <c r="D33" s="33">
        <f t="shared" si="30"/>
        <v>0.59523809523809523</v>
      </c>
      <c r="E33" s="33">
        <f t="shared" si="31"/>
        <v>0.34473324213406292</v>
      </c>
      <c r="F33" s="33">
        <f t="shared" si="32"/>
        <v>0.69655667144906741</v>
      </c>
      <c r="G33" s="33">
        <f t="shared" si="33"/>
        <v>0.59640421574705516</v>
      </c>
      <c r="H33" s="33">
        <f t="shared" si="34"/>
        <v>8.9552238805970144E-2</v>
      </c>
      <c r="I33" s="33">
        <f t="shared" si="35"/>
        <v>-4.170905391658189E-2</v>
      </c>
      <c r="J33" s="33">
        <f t="shared" si="36"/>
        <v>-0.3285412262156448</v>
      </c>
      <c r="K33" s="33">
        <f t="shared" si="37"/>
        <v>-8.9708737864077667E-2</v>
      </c>
      <c r="L33" s="33">
        <f t="shared" si="38"/>
        <v>-0.21598173515981736</v>
      </c>
      <c r="M33" s="33">
        <f t="shared" si="38"/>
        <v>-0.10721868365180467</v>
      </c>
      <c r="N33" s="33">
        <f t="shared" si="38"/>
        <v>0.14672544080604533</v>
      </c>
      <c r="O33" s="33">
        <f t="shared" si="39"/>
        <v>-0.25810580204778155</v>
      </c>
      <c r="P33" s="33">
        <f t="shared" si="39"/>
        <v>-2.2131624927198602E-2</v>
      </c>
      <c r="Q33" s="33">
        <f t="shared" si="39"/>
        <v>4.2211652794292509E-2</v>
      </c>
      <c r="R33" s="33">
        <f t="shared" si="39"/>
        <v>-8.2921471718835807E-2</v>
      </c>
      <c r="S33" s="33">
        <f t="shared" si="39"/>
        <v>9.2581943645773435E-2</v>
      </c>
      <c r="T33" s="33">
        <f t="shared" si="39"/>
        <v>0.23585467540202501</v>
      </c>
      <c r="U33" s="33">
        <f t="shared" si="39"/>
        <v>0.2378779235596121</v>
      </c>
      <c r="V33" s="33">
        <f t="shared" si="39"/>
        <v>0.43353293413173655</v>
      </c>
      <c r="W33" s="33">
        <f t="shared" si="39"/>
        <v>0.18736842105263157</v>
      </c>
      <c r="X33" s="33">
        <f t="shared" si="39"/>
        <v>1.3975903614457831E-2</v>
      </c>
      <c r="Y33" s="33">
        <f t="shared" si="39"/>
        <v>-0.1327188940092166</v>
      </c>
      <c r="Z33" s="33">
        <f t="shared" si="39"/>
        <v>-0.25438596491228072</v>
      </c>
      <c r="AA33" s="33">
        <f t="shared" si="39"/>
        <v>-0.15913120567375885</v>
      </c>
      <c r="AB33" s="33">
        <f t="shared" si="39"/>
        <v>-0.25</v>
      </c>
      <c r="AC33" s="33">
        <f t="shared" si="51"/>
        <v>-0.14558979808714134</v>
      </c>
      <c r="AD33" s="33">
        <f t="shared" si="40"/>
        <v>-0.13893557422969188</v>
      </c>
      <c r="AE33" s="33">
        <f t="shared" si="40"/>
        <v>-2.1085925144965736E-2</v>
      </c>
      <c r="AF33" s="33">
        <f t="shared" si="40"/>
        <v>0.14638783269961977</v>
      </c>
      <c r="AG33" s="33">
        <f t="shared" si="40"/>
        <v>-1.3059701492537313E-2</v>
      </c>
      <c r="AH33" s="33">
        <f t="shared" si="40"/>
        <v>-2.3422251138581651E-2</v>
      </c>
      <c r="AI33" s="33">
        <f t="shared" si="40"/>
        <v>-7.2159396876682824E-2</v>
      </c>
      <c r="AJ33" s="33">
        <f t="shared" si="40"/>
        <v>-6.2465450525152018E-2</v>
      </c>
      <c r="AK33" s="33">
        <f t="shared" si="40"/>
        <v>-2.2054190296156271E-2</v>
      </c>
      <c r="AL33" s="33">
        <f t="shared" si="40"/>
        <v>-3.1978680879413725E-2</v>
      </c>
      <c r="AM33" s="33">
        <f t="shared" si="40"/>
        <v>7.8932095182820655E-2</v>
      </c>
      <c r="AN33" s="33">
        <f t="shared" si="40"/>
        <v>-4.5400943396226412E-2</v>
      </c>
      <c r="AO33" s="33">
        <f t="shared" si="40"/>
        <v>-1.288659793814433E-3</v>
      </c>
      <c r="AP33" s="33">
        <f t="shared" si="40"/>
        <v>0.18031658637302134</v>
      </c>
      <c r="AQ33" s="33">
        <f t="shared" si="40"/>
        <v>8.3378160301237222E-2</v>
      </c>
      <c r="AR33" s="33">
        <f t="shared" si="52"/>
        <v>0.21556516368128475</v>
      </c>
      <c r="AS33" s="33">
        <f t="shared" si="41"/>
        <v>0.32387096774193547</v>
      </c>
      <c r="AT33" s="33">
        <f t="shared" si="41"/>
        <v>0.25830903790087462</v>
      </c>
      <c r="AU33" s="33">
        <f t="shared" si="41"/>
        <v>0.20854021847070506</v>
      </c>
      <c r="AV33" s="33">
        <f t="shared" si="41"/>
        <v>0.14939024390243902</v>
      </c>
      <c r="AW33" s="33">
        <f t="shared" si="41"/>
        <v>0.26072124756335285</v>
      </c>
      <c r="AX33" s="33">
        <f t="shared" si="41"/>
        <v>0.20574606116774791</v>
      </c>
      <c r="AY33" s="33">
        <f t="shared" si="41"/>
        <v>9.3262119967132295E-2</v>
      </c>
      <c r="AZ33" s="33">
        <f t="shared" si="41"/>
        <v>-3.6693191865605657E-2</v>
      </c>
      <c r="BA33" s="33">
        <f t="shared" si="41"/>
        <v>-0.13258600695786626</v>
      </c>
      <c r="BB33" s="33">
        <f t="shared" si="41"/>
        <v>-0.26710222905457343</v>
      </c>
      <c r="BC33" s="33">
        <f t="shared" si="41"/>
        <v>-0.12514092446448705</v>
      </c>
      <c r="BD33" s="33">
        <f t="shared" si="41"/>
        <v>-9.866911427260211E-2</v>
      </c>
      <c r="BE33" s="33">
        <f t="shared" si="41"/>
        <v>-0.19741532976827095</v>
      </c>
      <c r="BF33" s="33">
        <f t="shared" si="41"/>
        <v>6.8694284216046148E-2</v>
      </c>
      <c r="BG33" s="33">
        <f t="shared" si="50"/>
        <v>-0.10738831615120274</v>
      </c>
      <c r="BH33" s="33">
        <f t="shared" si="50"/>
        <v>0.14969450101832993</v>
      </c>
      <c r="BI33" s="33">
        <f t="shared" si="42"/>
        <v>0.15435868961687951</v>
      </c>
      <c r="BJ33" s="33">
        <f t="shared" si="42"/>
        <v>0.13150147203140333</v>
      </c>
      <c r="BK33" s="33">
        <f t="shared" si="42"/>
        <v>0.21847930702598653</v>
      </c>
      <c r="BL33" s="33">
        <f t="shared" si="42"/>
        <v>0.1616474756421612</v>
      </c>
      <c r="BM33" s="33">
        <f t="shared" si="42"/>
        <v>0.19672919672919673</v>
      </c>
      <c r="BN33" s="33">
        <f t="shared" si="42"/>
        <v>9.8438855160450991E-2</v>
      </c>
      <c r="BO33" s="33">
        <f t="shared" si="42"/>
        <v>1.3823064770932069E-2</v>
      </c>
      <c r="BP33" s="33">
        <f t="shared" si="42"/>
        <v>-1.2581014105985514E-2</v>
      </c>
      <c r="BQ33" s="33">
        <f t="shared" si="42"/>
        <v>4.3810289389067524E-2</v>
      </c>
      <c r="BR33" s="33">
        <f t="shared" si="42"/>
        <v>2.2502960915909989E-2</v>
      </c>
      <c r="BS33" s="33">
        <f t="shared" si="42"/>
        <v>8.2976236852356833E-2</v>
      </c>
      <c r="BT33" s="33">
        <f t="shared" si="42"/>
        <v>1.0038610038610039E-2</v>
      </c>
      <c r="BU33" s="33">
        <f t="shared" si="42"/>
        <v>6.006931074316519E-2</v>
      </c>
      <c r="BV33" s="33">
        <f t="shared" si="42"/>
        <v>-3.861003861003861E-4</v>
      </c>
      <c r="BW33" s="33">
        <f t="shared" si="43"/>
        <v>0.4677984868056837</v>
      </c>
      <c r="BX33" s="33">
        <f t="shared" si="44"/>
        <v>3.5579582599949713E-2</v>
      </c>
      <c r="BY33" s="33">
        <f t="shared" si="45"/>
        <v>-8.1704504067014697E-2</v>
      </c>
      <c r="BZ33" s="33">
        <f t="shared" si="46"/>
        <v>-9.5584346906398734E-2</v>
      </c>
      <c r="CA33" s="33">
        <f t="shared" si="47"/>
        <v>0.24820932612191199</v>
      </c>
      <c r="CB33" s="33">
        <f t="shared" si="48"/>
        <v>-5.996018269118164E-2</v>
      </c>
      <c r="CC33" s="33">
        <f t="shared" si="48"/>
        <v>-0.17528341846268844</v>
      </c>
      <c r="CD33" s="33">
        <f t="shared" si="48"/>
        <v>2.0241691842900301E-2</v>
      </c>
      <c r="CE33" s="33">
        <f t="shared" si="48"/>
        <v>-4.8859934853420196E-2</v>
      </c>
      <c r="CF33" s="33">
        <f t="shared" si="48"/>
        <v>4.965753424657534E-2</v>
      </c>
      <c r="CG33" s="33">
        <f t="shared" si="48"/>
        <v>0.2148895150526472</v>
      </c>
      <c r="CH33" s="33">
        <f t="shared" si="48"/>
        <v>0.2066650390625</v>
      </c>
      <c r="CI33" s="33">
        <f t="shared" si="48"/>
        <v>-9.0440060698027319E-2</v>
      </c>
      <c r="CJ33" s="33">
        <f t="shared" si="48"/>
        <v>-9.5651206762317878E-2</v>
      </c>
      <c r="CK33" s="33">
        <f t="shared" si="48"/>
        <v>7.2561800516541625E-2</v>
      </c>
      <c r="CL33" s="33">
        <f t="shared" si="48"/>
        <v>0.16683866529067767</v>
      </c>
      <c r="CM33" s="33">
        <f t="shared" si="48"/>
        <v>1.6509433962264151E-2</v>
      </c>
      <c r="CN33" s="33">
        <f t="shared" si="48"/>
        <v>3.8089713843774166E-2</v>
      </c>
    </row>
    <row r="34" spans="2:92" ht="17.100000000000001" customHeight="1" thickBot="1" x14ac:dyDescent="0.25">
      <c r="B34" s="35" t="s">
        <v>102</v>
      </c>
      <c r="C34" s="33">
        <f t="shared" si="29"/>
        <v>-0.17616580310880828</v>
      </c>
      <c r="D34" s="33">
        <f t="shared" si="30"/>
        <v>0.2929936305732484</v>
      </c>
      <c r="E34" s="33">
        <f t="shared" si="31"/>
        <v>0.58041958041958042</v>
      </c>
      <c r="F34" s="33">
        <f t="shared" si="32"/>
        <v>2.0132450331125828</v>
      </c>
      <c r="G34" s="33">
        <f t="shared" si="33"/>
        <v>1.4654088050314464</v>
      </c>
      <c r="H34" s="33">
        <f t="shared" si="34"/>
        <v>0.33004926108374383</v>
      </c>
      <c r="I34" s="33">
        <f t="shared" si="35"/>
        <v>0.38053097345132741</v>
      </c>
      <c r="J34" s="33">
        <f t="shared" si="36"/>
        <v>-0.23076923076923078</v>
      </c>
      <c r="K34" s="33">
        <f t="shared" si="37"/>
        <v>-0.26020408163265307</v>
      </c>
      <c r="L34" s="33">
        <f t="shared" si="38"/>
        <v>-0.19259259259259259</v>
      </c>
      <c r="M34" s="33">
        <f t="shared" si="38"/>
        <v>-0.33012820512820512</v>
      </c>
      <c r="N34" s="33">
        <f t="shared" si="38"/>
        <v>-0.25428571428571428</v>
      </c>
      <c r="O34" s="33">
        <f t="shared" si="39"/>
        <v>-3.1034482758620689E-2</v>
      </c>
      <c r="P34" s="33">
        <f t="shared" si="39"/>
        <v>0.12844036697247707</v>
      </c>
      <c r="Q34" s="33">
        <f t="shared" si="39"/>
        <v>0.3349282296650718</v>
      </c>
      <c r="R34" s="33">
        <f t="shared" si="39"/>
        <v>6.5134099616858232E-2</v>
      </c>
      <c r="S34" s="33">
        <f t="shared" si="39"/>
        <v>0.3914590747330961</v>
      </c>
      <c r="T34" s="33">
        <f t="shared" si="39"/>
        <v>0.83739837398373984</v>
      </c>
      <c r="U34" s="33">
        <f t="shared" si="39"/>
        <v>0.36559139784946237</v>
      </c>
      <c r="V34" s="33">
        <f t="shared" si="39"/>
        <v>0.44964028776978415</v>
      </c>
      <c r="W34" s="33">
        <f t="shared" si="39"/>
        <v>0.17647058823529413</v>
      </c>
      <c r="X34" s="33">
        <f t="shared" si="39"/>
        <v>-0.16592920353982302</v>
      </c>
      <c r="Y34" s="33">
        <f t="shared" si="39"/>
        <v>0.39895013123359579</v>
      </c>
      <c r="Z34" s="33">
        <f t="shared" si="39"/>
        <v>1.1066997518610422</v>
      </c>
      <c r="AA34" s="33">
        <f t="shared" si="39"/>
        <v>-0.24782608695652175</v>
      </c>
      <c r="AB34" s="33">
        <f t="shared" si="39"/>
        <v>-0.23607427055702918</v>
      </c>
      <c r="AC34" s="33">
        <f t="shared" si="51"/>
        <v>-0.36210131332082551</v>
      </c>
      <c r="AD34" s="33">
        <f t="shared" si="40"/>
        <v>-0.70200235571260305</v>
      </c>
      <c r="AE34" s="33">
        <f t="shared" si="40"/>
        <v>-0.13294797687861271</v>
      </c>
      <c r="AF34" s="33">
        <f t="shared" si="40"/>
        <v>-5.9027777777777776E-2</v>
      </c>
      <c r="AG34" s="33">
        <f t="shared" si="40"/>
        <v>-0.29411764705882354</v>
      </c>
      <c r="AH34" s="33">
        <f t="shared" si="40"/>
        <v>5.1383399209486168E-2</v>
      </c>
      <c r="AI34" s="33">
        <f t="shared" si="40"/>
        <v>-5.3333333333333337E-2</v>
      </c>
      <c r="AJ34" s="33">
        <f t="shared" si="40"/>
        <v>5.5350553505535055E-2</v>
      </c>
      <c r="AK34" s="33">
        <f t="shared" si="40"/>
        <v>-0.05</v>
      </c>
      <c r="AL34" s="33">
        <f t="shared" si="40"/>
        <v>-0.11654135338345864</v>
      </c>
      <c r="AM34" s="33">
        <f t="shared" si="40"/>
        <v>3.1690140845070422E-2</v>
      </c>
      <c r="AN34" s="33">
        <f t="shared" si="40"/>
        <v>-0.17482517482517482</v>
      </c>
      <c r="AO34" s="33">
        <f t="shared" si="40"/>
        <v>0.10526315789473684</v>
      </c>
      <c r="AP34" s="33">
        <f t="shared" si="40"/>
        <v>0.1702127659574468</v>
      </c>
      <c r="AQ34" s="33">
        <f t="shared" si="40"/>
        <v>-0.15699658703071673</v>
      </c>
      <c r="AR34" s="33">
        <f t="shared" si="52"/>
        <v>-2.1186440677966101E-2</v>
      </c>
      <c r="AS34" s="33">
        <f t="shared" si="41"/>
        <v>-7.9365079365079361E-3</v>
      </c>
      <c r="AT34" s="33">
        <f t="shared" si="41"/>
        <v>0.12</v>
      </c>
      <c r="AU34" s="33">
        <f t="shared" si="41"/>
        <v>0.17813765182186234</v>
      </c>
      <c r="AV34" s="33">
        <f t="shared" si="41"/>
        <v>0.17316017316017315</v>
      </c>
      <c r="AW34" s="33">
        <f t="shared" si="41"/>
        <v>0.16</v>
      </c>
      <c r="AX34" s="33">
        <f t="shared" si="41"/>
        <v>-2.5974025974025976E-2</v>
      </c>
      <c r="AY34" s="33">
        <f t="shared" si="41"/>
        <v>-0.1134020618556701</v>
      </c>
      <c r="AZ34" s="33">
        <f t="shared" si="41"/>
        <v>-0.23247232472324722</v>
      </c>
      <c r="BA34" s="33">
        <f t="shared" si="41"/>
        <v>0.32413793103448274</v>
      </c>
      <c r="BB34" s="33">
        <f t="shared" si="41"/>
        <v>-0.18</v>
      </c>
      <c r="BC34" s="33">
        <f t="shared" si="41"/>
        <v>3.875968992248062E-3</v>
      </c>
      <c r="BD34" s="33">
        <f t="shared" si="41"/>
        <v>0.19711538461538461</v>
      </c>
      <c r="BE34" s="33">
        <f t="shared" si="41"/>
        <v>-0.51822916666666663</v>
      </c>
      <c r="BF34" s="33">
        <f t="shared" si="41"/>
        <v>2.4390243902439025E-2</v>
      </c>
      <c r="BG34" s="33">
        <f t="shared" si="50"/>
        <v>0.14285714285714285</v>
      </c>
      <c r="BH34" s="33">
        <f t="shared" si="50"/>
        <v>-0.10843373493975904</v>
      </c>
      <c r="BI34" s="33">
        <f t="shared" si="42"/>
        <v>0.36756756756756759</v>
      </c>
      <c r="BJ34" s="33">
        <f t="shared" si="42"/>
        <v>-3.968253968253968E-2</v>
      </c>
      <c r="BK34" s="33">
        <f t="shared" si="42"/>
        <v>-0.13851351351351351</v>
      </c>
      <c r="BL34" s="33">
        <f t="shared" si="42"/>
        <v>8.1081081081081086E-2</v>
      </c>
      <c r="BM34" s="33">
        <f t="shared" si="42"/>
        <v>0.49407114624505927</v>
      </c>
      <c r="BN34" s="33">
        <f t="shared" si="42"/>
        <v>0.38016528925619836</v>
      </c>
      <c r="BO34" s="33">
        <f t="shared" si="42"/>
        <v>0.38039215686274508</v>
      </c>
      <c r="BP34" s="33">
        <f t="shared" si="42"/>
        <v>0.4</v>
      </c>
      <c r="BQ34" s="33">
        <f t="shared" si="42"/>
        <v>-0.12433862433862433</v>
      </c>
      <c r="BR34" s="33">
        <f t="shared" si="42"/>
        <v>-4.1916167664670656E-2</v>
      </c>
      <c r="BS34" s="33">
        <f t="shared" si="42"/>
        <v>-7.6704545454545456E-2</v>
      </c>
      <c r="BT34" s="33">
        <f t="shared" si="42"/>
        <v>-1.488095238095238E-2</v>
      </c>
      <c r="BU34" s="33">
        <f t="shared" si="42"/>
        <v>-1.5105740181268883E-2</v>
      </c>
      <c r="BV34" s="33">
        <f t="shared" si="42"/>
        <v>-3.7499999999999999E-2</v>
      </c>
      <c r="BW34" s="33">
        <f t="shared" si="43"/>
        <v>0.61956521739130432</v>
      </c>
      <c r="BX34" s="33">
        <f t="shared" si="44"/>
        <v>0.2694151486097795</v>
      </c>
      <c r="BY34" s="33">
        <f t="shared" si="45"/>
        <v>-0.26132930513595165</v>
      </c>
      <c r="BZ34" s="33">
        <f t="shared" si="46"/>
        <v>0.10838445807770961</v>
      </c>
      <c r="CA34" s="33">
        <f t="shared" si="47"/>
        <v>0.50092250922509229</v>
      </c>
      <c r="CB34" s="33">
        <f t="shared" si="48"/>
        <v>0.36385986478180699</v>
      </c>
      <c r="CC34" s="33">
        <f t="shared" si="48"/>
        <v>-0.44704821991888238</v>
      </c>
      <c r="CD34" s="33">
        <f t="shared" si="48"/>
        <v>-0.12224938875305623</v>
      </c>
      <c r="CE34" s="33">
        <f t="shared" si="48"/>
        <v>-4.0854224698235839E-2</v>
      </c>
      <c r="CF34" s="33">
        <f t="shared" si="48"/>
        <v>2.2265246853823813E-2</v>
      </c>
      <c r="CG34" s="33">
        <f t="shared" si="48"/>
        <v>-1.893939393939394E-2</v>
      </c>
      <c r="CH34" s="33">
        <f t="shared" si="48"/>
        <v>0.11196911196911197</v>
      </c>
      <c r="CI34" s="33">
        <f t="shared" si="48"/>
        <v>-4.8611111111111112E-2</v>
      </c>
      <c r="CJ34" s="33">
        <f t="shared" si="48"/>
        <v>-0.13777372262773724</v>
      </c>
      <c r="CK34" s="33">
        <f t="shared" si="48"/>
        <v>7.1957671957671956E-2</v>
      </c>
      <c r="CL34" s="33">
        <f t="shared" si="48"/>
        <v>0.19151036525172754</v>
      </c>
      <c r="CM34" s="33">
        <f t="shared" si="48"/>
        <v>0.10936205468102735</v>
      </c>
      <c r="CN34" s="33">
        <f t="shared" si="48"/>
        <v>-3.6594473487677373E-2</v>
      </c>
    </row>
    <row r="35" spans="2:92" ht="17.100000000000001" customHeight="1" thickBot="1" x14ac:dyDescent="0.25">
      <c r="B35" s="35" t="s">
        <v>103</v>
      </c>
      <c r="C35" s="33">
        <f t="shared" si="29"/>
        <v>-2.289156626506024E-2</v>
      </c>
      <c r="D35" s="33">
        <f t="shared" si="30"/>
        <v>0.75866851595006934</v>
      </c>
      <c r="E35" s="33">
        <f t="shared" si="31"/>
        <v>0.68778979907264293</v>
      </c>
      <c r="F35" s="33">
        <f t="shared" si="32"/>
        <v>0.77685950413223137</v>
      </c>
      <c r="G35" s="33">
        <f t="shared" si="33"/>
        <v>0.91615289765721331</v>
      </c>
      <c r="H35" s="33">
        <f t="shared" si="34"/>
        <v>0.11277602523659307</v>
      </c>
      <c r="I35" s="33">
        <f t="shared" si="35"/>
        <v>0.32051282051282054</v>
      </c>
      <c r="J35" s="33">
        <f t="shared" si="36"/>
        <v>-8.9922480620155038E-2</v>
      </c>
      <c r="K35" s="33">
        <f t="shared" si="37"/>
        <v>-0.1241956241956242</v>
      </c>
      <c r="L35" s="33">
        <f t="shared" si="38"/>
        <v>-1.2048192771084338E-2</v>
      </c>
      <c r="M35" s="33">
        <f t="shared" si="38"/>
        <v>-0.21151178918169208</v>
      </c>
      <c r="N35" s="33">
        <f t="shared" si="38"/>
        <v>-1.7887563884156729E-2</v>
      </c>
      <c r="O35" s="33">
        <f t="shared" si="39"/>
        <v>8.0822924320352679E-2</v>
      </c>
      <c r="P35" s="33">
        <f t="shared" si="39"/>
        <v>2.4390243902439025E-2</v>
      </c>
      <c r="Q35" s="33">
        <f t="shared" si="39"/>
        <v>0.16007036059806509</v>
      </c>
      <c r="R35" s="33">
        <f t="shared" si="39"/>
        <v>0.14397224631396358</v>
      </c>
      <c r="S35" s="33">
        <f t="shared" si="39"/>
        <v>0.25220938137321552</v>
      </c>
      <c r="T35" s="33">
        <f t="shared" si="39"/>
        <v>0.36274509803921567</v>
      </c>
      <c r="U35" s="33">
        <f t="shared" si="39"/>
        <v>0.68006065200909782</v>
      </c>
      <c r="V35" s="33">
        <f t="shared" si="39"/>
        <v>0.28354814253222138</v>
      </c>
      <c r="W35" s="33">
        <f t="shared" si="39"/>
        <v>7.7090119435396315E-2</v>
      </c>
      <c r="X35" s="33">
        <f t="shared" si="39"/>
        <v>0.23997944501541624</v>
      </c>
      <c r="Y35" s="33">
        <f t="shared" si="39"/>
        <v>-0.28564981949458484</v>
      </c>
      <c r="Z35" s="33">
        <f t="shared" si="39"/>
        <v>-0.15593620791494389</v>
      </c>
      <c r="AA35" s="33">
        <f t="shared" si="39"/>
        <v>-0.17036290322580644</v>
      </c>
      <c r="AB35" s="33">
        <f t="shared" si="39"/>
        <v>-0.43928719436386243</v>
      </c>
      <c r="AC35" s="33">
        <f t="shared" si="51"/>
        <v>-0.14971572962728996</v>
      </c>
      <c r="AD35" s="33">
        <f t="shared" si="40"/>
        <v>-0.10146955913226033</v>
      </c>
      <c r="AE35" s="33">
        <f t="shared" si="40"/>
        <v>-9.9635479951397321E-2</v>
      </c>
      <c r="AF35" s="33">
        <f t="shared" si="40"/>
        <v>5.543237250554324E-2</v>
      </c>
      <c r="AG35" s="33">
        <f t="shared" si="40"/>
        <v>-5.2005943536404163E-2</v>
      </c>
      <c r="AH35" s="33">
        <f t="shared" si="40"/>
        <v>-0.14485981308411214</v>
      </c>
      <c r="AI35" s="33">
        <f t="shared" si="40"/>
        <v>-6.2753036437246959E-2</v>
      </c>
      <c r="AJ35" s="33">
        <f t="shared" si="40"/>
        <v>-0.13025210084033614</v>
      </c>
      <c r="AK35" s="33">
        <f t="shared" si="40"/>
        <v>-0.2547021943573668</v>
      </c>
      <c r="AL35" s="33">
        <f t="shared" si="40"/>
        <v>-7.1038251366120214E-2</v>
      </c>
      <c r="AM35" s="33">
        <f t="shared" si="40"/>
        <v>-0.22102231821454282</v>
      </c>
      <c r="AN35" s="33">
        <f t="shared" si="40"/>
        <v>-0.12399355877616747</v>
      </c>
      <c r="AO35" s="33">
        <f t="shared" si="40"/>
        <v>0.10304942166140904</v>
      </c>
      <c r="AP35" s="33">
        <f t="shared" si="40"/>
        <v>0.13137254901960785</v>
      </c>
      <c r="AQ35" s="33">
        <f t="shared" si="40"/>
        <v>1.6635859519408502E-2</v>
      </c>
      <c r="AR35" s="33">
        <f t="shared" si="52"/>
        <v>4.9632352941176468E-2</v>
      </c>
      <c r="AS35" s="33">
        <f t="shared" si="41"/>
        <v>-7.9122974261201143E-2</v>
      </c>
      <c r="AT35" s="33">
        <f t="shared" si="41"/>
        <v>-5.1993067590987867E-2</v>
      </c>
      <c r="AU35" s="33">
        <f t="shared" si="41"/>
        <v>-8.0909090909090903E-2</v>
      </c>
      <c r="AV35" s="33">
        <f t="shared" si="41"/>
        <v>-0.10507880910683012</v>
      </c>
      <c r="AW35" s="33">
        <f t="shared" si="41"/>
        <v>0.17805383022774326</v>
      </c>
      <c r="AX35" s="33">
        <f t="shared" si="41"/>
        <v>3.6563071297989032E-2</v>
      </c>
      <c r="AY35" s="33">
        <f t="shared" si="41"/>
        <v>-3.9564787339268048E-2</v>
      </c>
      <c r="AZ35" s="33">
        <f t="shared" si="41"/>
        <v>-0.18199608610567514</v>
      </c>
      <c r="BA35" s="33">
        <f t="shared" si="41"/>
        <v>0.23901581722319859</v>
      </c>
      <c r="BB35" s="33">
        <f t="shared" si="41"/>
        <v>-8.4656084656084651E-2</v>
      </c>
      <c r="BC35" s="33">
        <f t="shared" si="41"/>
        <v>0.286302780638517</v>
      </c>
      <c r="BD35" s="33">
        <f t="shared" si="41"/>
        <v>0.34569377990430622</v>
      </c>
      <c r="BE35" s="33">
        <f t="shared" si="41"/>
        <v>-0.27659574468085107</v>
      </c>
      <c r="BF35" s="33">
        <f t="shared" si="41"/>
        <v>-0.10597302504816955</v>
      </c>
      <c r="BG35" s="33">
        <f t="shared" si="50"/>
        <v>-0.10568454763811048</v>
      </c>
      <c r="BH35" s="33">
        <f t="shared" si="50"/>
        <v>-4.7111111111111111E-2</v>
      </c>
      <c r="BI35" s="33">
        <f t="shared" si="42"/>
        <v>0.11862745098039215</v>
      </c>
      <c r="BJ35" s="33">
        <f t="shared" si="42"/>
        <v>0.24353448275862069</v>
      </c>
      <c r="BK35" s="33">
        <f t="shared" si="42"/>
        <v>-1.1638316920322292E-2</v>
      </c>
      <c r="BL35" s="33">
        <f t="shared" si="42"/>
        <v>0.18843283582089551</v>
      </c>
      <c r="BM35" s="33">
        <f t="shared" si="42"/>
        <v>-1.0517090271691499E-2</v>
      </c>
      <c r="BN35" s="33">
        <f t="shared" si="42"/>
        <v>0.25216637781629114</v>
      </c>
      <c r="BO35" s="33">
        <f t="shared" si="42"/>
        <v>0.58786231884057971</v>
      </c>
      <c r="BP35" s="33">
        <f t="shared" si="42"/>
        <v>0.23076923076923078</v>
      </c>
      <c r="BQ35" s="33">
        <f t="shared" si="42"/>
        <v>0.26926483613817537</v>
      </c>
      <c r="BR35" s="33">
        <f t="shared" si="42"/>
        <v>-9.8269896193771633E-2</v>
      </c>
      <c r="BS35" s="33">
        <f t="shared" si="42"/>
        <v>-8.0433542498573873E-2</v>
      </c>
      <c r="BT35" s="33">
        <f t="shared" si="42"/>
        <v>-0.11543367346938775</v>
      </c>
      <c r="BU35" s="33">
        <f t="shared" si="42"/>
        <v>-2.1632937892533146E-2</v>
      </c>
      <c r="BV35" s="33">
        <f t="shared" si="42"/>
        <v>0.20644666155026861</v>
      </c>
      <c r="BW35" s="33">
        <f t="shared" si="43"/>
        <v>0.52564979480164153</v>
      </c>
      <c r="BX35" s="33">
        <f t="shared" si="44"/>
        <v>0.25106478368078905</v>
      </c>
      <c r="BY35" s="33">
        <f t="shared" si="45"/>
        <v>-9.6040136176312491E-2</v>
      </c>
      <c r="BZ35" s="33">
        <f t="shared" si="46"/>
        <v>9.7522299306243801E-2</v>
      </c>
      <c r="CA35" s="33">
        <f t="shared" si="47"/>
        <v>0.39010294383240024</v>
      </c>
      <c r="CB35" s="33">
        <f t="shared" si="48"/>
        <v>-3.7417175522931015E-2</v>
      </c>
      <c r="CC35" s="33">
        <f t="shared" si="48"/>
        <v>-0.24024834660547983</v>
      </c>
      <c r="CD35" s="33">
        <f t="shared" si="48"/>
        <v>-6.1289749511458519E-2</v>
      </c>
      <c r="CE35" s="33">
        <f t="shared" si="48"/>
        <v>-0.12906888720666163</v>
      </c>
      <c r="CF35" s="33">
        <f t="shared" si="48"/>
        <v>-4.9760973489787051E-2</v>
      </c>
      <c r="CG35" s="33">
        <f t="shared" si="48"/>
        <v>-1.6235993597072947E-2</v>
      </c>
      <c r="CH35" s="33">
        <f t="shared" si="48"/>
        <v>6.9735006973500695E-4</v>
      </c>
      <c r="CI35" s="33">
        <f t="shared" si="48"/>
        <v>-1.1614401858304297E-2</v>
      </c>
      <c r="CJ35" s="33">
        <f t="shared" si="48"/>
        <v>1.5746180963572269E-2</v>
      </c>
      <c r="CK35" s="33">
        <f t="shared" si="48"/>
        <v>3.7482646922720964E-2</v>
      </c>
      <c r="CL35" s="33">
        <f t="shared" si="48"/>
        <v>0.10437109723461195</v>
      </c>
      <c r="CM35" s="33">
        <f t="shared" si="48"/>
        <v>0.22314216478190629</v>
      </c>
      <c r="CN35" s="33">
        <f t="shared" si="48"/>
        <v>-1.3868251609707775E-2</v>
      </c>
    </row>
    <row r="36" spans="2:92" ht="17.100000000000001" customHeight="1" thickBot="1" x14ac:dyDescent="0.25">
      <c r="B36" s="35" t="s">
        <v>104</v>
      </c>
      <c r="C36" s="33">
        <f t="shared" si="29"/>
        <v>4.1322314049586778E-3</v>
      </c>
      <c r="D36" s="33">
        <f t="shared" si="30"/>
        <v>0.9282511210762332</v>
      </c>
      <c r="E36" s="33">
        <f t="shared" si="31"/>
        <v>1.0069605568445477</v>
      </c>
      <c r="F36" s="33">
        <f t="shared" si="32"/>
        <v>1.471774193548387</v>
      </c>
      <c r="G36" s="33">
        <f t="shared" si="33"/>
        <v>2.5637860082304527</v>
      </c>
      <c r="H36" s="33">
        <f t="shared" si="34"/>
        <v>0.67441860465116277</v>
      </c>
      <c r="I36" s="33">
        <f t="shared" si="35"/>
        <v>0.30751445086705204</v>
      </c>
      <c r="J36" s="33">
        <f t="shared" si="36"/>
        <v>-0.26101141924959215</v>
      </c>
      <c r="K36" s="33">
        <f t="shared" si="37"/>
        <v>-0.39722863741339492</v>
      </c>
      <c r="L36" s="33">
        <f t="shared" si="38"/>
        <v>-0.3888888888888889</v>
      </c>
      <c r="M36" s="33">
        <f t="shared" si="38"/>
        <v>-0.28824049513704686</v>
      </c>
      <c r="N36" s="33">
        <f t="shared" si="38"/>
        <v>7.7262693156732896E-3</v>
      </c>
      <c r="O36" s="33">
        <f t="shared" si="39"/>
        <v>6.7049808429118771E-2</v>
      </c>
      <c r="P36" s="33">
        <f t="shared" si="39"/>
        <v>6.363636363636363E-2</v>
      </c>
      <c r="Q36" s="33">
        <f t="shared" si="39"/>
        <v>0.35900621118012421</v>
      </c>
      <c r="R36" s="33">
        <f t="shared" si="39"/>
        <v>0.2968236582694414</v>
      </c>
      <c r="S36" s="33">
        <f t="shared" si="39"/>
        <v>0.33123877917414724</v>
      </c>
      <c r="T36" s="33">
        <f t="shared" si="39"/>
        <v>0.64102564102564108</v>
      </c>
      <c r="U36" s="33">
        <f t="shared" si="39"/>
        <v>0.63254113345521024</v>
      </c>
      <c r="V36" s="33">
        <f t="shared" si="39"/>
        <v>0.11317567567567567</v>
      </c>
      <c r="W36" s="33">
        <f t="shared" si="39"/>
        <v>8.6985839514497634E-2</v>
      </c>
      <c r="X36" s="33">
        <f t="shared" si="39"/>
        <v>-1.3020833333333334E-2</v>
      </c>
      <c r="Y36" s="33">
        <f t="shared" si="39"/>
        <v>-0.30235162374020158</v>
      </c>
      <c r="Z36" s="33">
        <f t="shared" si="39"/>
        <v>-0.10773899848254932</v>
      </c>
      <c r="AA36" s="33">
        <f t="shared" si="39"/>
        <v>-0.34119106699751861</v>
      </c>
      <c r="AB36" s="33">
        <f t="shared" si="39"/>
        <v>-0.33179419525065962</v>
      </c>
      <c r="AC36" s="33">
        <f t="shared" si="51"/>
        <v>-0.3202247191011236</v>
      </c>
      <c r="AD36" s="33">
        <f t="shared" si="40"/>
        <v>-0.22619047619047619</v>
      </c>
      <c r="AE36" s="33">
        <f t="shared" si="40"/>
        <v>-0.18267419962335216</v>
      </c>
      <c r="AF36" s="33">
        <f t="shared" si="40"/>
        <v>-0.22803553800592299</v>
      </c>
      <c r="AG36" s="33">
        <f t="shared" si="40"/>
        <v>-0.23612750885478159</v>
      </c>
      <c r="AH36" s="33">
        <f t="shared" si="40"/>
        <v>-0.17362637362637362</v>
      </c>
      <c r="AI36" s="33">
        <f t="shared" si="40"/>
        <v>-0.17050691244239632</v>
      </c>
      <c r="AJ36" s="33">
        <f t="shared" si="40"/>
        <v>-5.8823529411764705E-2</v>
      </c>
      <c r="AK36" s="33">
        <f t="shared" si="40"/>
        <v>3.8639876352395672E-2</v>
      </c>
      <c r="AL36" s="33">
        <f t="shared" si="40"/>
        <v>4.1223404255319146E-2</v>
      </c>
      <c r="AM36" s="33">
        <f t="shared" si="40"/>
        <v>0.18611111111111112</v>
      </c>
      <c r="AN36" s="33">
        <f t="shared" si="40"/>
        <v>3.2608695652173912E-2</v>
      </c>
      <c r="AO36" s="33">
        <f t="shared" si="40"/>
        <v>0.15327380952380953</v>
      </c>
      <c r="AP36" s="33">
        <f t="shared" si="40"/>
        <v>-5.108556832694764E-2</v>
      </c>
      <c r="AQ36" s="33">
        <f t="shared" si="40"/>
        <v>-6.4402810304449651E-2</v>
      </c>
      <c r="AR36" s="33">
        <f t="shared" si="52"/>
        <v>-4.4736842105263158E-2</v>
      </c>
      <c r="AS36" s="33">
        <f t="shared" si="41"/>
        <v>0.12516129032258064</v>
      </c>
      <c r="AT36" s="33">
        <f t="shared" si="41"/>
        <v>8.8829071332436074E-2</v>
      </c>
      <c r="AU36" s="33">
        <f t="shared" si="41"/>
        <v>0.20275344180225283</v>
      </c>
      <c r="AV36" s="33">
        <f t="shared" si="41"/>
        <v>0.27548209366391185</v>
      </c>
      <c r="AW36" s="33">
        <f t="shared" si="41"/>
        <v>0.17316513761467889</v>
      </c>
      <c r="AX36" s="33">
        <f t="shared" si="41"/>
        <v>0.33868974042027195</v>
      </c>
      <c r="AY36" s="33">
        <f t="shared" si="41"/>
        <v>4.3704474505723206E-2</v>
      </c>
      <c r="AZ36" s="33">
        <f t="shared" si="41"/>
        <v>-0.12203023758099352</v>
      </c>
      <c r="BA36" s="33">
        <f t="shared" si="41"/>
        <v>4.8875855327468231E-3</v>
      </c>
      <c r="BB36" s="33">
        <f t="shared" si="41"/>
        <v>-0.24561403508771928</v>
      </c>
      <c r="BC36" s="33">
        <f t="shared" si="41"/>
        <v>6.0817547357926223E-2</v>
      </c>
      <c r="BD36" s="33">
        <f t="shared" si="41"/>
        <v>0.12669126691266913</v>
      </c>
      <c r="BE36" s="33">
        <f t="shared" si="41"/>
        <v>-0.38132295719844356</v>
      </c>
      <c r="BF36" s="33">
        <f t="shared" si="41"/>
        <v>-0.13341493268053856</v>
      </c>
      <c r="BG36" s="33">
        <f t="shared" si="50"/>
        <v>-0.23684210526315788</v>
      </c>
      <c r="BH36" s="33">
        <f t="shared" si="50"/>
        <v>-0.13864628820960698</v>
      </c>
      <c r="BI36" s="33">
        <f t="shared" si="42"/>
        <v>0.36635220125786161</v>
      </c>
      <c r="BJ36" s="33">
        <f t="shared" si="42"/>
        <v>0.22033898305084745</v>
      </c>
      <c r="BK36" s="33">
        <f t="shared" si="42"/>
        <v>4.8029556650246302E-2</v>
      </c>
      <c r="BL36" s="33">
        <f t="shared" si="42"/>
        <v>0.28517110266159695</v>
      </c>
      <c r="BM36" s="33">
        <f t="shared" si="42"/>
        <v>0.36823935558112775</v>
      </c>
      <c r="BN36" s="33">
        <f t="shared" si="42"/>
        <v>0.33796296296296297</v>
      </c>
      <c r="BO36" s="33">
        <f t="shared" si="42"/>
        <v>0.43243243243243246</v>
      </c>
      <c r="BP36" s="33">
        <f t="shared" si="42"/>
        <v>6.8047337278106509E-2</v>
      </c>
      <c r="BQ36" s="33">
        <f t="shared" si="42"/>
        <v>2.4390243902439025E-2</v>
      </c>
      <c r="BR36" s="33">
        <f t="shared" si="42"/>
        <v>-6.5743944636678195E-2</v>
      </c>
      <c r="BS36" s="33">
        <f t="shared" si="42"/>
        <v>-5.988515176374077E-2</v>
      </c>
      <c r="BT36" s="33">
        <f t="shared" si="42"/>
        <v>1.9390581717451522E-2</v>
      </c>
      <c r="BU36" s="33">
        <f t="shared" si="42"/>
        <v>-0.11658456486042693</v>
      </c>
      <c r="BV36" s="33">
        <f t="shared" si="42"/>
        <v>2.1296296296296296E-2</v>
      </c>
      <c r="BW36" s="33">
        <f t="shared" si="43"/>
        <v>0.85083467959073777</v>
      </c>
      <c r="BX36" s="33">
        <f t="shared" si="44"/>
        <v>0.51556590049461737</v>
      </c>
      <c r="BY36" s="33">
        <f t="shared" si="45"/>
        <v>-0.3008254943367249</v>
      </c>
      <c r="BZ36" s="33">
        <f t="shared" si="46"/>
        <v>0.18835804503020318</v>
      </c>
      <c r="CA36" s="33">
        <f t="shared" si="47"/>
        <v>0.41474121996303143</v>
      </c>
      <c r="CB36" s="33">
        <f t="shared" si="48"/>
        <v>-9.3581577658010784E-2</v>
      </c>
      <c r="CC36" s="33">
        <f t="shared" si="48"/>
        <v>-0.30954954954954955</v>
      </c>
      <c r="CD36" s="33">
        <f t="shared" si="48"/>
        <v>-0.20433194154488518</v>
      </c>
      <c r="CE36" s="33">
        <f t="shared" si="48"/>
        <v>-4.5260741226631686E-2</v>
      </c>
      <c r="CF36" s="33">
        <f t="shared" si="48"/>
        <v>7.5918928203366542E-2</v>
      </c>
      <c r="CG36" s="33">
        <f t="shared" si="48"/>
        <v>2.3627075351213282E-2</v>
      </c>
      <c r="CH36" s="33">
        <f t="shared" si="48"/>
        <v>0.24547723019338741</v>
      </c>
      <c r="CI36" s="33">
        <f t="shared" si="48"/>
        <v>-8.3145504633107936E-2</v>
      </c>
      <c r="CJ36" s="33">
        <f t="shared" si="48"/>
        <v>-9.2051352089593003E-2</v>
      </c>
      <c r="CK36" s="33">
        <f t="shared" si="48"/>
        <v>3.0084235860409147E-3</v>
      </c>
      <c r="CL36" s="33">
        <f t="shared" si="48"/>
        <v>0.26274745050989801</v>
      </c>
      <c r="CM36" s="33">
        <f t="shared" si="48"/>
        <v>9.2636579572446559E-2</v>
      </c>
      <c r="CN36" s="33">
        <f t="shared" si="48"/>
        <v>-3.7173913043478259E-2</v>
      </c>
    </row>
    <row r="37" spans="2:92" ht="15" customHeight="1" thickBot="1" x14ac:dyDescent="0.25">
      <c r="B37" s="35" t="s">
        <v>105</v>
      </c>
      <c r="C37" s="33">
        <f t="shared" si="29"/>
        <v>0.20306278713629403</v>
      </c>
      <c r="D37" s="33">
        <f t="shared" si="30"/>
        <v>0.40942375039796242</v>
      </c>
      <c r="E37" s="33">
        <f t="shared" si="31"/>
        <v>0.48424594677271338</v>
      </c>
      <c r="F37" s="33">
        <f t="shared" si="32"/>
        <v>0.83697871099445897</v>
      </c>
      <c r="G37" s="33">
        <f t="shared" si="33"/>
        <v>0.7466904276985743</v>
      </c>
      <c r="H37" s="33">
        <f t="shared" si="34"/>
        <v>0.44228597244183421</v>
      </c>
      <c r="I37" s="33">
        <f t="shared" si="35"/>
        <v>0.16323165704863973</v>
      </c>
      <c r="J37" s="33">
        <f t="shared" si="36"/>
        <v>-8.588664867439276E-2</v>
      </c>
      <c r="K37" s="33">
        <f t="shared" si="37"/>
        <v>-0.16644803964436672</v>
      </c>
      <c r="L37" s="33">
        <f t="shared" si="38"/>
        <v>-0.23226311667971808</v>
      </c>
      <c r="M37" s="33">
        <f t="shared" si="38"/>
        <v>-0.111268603827073</v>
      </c>
      <c r="N37" s="33">
        <f t="shared" si="38"/>
        <v>-9.0656477943730468E-2</v>
      </c>
      <c r="O37" s="33">
        <f t="shared" si="39"/>
        <v>-1.2764469312816926E-2</v>
      </c>
      <c r="P37" s="33">
        <f t="shared" si="39"/>
        <v>6.7115463076295387E-2</v>
      </c>
      <c r="Q37" s="33">
        <f t="shared" si="39"/>
        <v>2.7910685805422646E-2</v>
      </c>
      <c r="R37" s="33">
        <f t="shared" si="39"/>
        <v>4.4308632543926661E-2</v>
      </c>
      <c r="S37" s="33">
        <f t="shared" si="39"/>
        <v>4.7821466524973433E-2</v>
      </c>
      <c r="T37" s="33">
        <f t="shared" si="39"/>
        <v>0.28445803861594343</v>
      </c>
      <c r="U37" s="33">
        <f t="shared" si="39"/>
        <v>0.230411171450737</v>
      </c>
      <c r="V37" s="33">
        <f t="shared" si="39"/>
        <v>0.20446232626188734</v>
      </c>
      <c r="W37" s="33">
        <f t="shared" si="39"/>
        <v>0.21602434077079108</v>
      </c>
      <c r="X37" s="33">
        <f t="shared" si="39"/>
        <v>-6.0425658580145855E-2</v>
      </c>
      <c r="Y37" s="33">
        <f t="shared" si="39"/>
        <v>-0.12531525851197983</v>
      </c>
      <c r="Z37" s="33">
        <f t="shared" si="39"/>
        <v>-0.13240206498633464</v>
      </c>
      <c r="AA37" s="33">
        <f t="shared" si="39"/>
        <v>-0.15596330275229359</v>
      </c>
      <c r="AB37" s="33">
        <f t="shared" si="39"/>
        <v>-0.21447806114367179</v>
      </c>
      <c r="AC37" s="33">
        <f t="shared" si="51"/>
        <v>-0.15209947738331231</v>
      </c>
      <c r="AD37" s="33">
        <f t="shared" si="40"/>
        <v>-0.13055652782639132</v>
      </c>
      <c r="AE37" s="33">
        <f t="shared" si="40"/>
        <v>-0.15382081686429513</v>
      </c>
      <c r="AF37" s="33">
        <f t="shared" si="40"/>
        <v>-7.5418431135309535E-2</v>
      </c>
      <c r="AG37" s="33">
        <f t="shared" si="40"/>
        <v>-0.10010626992561106</v>
      </c>
      <c r="AH37" s="33">
        <f t="shared" si="40"/>
        <v>-4.7705314009661832E-2</v>
      </c>
      <c r="AI37" s="33">
        <f t="shared" si="40"/>
        <v>-0.11521992993382639</v>
      </c>
      <c r="AJ37" s="33">
        <f t="shared" si="40"/>
        <v>-2.9443838604143947E-2</v>
      </c>
      <c r="AK37" s="33">
        <f t="shared" si="40"/>
        <v>2.6924893717524798E-2</v>
      </c>
      <c r="AL37" s="33">
        <f t="shared" si="40"/>
        <v>-3.0437539632213063E-2</v>
      </c>
      <c r="AM37" s="33">
        <f t="shared" si="40"/>
        <v>0.10998680158380994</v>
      </c>
      <c r="AN37" s="33">
        <f t="shared" si="40"/>
        <v>2.8089887640449437E-2</v>
      </c>
      <c r="AO37" s="33">
        <f t="shared" si="40"/>
        <v>-6.439742410303588E-3</v>
      </c>
      <c r="AP37" s="33">
        <f t="shared" si="40"/>
        <v>-5.5155875299760189E-2</v>
      </c>
      <c r="AQ37" s="33">
        <f t="shared" si="40"/>
        <v>-1.5854141894569955E-2</v>
      </c>
      <c r="AR37" s="33">
        <f t="shared" si="52"/>
        <v>-1.7267759562841531E-2</v>
      </c>
      <c r="AS37" s="33">
        <f t="shared" si="41"/>
        <v>5.6944444444444443E-2</v>
      </c>
      <c r="AT37" s="33">
        <f t="shared" si="41"/>
        <v>0.137978772496539</v>
      </c>
      <c r="AU37" s="33">
        <f t="shared" si="41"/>
        <v>0.13270237615787353</v>
      </c>
      <c r="AV37" s="33">
        <f t="shared" si="41"/>
        <v>0.15591637010676157</v>
      </c>
      <c r="AW37" s="33">
        <f t="shared" si="41"/>
        <v>0.19732807709154621</v>
      </c>
      <c r="AX37" s="33">
        <f t="shared" si="41"/>
        <v>0.19708029197080293</v>
      </c>
      <c r="AY37" s="33">
        <f t="shared" si="41"/>
        <v>7.0222222222222228E-2</v>
      </c>
      <c r="AZ37" s="33">
        <f t="shared" si="41"/>
        <v>2.2897825668654993E-2</v>
      </c>
      <c r="BA37" s="33">
        <f t="shared" si="41"/>
        <v>0.35302725443570515</v>
      </c>
      <c r="BB37" s="33">
        <f t="shared" si="41"/>
        <v>-3.7940379403794036E-2</v>
      </c>
      <c r="BC37" s="33">
        <f t="shared" si="41"/>
        <v>3.9534883720930232E-2</v>
      </c>
      <c r="BD37" s="33">
        <f t="shared" si="41"/>
        <v>-1.4484574868322046E-2</v>
      </c>
      <c r="BE37" s="33">
        <f t="shared" si="41"/>
        <v>-0.32810598891442477</v>
      </c>
      <c r="BF37" s="33">
        <f t="shared" si="41"/>
        <v>-6.1795774647887325E-2</v>
      </c>
      <c r="BG37" s="33">
        <f t="shared" si="50"/>
        <v>4.6340683924576539E-3</v>
      </c>
      <c r="BH37" s="33">
        <f t="shared" si="50"/>
        <v>6.5661385760641344E-2</v>
      </c>
      <c r="BI37" s="33">
        <f t="shared" si="42"/>
        <v>0.16096579476861167</v>
      </c>
      <c r="BJ37" s="33">
        <f t="shared" si="42"/>
        <v>0.20547945205479451</v>
      </c>
      <c r="BK37" s="33">
        <f t="shared" si="42"/>
        <v>2.0041355177350086E-2</v>
      </c>
      <c r="BL37" s="33">
        <f t="shared" si="42"/>
        <v>0.28246462475371664</v>
      </c>
      <c r="BM37" s="33">
        <f t="shared" si="42"/>
        <v>0.134315424610052</v>
      </c>
      <c r="BN37" s="33">
        <f t="shared" si="42"/>
        <v>0.15644458281444582</v>
      </c>
      <c r="BO37" s="33">
        <f t="shared" si="42"/>
        <v>0.28114766879775455</v>
      </c>
      <c r="BP37" s="33">
        <f t="shared" si="42"/>
        <v>5.3631284916201116E-2</v>
      </c>
      <c r="BQ37" s="33">
        <f t="shared" si="42"/>
        <v>0.10053475935828877</v>
      </c>
      <c r="BR37" s="33">
        <f t="shared" si="42"/>
        <v>5.5458338941984119E-2</v>
      </c>
      <c r="BS37" s="33">
        <f t="shared" si="42"/>
        <v>-5.7327166504381695E-2</v>
      </c>
      <c r="BT37" s="33">
        <f t="shared" si="42"/>
        <v>-3.1945917285259806E-2</v>
      </c>
      <c r="BU37" s="33">
        <f t="shared" si="42"/>
        <v>7.6912397612106068E-2</v>
      </c>
      <c r="BV37" s="33">
        <f t="shared" si="42"/>
        <v>5.8283382221655404E-2</v>
      </c>
      <c r="BW37" s="33">
        <f t="shared" si="43"/>
        <v>0.48855311355311354</v>
      </c>
      <c r="BX37" s="33">
        <f t="shared" si="44"/>
        <v>0.26361119655490617</v>
      </c>
      <c r="BY37" s="33">
        <f t="shared" si="45"/>
        <v>-0.15315644271340473</v>
      </c>
      <c r="BZ37" s="33">
        <f t="shared" si="46"/>
        <v>3.0086714894840223E-2</v>
      </c>
      <c r="CA37" s="33">
        <f t="shared" si="47"/>
        <v>0.18901446444351425</v>
      </c>
      <c r="CB37" s="33">
        <f t="shared" si="48"/>
        <v>-3.1097203207510266E-2</v>
      </c>
      <c r="CC37" s="33">
        <f t="shared" si="48"/>
        <v>-0.16415018167137665</v>
      </c>
      <c r="CD37" s="33">
        <f t="shared" si="48"/>
        <v>-9.7372488408037097E-2</v>
      </c>
      <c r="CE37" s="33">
        <f t="shared" si="48"/>
        <v>-4.0507277397260275E-2</v>
      </c>
      <c r="CF37" s="33">
        <f t="shared" si="48"/>
        <v>1.9184652278177457E-2</v>
      </c>
      <c r="CG37" s="33">
        <f t="shared" si="48"/>
        <v>3.7482900136798905E-2</v>
      </c>
      <c r="CH37" s="33">
        <f t="shared" si="48"/>
        <v>0.1705168776371308</v>
      </c>
      <c r="CI37" s="33">
        <f t="shared" si="48"/>
        <v>0.10003154147704231</v>
      </c>
      <c r="CJ37" s="33">
        <f t="shared" si="48"/>
        <v>-0.10719698521279646</v>
      </c>
      <c r="CK37" s="33">
        <f t="shared" si="48"/>
        <v>0.10405579005322077</v>
      </c>
      <c r="CL37" s="33">
        <f t="shared" si="48"/>
        <v>0.14473902925531915</v>
      </c>
      <c r="CM37" s="33">
        <f t="shared" si="48"/>
        <v>0.11823429048535231</v>
      </c>
      <c r="CN37" s="33">
        <f t="shared" si="48"/>
        <v>9.7065316192702245E-3</v>
      </c>
    </row>
    <row r="38" spans="2:92" ht="17.100000000000001" customHeight="1" thickBot="1" x14ac:dyDescent="0.25">
      <c r="B38" s="35" t="s">
        <v>106</v>
      </c>
      <c r="C38" s="33">
        <f t="shared" si="29"/>
        <v>0.15368421052631578</v>
      </c>
      <c r="D38" s="33">
        <f t="shared" ref="D38:D46" si="53">+(H15-D15)/D15</f>
        <v>0.29971590909090912</v>
      </c>
      <c r="E38" s="33">
        <f t="shared" si="31"/>
        <v>0.92516629711751663</v>
      </c>
      <c r="F38" s="33">
        <f t="shared" si="32"/>
        <v>1.1524181729360039</v>
      </c>
      <c r="G38" s="33">
        <f t="shared" si="33"/>
        <v>1.4114963503649636</v>
      </c>
      <c r="H38" s="33">
        <f t="shared" si="34"/>
        <v>0.81566484517304194</v>
      </c>
      <c r="I38" s="33">
        <f t="shared" si="35"/>
        <v>0.27469046933486901</v>
      </c>
      <c r="J38" s="33">
        <f t="shared" si="36"/>
        <v>-0.12596459373581481</v>
      </c>
      <c r="K38" s="33">
        <f t="shared" si="37"/>
        <v>-0.25179720015134316</v>
      </c>
      <c r="L38" s="33">
        <f t="shared" si="38"/>
        <v>-0.30357142857142855</v>
      </c>
      <c r="M38" s="33">
        <f t="shared" si="38"/>
        <v>-0.29274903998192908</v>
      </c>
      <c r="N38" s="33">
        <f t="shared" si="38"/>
        <v>-0.18462736951441183</v>
      </c>
      <c r="O38" s="33">
        <f t="shared" si="39"/>
        <v>-0.13754740834386853</v>
      </c>
      <c r="P38" s="33">
        <f t="shared" si="39"/>
        <v>-2.1607605877268798E-2</v>
      </c>
      <c r="Q38" s="33">
        <f t="shared" si="39"/>
        <v>3.9923347173427021E-2</v>
      </c>
      <c r="R38" s="33">
        <f t="shared" si="39"/>
        <v>9.3630573248407636E-2</v>
      </c>
      <c r="S38" s="33">
        <f t="shared" si="39"/>
        <v>0.12606273819994138</v>
      </c>
      <c r="T38" s="33">
        <f t="shared" si="39"/>
        <v>0.2670789163722026</v>
      </c>
      <c r="U38" s="33">
        <f t="shared" si="39"/>
        <v>0.30620393120393119</v>
      </c>
      <c r="V38" s="33">
        <f t="shared" si="39"/>
        <v>0.3130460104834013</v>
      </c>
      <c r="W38" s="33">
        <f t="shared" si="39"/>
        <v>0.32829992189533974</v>
      </c>
      <c r="X38" s="33">
        <f t="shared" si="39"/>
        <v>4.0669300488031607E-2</v>
      </c>
      <c r="Y38" s="33">
        <f t="shared" si="39"/>
        <v>-0.12602868563367034</v>
      </c>
      <c r="Z38" s="33">
        <f t="shared" si="39"/>
        <v>-0.19693945442448438</v>
      </c>
      <c r="AA38" s="33">
        <f t="shared" si="39"/>
        <v>-0.23030184241473931</v>
      </c>
      <c r="AB38" s="33">
        <f t="shared" si="39"/>
        <v>-0.28561857972309068</v>
      </c>
      <c r="AC38" s="33">
        <f t="shared" si="51"/>
        <v>-0.2464352972827549</v>
      </c>
      <c r="AD38" s="33">
        <f t="shared" si="40"/>
        <v>-0.2176194421430544</v>
      </c>
      <c r="AE38" s="33">
        <f t="shared" si="40"/>
        <v>-0.22765469824293355</v>
      </c>
      <c r="AF38" s="33">
        <f t="shared" si="40"/>
        <v>-0.18286964676461395</v>
      </c>
      <c r="AG38" s="33">
        <f t="shared" si="40"/>
        <v>-0.1017493752231346</v>
      </c>
      <c r="AH38" s="33">
        <f t="shared" si="40"/>
        <v>-2.8944581715495941E-2</v>
      </c>
      <c r="AI38" s="33">
        <f t="shared" si="40"/>
        <v>-9.0999010880316519E-2</v>
      </c>
      <c r="AJ38" s="33">
        <f t="shared" si="40"/>
        <v>9.6786534047436881E-2</v>
      </c>
      <c r="AK38" s="33">
        <f t="shared" si="40"/>
        <v>-5.9220985691573927E-2</v>
      </c>
      <c r="AL38" s="33">
        <f t="shared" si="40"/>
        <v>-8.4332969829153032E-2</v>
      </c>
      <c r="AM38" s="33">
        <f t="shared" si="40"/>
        <v>-1.2332245194051506E-2</v>
      </c>
      <c r="AN38" s="33">
        <f t="shared" si="40"/>
        <v>-2.0230205790024415E-2</v>
      </c>
      <c r="AO38" s="33">
        <f t="shared" si="40"/>
        <v>0.30629488804393745</v>
      </c>
      <c r="AP38" s="33">
        <f t="shared" si="40"/>
        <v>0.32552600238189761</v>
      </c>
      <c r="AQ38" s="33">
        <f t="shared" si="40"/>
        <v>0.34961439588688947</v>
      </c>
      <c r="AR38" s="33">
        <f t="shared" si="52"/>
        <v>3.2395870416518334E-2</v>
      </c>
      <c r="AS38" s="33">
        <f t="shared" si="41"/>
        <v>1.7464424320827943E-2</v>
      </c>
      <c r="AT38" s="33">
        <f t="shared" si="41"/>
        <v>-9.3441150044923635E-2</v>
      </c>
      <c r="AU38" s="33">
        <f t="shared" si="41"/>
        <v>-0.21006802721088436</v>
      </c>
      <c r="AV38" s="33">
        <f t="shared" si="41"/>
        <v>4.6896551724137932E-2</v>
      </c>
      <c r="AW38" s="33">
        <f t="shared" si="41"/>
        <v>0.128099173553719</v>
      </c>
      <c r="AX38" s="33">
        <f t="shared" si="41"/>
        <v>0.31119920713577798</v>
      </c>
      <c r="AY38" s="33">
        <f t="shared" si="41"/>
        <v>0.2635204960385808</v>
      </c>
      <c r="AZ38" s="33">
        <f t="shared" si="41"/>
        <v>7.8063241106719361E-2</v>
      </c>
      <c r="BA38" s="33">
        <f t="shared" si="41"/>
        <v>0.2504930966469428</v>
      </c>
      <c r="BB38" s="33">
        <f t="shared" si="41"/>
        <v>-0.15243134290753338</v>
      </c>
      <c r="BC38" s="33">
        <f t="shared" si="41"/>
        <v>0.11886586695747001</v>
      </c>
      <c r="BD38" s="33">
        <f t="shared" si="41"/>
        <v>-5.9272838374579896E-2</v>
      </c>
      <c r="BE38" s="33">
        <f t="shared" si="41"/>
        <v>-0.31523208652546192</v>
      </c>
      <c r="BF38" s="33">
        <f t="shared" si="41"/>
        <v>-8.0856123662306781E-2</v>
      </c>
      <c r="BG38" s="33">
        <f t="shared" si="50"/>
        <v>-0.19371345029239767</v>
      </c>
      <c r="BH38" s="33">
        <f t="shared" si="50"/>
        <v>2.987983111399805E-2</v>
      </c>
      <c r="BI38" s="33">
        <f t="shared" si="42"/>
        <v>0.15794669299111549</v>
      </c>
      <c r="BJ38" s="33">
        <f t="shared" si="42"/>
        <v>0.1461836998706339</v>
      </c>
      <c r="BK38" s="33">
        <f t="shared" si="42"/>
        <v>0.31368993653671806</v>
      </c>
      <c r="BL38" s="33">
        <f t="shared" si="42"/>
        <v>0.42447177546515297</v>
      </c>
      <c r="BM38" s="33">
        <f t="shared" si="42"/>
        <v>0.21284455811310032</v>
      </c>
      <c r="BN38" s="33">
        <f t="shared" si="42"/>
        <v>0.25790067720090293</v>
      </c>
      <c r="BO38" s="33">
        <f t="shared" si="42"/>
        <v>0.30848861283643891</v>
      </c>
      <c r="BP38" s="33">
        <f t="shared" si="42"/>
        <v>0.19659065751605048</v>
      </c>
      <c r="BQ38" s="33">
        <f t="shared" si="42"/>
        <v>0.24367385192127461</v>
      </c>
      <c r="BR38" s="33">
        <f t="shared" si="42"/>
        <v>0.20076267384477345</v>
      </c>
      <c r="BS38" s="33">
        <f t="shared" si="42"/>
        <v>-5.889592123769339E-2</v>
      </c>
      <c r="BT38" s="33">
        <f t="shared" si="42"/>
        <v>6.8455134135060125E-3</v>
      </c>
      <c r="BU38" s="33">
        <f t="shared" si="42"/>
        <v>-3.579502637528259E-2</v>
      </c>
      <c r="BV38" s="33">
        <f t="shared" si="42"/>
        <v>5.3801606575751913E-2</v>
      </c>
      <c r="BW38" s="33">
        <f t="shared" si="43"/>
        <v>0.62991224723388017</v>
      </c>
      <c r="BX38" s="33">
        <f t="shared" si="44"/>
        <v>0.44725343320848937</v>
      </c>
      <c r="BY38" s="33">
        <f t="shared" si="45"/>
        <v>-0.2615376320897132</v>
      </c>
      <c r="BZ38" s="33">
        <f t="shared" si="46"/>
        <v>-1.4601737606775207E-2</v>
      </c>
      <c r="CA38" s="33">
        <f t="shared" si="47"/>
        <v>0.252574646217678</v>
      </c>
      <c r="CB38" s="33">
        <f t="shared" si="48"/>
        <v>7.098071690524074E-4</v>
      </c>
      <c r="CC38" s="33">
        <f t="shared" si="48"/>
        <v>-0.24577373211963588</v>
      </c>
      <c r="CD38" s="33">
        <f t="shared" si="48"/>
        <v>-0.14467084639498431</v>
      </c>
      <c r="CE38" s="33">
        <f t="shared" si="48"/>
        <v>-3.7016675829210186E-2</v>
      </c>
      <c r="CF38" s="33">
        <f t="shared" si="48"/>
        <v>0.13824928639391057</v>
      </c>
      <c r="CG38" s="33">
        <f t="shared" si="48"/>
        <v>6.5618991891665965E-2</v>
      </c>
      <c r="CH38" s="33">
        <f t="shared" si="48"/>
        <v>5.5616567304675242E-2</v>
      </c>
      <c r="CI38" s="33">
        <f t="shared" si="48"/>
        <v>9.5563647172475286E-2</v>
      </c>
      <c r="CJ38" s="33">
        <f t="shared" si="48"/>
        <v>-9.6927355355083775E-2</v>
      </c>
      <c r="CK38" s="33">
        <f t="shared" si="48"/>
        <v>1.7199939912873666E-2</v>
      </c>
      <c r="CL38" s="33">
        <f t="shared" si="48"/>
        <v>0.29882596175145831</v>
      </c>
      <c r="CM38" s="33">
        <f t="shared" si="48"/>
        <v>0.2367254121660034</v>
      </c>
      <c r="CN38" s="33">
        <f t="shared" si="48"/>
        <v>-9.1937115013330881E-3</v>
      </c>
    </row>
    <row r="39" spans="2:92" ht="17.100000000000001" customHeight="1" thickBot="1" x14ac:dyDescent="0.25">
      <c r="B39" s="35" t="s">
        <v>107</v>
      </c>
      <c r="C39" s="33">
        <f t="shared" si="29"/>
        <v>-0.20909090909090908</v>
      </c>
      <c r="D39" s="33">
        <f t="shared" si="53"/>
        <v>0.66666666666666663</v>
      </c>
      <c r="E39" s="33">
        <f t="shared" si="31"/>
        <v>0.36529680365296802</v>
      </c>
      <c r="F39" s="33">
        <f t="shared" si="32"/>
        <v>1.6135458167330676</v>
      </c>
      <c r="G39" s="33">
        <f t="shared" si="33"/>
        <v>2.3563218390804597</v>
      </c>
      <c r="H39" s="33">
        <f t="shared" si="34"/>
        <v>0.48888888888888887</v>
      </c>
      <c r="I39" s="33">
        <f t="shared" si="35"/>
        <v>0.35451505016722407</v>
      </c>
      <c r="J39" s="33">
        <f t="shared" si="36"/>
        <v>-0.2423780487804878</v>
      </c>
      <c r="K39" s="33">
        <f t="shared" si="37"/>
        <v>-0.23801369863013699</v>
      </c>
      <c r="L39" s="33">
        <f t="shared" si="38"/>
        <v>-0.11727078891257996</v>
      </c>
      <c r="M39" s="33">
        <f t="shared" si="38"/>
        <v>-0.16790123456790124</v>
      </c>
      <c r="N39" s="33">
        <f t="shared" si="38"/>
        <v>-0.3903420523138833</v>
      </c>
      <c r="O39" s="33">
        <f t="shared" si="39"/>
        <v>-0.10786516853932585</v>
      </c>
      <c r="P39" s="33">
        <f t="shared" si="39"/>
        <v>-0.17632850241545894</v>
      </c>
      <c r="Q39" s="33">
        <f t="shared" si="39"/>
        <v>9.7922848664688422E-2</v>
      </c>
      <c r="R39" s="33">
        <f t="shared" si="39"/>
        <v>0.33003300330033003</v>
      </c>
      <c r="S39" s="33">
        <f t="shared" si="39"/>
        <v>0.72544080604534</v>
      </c>
      <c r="T39" s="33">
        <f t="shared" si="39"/>
        <v>0.55718475073313778</v>
      </c>
      <c r="U39" s="33">
        <f t="shared" si="39"/>
        <v>0.9513513513513514</v>
      </c>
      <c r="V39" s="33">
        <f t="shared" si="39"/>
        <v>0.60297766749379655</v>
      </c>
      <c r="W39" s="33">
        <f t="shared" si="39"/>
        <v>-6.7153284671532851E-2</v>
      </c>
      <c r="X39" s="33">
        <f t="shared" si="39"/>
        <v>2.6365348399246705E-2</v>
      </c>
      <c r="Y39" s="33">
        <f t="shared" si="39"/>
        <v>-0.42105263157894735</v>
      </c>
      <c r="Z39" s="33">
        <f t="shared" si="39"/>
        <v>-0.17027863777089783</v>
      </c>
      <c r="AA39" s="33">
        <f t="shared" si="39"/>
        <v>-0.215962441314554</v>
      </c>
      <c r="AB39" s="33">
        <f t="shared" si="39"/>
        <v>-0.21651376146788992</v>
      </c>
      <c r="AC39" s="33">
        <f t="shared" si="51"/>
        <v>-0.21052631578947367</v>
      </c>
      <c r="AD39" s="33">
        <f t="shared" si="40"/>
        <v>-0.31529850746268656</v>
      </c>
      <c r="AE39" s="33">
        <f t="shared" si="40"/>
        <v>-0.25149700598802394</v>
      </c>
      <c r="AF39" s="33">
        <f t="shared" si="40"/>
        <v>-0.24824355971896955</v>
      </c>
      <c r="AG39" s="33">
        <f t="shared" si="40"/>
        <v>0.16666666666666666</v>
      </c>
      <c r="AH39" s="33">
        <f t="shared" si="40"/>
        <v>-0.11171662125340599</v>
      </c>
      <c r="AI39" s="33">
        <f t="shared" si="40"/>
        <v>-4.5333333333333337E-2</v>
      </c>
      <c r="AJ39" s="33">
        <f t="shared" si="40"/>
        <v>9.0342679127725853E-2</v>
      </c>
      <c r="AK39" s="33">
        <f t="shared" si="40"/>
        <v>-0.15324675324675324</v>
      </c>
      <c r="AL39" s="33">
        <f t="shared" si="40"/>
        <v>9.5092024539877307E-2</v>
      </c>
      <c r="AM39" s="33">
        <f t="shared" si="40"/>
        <v>-8.1005586592178769E-2</v>
      </c>
      <c r="AN39" s="33">
        <f t="shared" si="40"/>
        <v>2.5714285714285714E-2</v>
      </c>
      <c r="AO39" s="33">
        <f t="shared" si="40"/>
        <v>1.5337423312883436E-2</v>
      </c>
      <c r="AP39" s="33">
        <f t="shared" si="40"/>
        <v>0.17366946778711484</v>
      </c>
      <c r="AQ39" s="33">
        <f t="shared" si="40"/>
        <v>0.23100303951367782</v>
      </c>
      <c r="AR39" s="33">
        <f t="shared" si="52"/>
        <v>1.6713091922005572E-2</v>
      </c>
      <c r="AS39" s="33">
        <f t="shared" si="41"/>
        <v>-9.0634441087613288E-2</v>
      </c>
      <c r="AT39" s="33">
        <f t="shared" si="41"/>
        <v>4.5346062052505964E-2</v>
      </c>
      <c r="AU39" s="33">
        <f t="shared" si="41"/>
        <v>-0.1037037037037037</v>
      </c>
      <c r="AV39" s="33">
        <f t="shared" si="41"/>
        <v>-0.13424657534246576</v>
      </c>
      <c r="AW39" s="33">
        <f t="shared" si="41"/>
        <v>0.5415282392026578</v>
      </c>
      <c r="AX39" s="33">
        <f t="shared" si="41"/>
        <v>-6.1643835616438353E-2</v>
      </c>
      <c r="AY39" s="33">
        <f t="shared" si="41"/>
        <v>0.25895316804407714</v>
      </c>
      <c r="AZ39" s="33">
        <f t="shared" si="41"/>
        <v>-0.27215189873417722</v>
      </c>
      <c r="BA39" s="33">
        <f t="shared" si="41"/>
        <v>9.9137931034482762E-2</v>
      </c>
      <c r="BB39" s="33">
        <f t="shared" si="41"/>
        <v>-4.8661800486618008E-2</v>
      </c>
      <c r="BC39" s="33">
        <f t="shared" si="41"/>
        <v>-1.9693654266958426E-2</v>
      </c>
      <c r="BD39" s="33">
        <f t="shared" si="41"/>
        <v>0.44347826086956521</v>
      </c>
      <c r="BE39" s="33">
        <f t="shared" si="41"/>
        <v>-0.35686274509803922</v>
      </c>
      <c r="BF39" s="33">
        <f t="shared" si="41"/>
        <v>-3.8363171355498722E-2</v>
      </c>
      <c r="BG39" s="33">
        <f t="shared" si="50"/>
        <v>-0.203125</v>
      </c>
      <c r="BH39" s="33">
        <f t="shared" si="50"/>
        <v>0.29518072289156627</v>
      </c>
      <c r="BI39" s="33">
        <f t="shared" si="42"/>
        <v>0.2073170731707317</v>
      </c>
      <c r="BJ39" s="33">
        <f t="shared" si="42"/>
        <v>0.19680851063829788</v>
      </c>
      <c r="BK39" s="33">
        <f t="shared" si="42"/>
        <v>3.9215686274509803E-2</v>
      </c>
      <c r="BL39" s="33">
        <f t="shared" si="42"/>
        <v>6.5116279069767441E-2</v>
      </c>
      <c r="BM39" s="33">
        <f t="shared" si="42"/>
        <v>-8.0808080808080815E-2</v>
      </c>
      <c r="BN39" s="33">
        <f t="shared" si="42"/>
        <v>0.16222222222222221</v>
      </c>
      <c r="BO39" s="33">
        <f t="shared" si="42"/>
        <v>0.28032345013477089</v>
      </c>
      <c r="BP39" s="33">
        <f t="shared" si="42"/>
        <v>0.21179039301310043</v>
      </c>
      <c r="BQ39" s="33">
        <f t="shared" si="42"/>
        <v>0.3324175824175824</v>
      </c>
      <c r="BR39" s="33">
        <f t="shared" si="42"/>
        <v>-4.2065009560229447E-2</v>
      </c>
      <c r="BS39" s="33">
        <f t="shared" si="42"/>
        <v>0.14736842105263157</v>
      </c>
      <c r="BT39" s="33">
        <f t="shared" si="42"/>
        <v>9.1891891891891897E-2</v>
      </c>
      <c r="BU39" s="33">
        <f t="shared" si="42"/>
        <v>0.31958762886597936</v>
      </c>
      <c r="BV39" s="33">
        <f t="shared" si="42"/>
        <v>0.18363273453093812</v>
      </c>
      <c r="BW39" s="33">
        <f t="shared" si="43"/>
        <v>0.64277588168373156</v>
      </c>
      <c r="BX39" s="33">
        <f t="shared" si="44"/>
        <v>0.35387811634349031</v>
      </c>
      <c r="BY39" s="33">
        <f t="shared" si="45"/>
        <v>-0.23324808184143223</v>
      </c>
      <c r="BZ39" s="33">
        <f t="shared" si="46"/>
        <v>8.0053368912608412E-3</v>
      </c>
      <c r="CA39" s="33">
        <f t="shared" si="47"/>
        <v>0.71012574454003974</v>
      </c>
      <c r="CB39" s="33">
        <f t="shared" si="48"/>
        <v>-0.17260061919504643</v>
      </c>
      <c r="CC39" s="33">
        <f t="shared" si="48"/>
        <v>-0.23994387277829748</v>
      </c>
      <c r="CD39" s="33">
        <f t="shared" si="48"/>
        <v>-0.13415384615384615</v>
      </c>
      <c r="CE39" s="33">
        <f t="shared" si="48"/>
        <v>-1.1371712864250177E-2</v>
      </c>
      <c r="CF39" s="33">
        <f t="shared" si="48"/>
        <v>3.3788641265276781E-2</v>
      </c>
      <c r="CG39" s="33">
        <f t="shared" si="48"/>
        <v>4.9374130737134911E-2</v>
      </c>
      <c r="CH39" s="33">
        <f t="shared" si="48"/>
        <v>2.982107355864811E-2</v>
      </c>
      <c r="CI39" s="33">
        <f t="shared" si="48"/>
        <v>2.1879021879021878E-2</v>
      </c>
      <c r="CJ39" s="33">
        <f t="shared" si="48"/>
        <v>-6.5491183879093195E-2</v>
      </c>
      <c r="CK39" s="33">
        <f t="shared" si="48"/>
        <v>0.10040431266846361</v>
      </c>
      <c r="CL39" s="33">
        <f t="shared" si="48"/>
        <v>5.0826699326393145E-2</v>
      </c>
      <c r="CM39" s="33">
        <f t="shared" si="48"/>
        <v>0.17482517482517482</v>
      </c>
      <c r="CN39" s="33">
        <f t="shared" si="48"/>
        <v>0.18253968253968253</v>
      </c>
    </row>
    <row r="40" spans="2:92" ht="15.75" customHeight="1" thickBot="1" x14ac:dyDescent="0.25">
      <c r="B40" s="35" t="s">
        <v>108</v>
      </c>
      <c r="C40" s="33">
        <f t="shared" si="29"/>
        <v>0.14223669923995658</v>
      </c>
      <c r="D40" s="33">
        <f t="shared" si="53"/>
        <v>0.59713945172824789</v>
      </c>
      <c r="E40" s="33">
        <f t="shared" si="31"/>
        <v>0.71589310829817154</v>
      </c>
      <c r="F40" s="33">
        <f t="shared" si="32"/>
        <v>0.83469150174621654</v>
      </c>
      <c r="G40" s="33">
        <f t="shared" si="33"/>
        <v>0.73859315589353614</v>
      </c>
      <c r="H40" s="33">
        <f t="shared" si="34"/>
        <v>0.32835820895522388</v>
      </c>
      <c r="I40" s="33">
        <f t="shared" si="35"/>
        <v>0.30573770491803276</v>
      </c>
      <c r="J40" s="33">
        <f t="shared" si="36"/>
        <v>1.3959390862944163E-2</v>
      </c>
      <c r="K40" s="33">
        <f t="shared" si="37"/>
        <v>4.2099507927829412E-2</v>
      </c>
      <c r="L40" s="33">
        <f t="shared" si="38"/>
        <v>-5.0561797752808987E-2</v>
      </c>
      <c r="M40" s="33">
        <f t="shared" si="38"/>
        <v>-2.5737602008788451E-2</v>
      </c>
      <c r="N40" s="33">
        <f t="shared" si="38"/>
        <v>-7.8222778473091364E-2</v>
      </c>
      <c r="O40" s="33">
        <f t="shared" si="39"/>
        <v>-8.9192025183630636E-3</v>
      </c>
      <c r="P40" s="33">
        <f t="shared" si="39"/>
        <v>0.15976331360946747</v>
      </c>
      <c r="Q40" s="33">
        <f t="shared" si="39"/>
        <v>0.17912371134020619</v>
      </c>
      <c r="R40" s="33">
        <f t="shared" si="39"/>
        <v>0.39171758316361166</v>
      </c>
      <c r="S40" s="33">
        <f t="shared" si="39"/>
        <v>0.13816834303864478</v>
      </c>
      <c r="T40" s="33">
        <f t="shared" si="39"/>
        <v>5.8163265306122446E-2</v>
      </c>
      <c r="U40" s="33">
        <f t="shared" si="39"/>
        <v>0.29726775956284152</v>
      </c>
      <c r="V40" s="33">
        <f t="shared" si="39"/>
        <v>3.073170731707317E-2</v>
      </c>
      <c r="W40" s="33">
        <f t="shared" si="39"/>
        <v>8.2790697674418601E-2</v>
      </c>
      <c r="X40" s="33">
        <f t="shared" si="39"/>
        <v>7.5699132111861134E-2</v>
      </c>
      <c r="Y40" s="33">
        <f t="shared" si="39"/>
        <v>-0.21229991575400167</v>
      </c>
      <c r="Z40" s="33">
        <f t="shared" si="39"/>
        <v>-0.22953147184098438</v>
      </c>
      <c r="AA40" s="33">
        <f t="shared" si="39"/>
        <v>-0.16280068728522337</v>
      </c>
      <c r="AB40" s="33">
        <f t="shared" si="39"/>
        <v>-0.13581353653070372</v>
      </c>
      <c r="AC40" s="33">
        <f t="shared" si="51"/>
        <v>-0.11122994652406418</v>
      </c>
      <c r="AD40" s="33">
        <f t="shared" si="40"/>
        <v>-6.0196560196560195E-2</v>
      </c>
      <c r="AE40" s="33">
        <f t="shared" si="40"/>
        <v>-0.18163160595177014</v>
      </c>
      <c r="AF40" s="33">
        <f t="shared" si="40"/>
        <v>-0.21109958506224066</v>
      </c>
      <c r="AG40" s="33">
        <f t="shared" si="40"/>
        <v>-0.19795427196149218</v>
      </c>
      <c r="AH40" s="33">
        <f t="shared" si="40"/>
        <v>-0.16405228758169935</v>
      </c>
      <c r="AI40" s="33">
        <f t="shared" si="40"/>
        <v>-0.10721003134796238</v>
      </c>
      <c r="AJ40" s="33">
        <f t="shared" si="40"/>
        <v>-9.6646942800788949E-2</v>
      </c>
      <c r="AK40" s="33">
        <f t="shared" si="40"/>
        <v>-0.15603900975243812</v>
      </c>
      <c r="AL40" s="33">
        <f t="shared" si="40"/>
        <v>-4.7693510555121187E-2</v>
      </c>
      <c r="AM40" s="33">
        <f t="shared" si="40"/>
        <v>-4.002808988764045E-2</v>
      </c>
      <c r="AN40" s="33">
        <f t="shared" si="40"/>
        <v>4.2212518195050945E-2</v>
      </c>
      <c r="AO40" s="33">
        <f t="shared" si="40"/>
        <v>0.27733333333333332</v>
      </c>
      <c r="AP40" s="33">
        <f t="shared" si="40"/>
        <v>5.0082101806239739E-2</v>
      </c>
      <c r="AQ40" s="33">
        <f t="shared" si="40"/>
        <v>-0.12728602779809803</v>
      </c>
      <c r="AR40" s="33">
        <f t="shared" si="52"/>
        <v>-1.8156424581005588E-2</v>
      </c>
      <c r="AS40" s="33">
        <f t="shared" si="41"/>
        <v>-0.1440501043841336</v>
      </c>
      <c r="AT40" s="33">
        <f t="shared" si="41"/>
        <v>-2.9710711493354185E-2</v>
      </c>
      <c r="AU40" s="33">
        <f t="shared" si="41"/>
        <v>0.20955574182732606</v>
      </c>
      <c r="AV40" s="33">
        <f t="shared" si="41"/>
        <v>-3.9829302987197723E-2</v>
      </c>
      <c r="AW40" s="33">
        <f t="shared" si="41"/>
        <v>0.17723577235772359</v>
      </c>
      <c r="AX40" s="33">
        <f t="shared" si="41"/>
        <v>0.11764705882352941</v>
      </c>
      <c r="AY40" s="33">
        <f t="shared" si="41"/>
        <v>-3.3957033957033957E-2</v>
      </c>
      <c r="AZ40" s="33">
        <f t="shared" si="41"/>
        <v>-7.0370370370370375E-2</v>
      </c>
      <c r="BA40" s="33">
        <f t="shared" si="41"/>
        <v>0.17817679558011049</v>
      </c>
      <c r="BB40" s="33">
        <f t="shared" si="41"/>
        <v>-0.20259552992069213</v>
      </c>
      <c r="BC40" s="33">
        <f t="shared" si="41"/>
        <v>-1.0760401721664276E-2</v>
      </c>
      <c r="BD40" s="33">
        <f t="shared" si="41"/>
        <v>-7.9681274900398405E-2</v>
      </c>
      <c r="BE40" s="33">
        <f t="shared" si="41"/>
        <v>-0.29718640093786636</v>
      </c>
      <c r="BF40" s="33">
        <f t="shared" si="41"/>
        <v>1.0849909584086799E-2</v>
      </c>
      <c r="BG40" s="33">
        <f t="shared" si="50"/>
        <v>-0.12762871646120377</v>
      </c>
      <c r="BH40" s="33">
        <f t="shared" si="50"/>
        <v>0.13593073593073593</v>
      </c>
      <c r="BI40" s="33">
        <f t="shared" si="42"/>
        <v>0.1042535446205171</v>
      </c>
      <c r="BJ40" s="33">
        <f t="shared" si="42"/>
        <v>0.15563506261180679</v>
      </c>
      <c r="BK40" s="33">
        <f t="shared" si="42"/>
        <v>9.14380714879468E-3</v>
      </c>
      <c r="BL40" s="33">
        <f t="shared" si="42"/>
        <v>0.31097560975609756</v>
      </c>
      <c r="BM40" s="33">
        <f t="shared" si="42"/>
        <v>-3.0211480362537766E-2</v>
      </c>
      <c r="BN40" s="33">
        <f t="shared" si="42"/>
        <v>0.18343653250773995</v>
      </c>
      <c r="BO40" s="33">
        <f t="shared" si="42"/>
        <v>0.42998352553542007</v>
      </c>
      <c r="BP40" s="33">
        <f t="shared" si="42"/>
        <v>-3.430232558139535E-2</v>
      </c>
      <c r="BQ40" s="33">
        <f t="shared" si="42"/>
        <v>0.16666666666666666</v>
      </c>
      <c r="BR40" s="33">
        <f t="shared" si="42"/>
        <v>-2.7468933943754086E-2</v>
      </c>
      <c r="BS40" s="33">
        <f t="shared" si="42"/>
        <v>-8.1221198156682023E-2</v>
      </c>
      <c r="BT40" s="33">
        <f t="shared" si="42"/>
        <v>-0.10054184226369657</v>
      </c>
      <c r="BU40" s="33">
        <f t="shared" si="42"/>
        <v>-4.4058744993324434E-2</v>
      </c>
      <c r="BV40" s="33">
        <f t="shared" si="42"/>
        <v>7.3974445191661062E-2</v>
      </c>
      <c r="BW40" s="33">
        <f t="shared" si="43"/>
        <v>0.557957957957958</v>
      </c>
      <c r="BX40" s="33">
        <f t="shared" si="44"/>
        <v>0.31071703932151118</v>
      </c>
      <c r="BY40" s="33">
        <f t="shared" si="45"/>
        <v>-2.6323529411764707E-2</v>
      </c>
      <c r="BZ40" s="33">
        <f t="shared" si="46"/>
        <v>0.16734632230780849</v>
      </c>
      <c r="CA40" s="33">
        <f t="shared" si="47"/>
        <v>0.12705395264587915</v>
      </c>
      <c r="CB40" s="33">
        <f t="shared" si="48"/>
        <v>-7.5077488233268277E-2</v>
      </c>
      <c r="CC40" s="33">
        <f t="shared" si="48"/>
        <v>-0.12262628770013653</v>
      </c>
      <c r="CD40" s="33">
        <f t="shared" si="48"/>
        <v>-0.18970151365115293</v>
      </c>
      <c r="CE40" s="33">
        <f t="shared" si="48"/>
        <v>-0.1024790502793296</v>
      </c>
      <c r="CF40" s="33">
        <f t="shared" si="48"/>
        <v>7.2748492511184593E-2</v>
      </c>
      <c r="CG40" s="33">
        <f t="shared" si="48"/>
        <v>-8.0689029918404348E-2</v>
      </c>
      <c r="CH40" s="33">
        <f t="shared" si="48"/>
        <v>0.11005917159763313</v>
      </c>
      <c r="CI40" s="33">
        <f t="shared" si="48"/>
        <v>-2.9673063255152808E-2</v>
      </c>
      <c r="CJ40" s="33">
        <f t="shared" si="48"/>
        <v>-0.11170115363486541</v>
      </c>
      <c r="CK40" s="33">
        <f t="shared" si="48"/>
        <v>5.772005772005772E-2</v>
      </c>
      <c r="CL40" s="33">
        <f t="shared" si="48"/>
        <v>0.12005457025920874</v>
      </c>
      <c r="CM40" s="33">
        <f t="shared" si="48"/>
        <v>0.11049243083347833</v>
      </c>
      <c r="CN40" s="33">
        <f t="shared" si="48"/>
        <v>-4.1366342839235348E-2</v>
      </c>
    </row>
    <row r="41" spans="2:92" ht="17.100000000000001" customHeight="1" thickBot="1" x14ac:dyDescent="0.25">
      <c r="B41" s="35" t="s">
        <v>109</v>
      </c>
      <c r="C41" s="33">
        <f t="shared" si="29"/>
        <v>-5.5798004987531173E-2</v>
      </c>
      <c r="D41" s="33">
        <f t="shared" si="53"/>
        <v>0.45243128964059198</v>
      </c>
      <c r="E41" s="33">
        <f t="shared" ref="E41:E46" si="54">+(I18-E18)/E18</f>
        <v>0.54352107128790861</v>
      </c>
      <c r="F41" s="33">
        <f t="shared" ref="F41:L44" si="55">+(J18-F18)/F18</f>
        <v>0.87620516775935209</v>
      </c>
      <c r="G41" s="33">
        <f t="shared" si="55"/>
        <v>0.93760316936282606</v>
      </c>
      <c r="H41" s="33">
        <f t="shared" si="55"/>
        <v>0.56128093158660841</v>
      </c>
      <c r="I41" s="33">
        <f t="shared" si="55"/>
        <v>0.36386833375861188</v>
      </c>
      <c r="J41" s="33">
        <f t="shared" si="55"/>
        <v>-4.7276464542651594E-2</v>
      </c>
      <c r="K41" s="33">
        <f t="shared" si="55"/>
        <v>-0.21127960470267507</v>
      </c>
      <c r="L41" s="33">
        <f t="shared" si="55"/>
        <v>-0.14450867052023122</v>
      </c>
      <c r="M41" s="33">
        <f t="shared" si="38"/>
        <v>-0.16613657623947614</v>
      </c>
      <c r="N41" s="33">
        <f t="shared" si="38"/>
        <v>-8.3710895361380794E-2</v>
      </c>
      <c r="O41" s="33">
        <f t="shared" si="39"/>
        <v>8.0578958738388426E-2</v>
      </c>
      <c r="P41" s="33">
        <f t="shared" si="39"/>
        <v>1.0462074978204011E-2</v>
      </c>
      <c r="Q41" s="33">
        <f t="shared" si="39"/>
        <v>3.6122952658739063E-2</v>
      </c>
      <c r="R41" s="33">
        <f t="shared" si="39"/>
        <v>0.10948905109489052</v>
      </c>
      <c r="S41" s="33">
        <f t="shared" si="39"/>
        <v>5.8776489404238304E-2</v>
      </c>
      <c r="T41" s="33">
        <f t="shared" si="39"/>
        <v>0.30414150129421913</v>
      </c>
      <c r="U41" s="33">
        <f t="shared" si="39"/>
        <v>0.42442615851017756</v>
      </c>
      <c r="V41" s="33">
        <f t="shared" si="39"/>
        <v>0.30984719864176569</v>
      </c>
      <c r="W41" s="33">
        <f t="shared" si="39"/>
        <v>0.49811178247734139</v>
      </c>
      <c r="X41" s="33">
        <f t="shared" si="39"/>
        <v>0.23470062851472048</v>
      </c>
      <c r="Y41" s="33">
        <f t="shared" si="39"/>
        <v>-4.4694435998783824E-2</v>
      </c>
      <c r="Z41" s="33">
        <f t="shared" si="39"/>
        <v>-0.13593648736228128</v>
      </c>
      <c r="AA41" s="33">
        <f t="shared" si="39"/>
        <v>-0.20897403579531132</v>
      </c>
      <c r="AB41" s="33">
        <f t="shared" si="39"/>
        <v>-0.27448091091761556</v>
      </c>
      <c r="AC41" s="33">
        <f t="shared" si="51"/>
        <v>-0.12428389560789306</v>
      </c>
      <c r="AD41" s="33">
        <f t="shared" si="40"/>
        <v>-5.1940746296643539E-2</v>
      </c>
      <c r="AE41" s="33">
        <f t="shared" si="40"/>
        <v>-0.15615041427660931</v>
      </c>
      <c r="AF41" s="33">
        <f t="shared" si="40"/>
        <v>-8.6410635155096005E-2</v>
      </c>
      <c r="AG41" s="33">
        <f t="shared" si="40"/>
        <v>-9.7946574595675087E-2</v>
      </c>
      <c r="AH41" s="33">
        <f t="shared" si="40"/>
        <v>-0.16693037974683544</v>
      </c>
      <c r="AI41" s="33">
        <f t="shared" si="40"/>
        <v>-0.1652190332326284</v>
      </c>
      <c r="AJ41" s="33">
        <f t="shared" si="40"/>
        <v>-4.0420371867421178E-4</v>
      </c>
      <c r="AK41" s="33">
        <f t="shared" si="40"/>
        <v>-4.4117647058823532E-2</v>
      </c>
      <c r="AL41" s="33">
        <f t="shared" si="40"/>
        <v>0.14909781576448244</v>
      </c>
      <c r="AM41" s="33">
        <f t="shared" si="40"/>
        <v>0.24564578149739877</v>
      </c>
      <c r="AN41" s="33">
        <f t="shared" si="40"/>
        <v>5.5600485240598463E-2</v>
      </c>
      <c r="AO41" s="33">
        <f t="shared" si="40"/>
        <v>9.6944151738672282E-2</v>
      </c>
      <c r="AP41" s="33">
        <f t="shared" si="40"/>
        <v>-4.566115702479339E-2</v>
      </c>
      <c r="AQ41" s="33">
        <f t="shared" si="40"/>
        <v>-7.6266569820228794E-2</v>
      </c>
      <c r="AR41" s="33">
        <f t="shared" si="52"/>
        <v>-8.5998850794866882E-2</v>
      </c>
      <c r="AS41" s="33">
        <f t="shared" si="41"/>
        <v>1.8059558117195004E-2</v>
      </c>
      <c r="AT41" s="33">
        <f t="shared" si="41"/>
        <v>7.4907988742151987E-2</v>
      </c>
      <c r="AU41" s="33">
        <f t="shared" si="41"/>
        <v>0.12915274228425397</v>
      </c>
      <c r="AV41" s="33">
        <f t="shared" si="41"/>
        <v>8.3822296730930432E-2</v>
      </c>
      <c r="AW41" s="33">
        <f t="shared" si="41"/>
        <v>0.10492545763351575</v>
      </c>
      <c r="AX41" s="33">
        <f t="shared" si="41"/>
        <v>9.8288016112789534E-2</v>
      </c>
      <c r="AY41" s="33">
        <f t="shared" si="41"/>
        <v>-6.267409470752089E-3</v>
      </c>
      <c r="AZ41" s="33">
        <f t="shared" si="41"/>
        <v>0.15661252900232017</v>
      </c>
      <c r="BA41" s="33">
        <f t="shared" si="41"/>
        <v>0.71716481639624252</v>
      </c>
      <c r="BB41" s="33">
        <f t="shared" si="41"/>
        <v>6.4184852374839535E-2</v>
      </c>
      <c r="BC41" s="33">
        <f t="shared" si="41"/>
        <v>0.28819201121233357</v>
      </c>
      <c r="BD41" s="33">
        <f t="shared" si="41"/>
        <v>-2.5743898361751921E-2</v>
      </c>
      <c r="BE41" s="33">
        <f t="shared" si="41"/>
        <v>-0.46817187189178439</v>
      </c>
      <c r="BF41" s="33">
        <f t="shared" si="41"/>
        <v>1.9817335860761676E-2</v>
      </c>
      <c r="BG41" s="33">
        <f t="shared" si="50"/>
        <v>-0.22290221678226574</v>
      </c>
      <c r="BH41" s="33">
        <f t="shared" si="50"/>
        <v>-0.12491420727522307</v>
      </c>
      <c r="BI41" s="33">
        <f t="shared" si="42"/>
        <v>7.7426594351973063E-2</v>
      </c>
      <c r="BJ41" s="33">
        <f t="shared" si="42"/>
        <v>-5.2889489692463668E-2</v>
      </c>
      <c r="BK41" s="33">
        <f t="shared" si="42"/>
        <v>4.3752187609380471E-3</v>
      </c>
      <c r="BL41" s="33">
        <f t="shared" si="42"/>
        <v>2.5490196078431372E-2</v>
      </c>
      <c r="BM41" s="33">
        <f t="shared" si="42"/>
        <v>0.22825898281548343</v>
      </c>
      <c r="BN41" s="33">
        <f t="shared" si="42"/>
        <v>1.4986619090098127E-2</v>
      </c>
      <c r="BO41" s="33">
        <f t="shared" si="42"/>
        <v>1.934134866701516E-2</v>
      </c>
      <c r="BP41" s="33">
        <f t="shared" si="42"/>
        <v>0.59866156787762903</v>
      </c>
      <c r="BQ41" s="33">
        <f t="shared" si="42"/>
        <v>-7.2074618428490667E-2</v>
      </c>
      <c r="BR41" s="33">
        <f t="shared" si="42"/>
        <v>0.19739848831077517</v>
      </c>
      <c r="BS41" s="33">
        <f t="shared" si="42"/>
        <v>0.31982905982905985</v>
      </c>
      <c r="BT41" s="33">
        <f t="shared" si="42"/>
        <v>4.5927520631503412E-2</v>
      </c>
      <c r="BU41" s="33">
        <f t="shared" si="42"/>
        <v>0.18565336582394151</v>
      </c>
      <c r="BV41" s="33">
        <f t="shared" si="42"/>
        <v>0.10833822665883734</v>
      </c>
      <c r="BW41" s="33">
        <f t="shared" si="43"/>
        <v>0.42438113031293789</v>
      </c>
      <c r="BX41" s="33">
        <f t="shared" si="44"/>
        <v>0.39113326337880377</v>
      </c>
      <c r="BY41" s="33">
        <f t="shared" si="45"/>
        <v>-0.15514802941731096</v>
      </c>
      <c r="BZ41" s="33">
        <f t="shared" si="46"/>
        <v>5.8423079069248367E-2</v>
      </c>
      <c r="CA41" s="33">
        <f t="shared" si="47"/>
        <v>0.27013918177983975</v>
      </c>
      <c r="CB41" s="33">
        <f t="shared" si="48"/>
        <v>0.12136808899219657</v>
      </c>
      <c r="CC41" s="33">
        <f t="shared" si="48"/>
        <v>-0.17637696180041457</v>
      </c>
      <c r="CD41" s="33">
        <f t="shared" si="48"/>
        <v>-0.12723023684328794</v>
      </c>
      <c r="CE41" s="33">
        <f t="shared" si="48"/>
        <v>-2.4098867147270855E-2</v>
      </c>
      <c r="CF41" s="33">
        <f t="shared" si="48"/>
        <v>8.4423807513718863E-2</v>
      </c>
      <c r="CG41" s="33">
        <f t="shared" si="48"/>
        <v>-2.0873880887504866E-2</v>
      </c>
      <c r="CH41" s="33">
        <f t="shared" si="48"/>
        <v>0.10440789146747503</v>
      </c>
      <c r="CI41" s="33">
        <f t="shared" si="48"/>
        <v>0.23951583873290136</v>
      </c>
      <c r="CJ41" s="33">
        <f t="shared" si="48"/>
        <v>-0.11257124187751842</v>
      </c>
      <c r="CK41" s="33">
        <f t="shared" si="48"/>
        <v>-9.2694101284463717E-2</v>
      </c>
      <c r="CL41" s="33">
        <f t="shared" si="48"/>
        <v>7.0063119927862946E-2</v>
      </c>
      <c r="CM41" s="33">
        <f t="shared" si="48"/>
        <v>0.16242521277492206</v>
      </c>
      <c r="CN41" s="33">
        <f t="shared" si="48"/>
        <v>0.15266954220885134</v>
      </c>
    </row>
    <row r="42" spans="2:92" ht="17.100000000000001" customHeight="1" thickBot="1" x14ac:dyDescent="0.25">
      <c r="B42" s="35" t="s">
        <v>110</v>
      </c>
      <c r="C42" s="33">
        <f t="shared" si="29"/>
        <v>2.564102564102564E-2</v>
      </c>
      <c r="D42" s="33">
        <f t="shared" si="53"/>
        <v>1.6193029490616622</v>
      </c>
      <c r="E42" s="33">
        <f t="shared" si="54"/>
        <v>1.2541133455210238</v>
      </c>
      <c r="F42" s="33">
        <f t="shared" si="55"/>
        <v>1.631911532385466</v>
      </c>
      <c r="G42" s="33">
        <f t="shared" si="55"/>
        <v>2.2625000000000002</v>
      </c>
      <c r="H42" s="33">
        <f t="shared" si="55"/>
        <v>1.3715455475946776</v>
      </c>
      <c r="I42" s="33">
        <f t="shared" si="55"/>
        <v>-3.2441200324412004E-3</v>
      </c>
      <c r="J42" s="33">
        <f t="shared" si="55"/>
        <v>-0.19447779111644659</v>
      </c>
      <c r="K42" s="33">
        <f t="shared" si="55"/>
        <v>-0.23563218390804597</v>
      </c>
      <c r="L42" s="33">
        <f t="shared" si="55"/>
        <v>-0.58955545964609413</v>
      </c>
      <c r="M42" s="33">
        <f t="shared" si="38"/>
        <v>-0.29454841334418225</v>
      </c>
      <c r="N42" s="33">
        <f t="shared" si="38"/>
        <v>-0.38226527570789864</v>
      </c>
      <c r="O42" s="33">
        <f t="shared" si="39"/>
        <v>-0.17460317460317459</v>
      </c>
      <c r="P42" s="33">
        <f t="shared" si="39"/>
        <v>3.1545741324921134E-2</v>
      </c>
      <c r="Q42" s="33">
        <f t="shared" si="39"/>
        <v>-3.1141868512110725E-2</v>
      </c>
      <c r="R42" s="33">
        <f t="shared" si="39"/>
        <v>0.21471652593486129</v>
      </c>
      <c r="S42" s="33">
        <f t="shared" si="39"/>
        <v>9.7165991902834009E-2</v>
      </c>
      <c r="T42" s="33">
        <f t="shared" si="39"/>
        <v>8.766564729867482E-2</v>
      </c>
      <c r="U42" s="33">
        <f t="shared" si="39"/>
        <v>9.0476190476190474E-2</v>
      </c>
      <c r="V42" s="33">
        <f t="shared" si="39"/>
        <v>0.43992055610724923</v>
      </c>
      <c r="W42" s="33">
        <f t="shared" si="39"/>
        <v>-0.24630996309963099</v>
      </c>
      <c r="X42" s="33">
        <f t="shared" si="39"/>
        <v>3.4676663542642927E-2</v>
      </c>
      <c r="Y42" s="33">
        <f t="shared" si="39"/>
        <v>1.7467248908296942E-2</v>
      </c>
      <c r="Z42" s="33">
        <f t="shared" si="39"/>
        <v>-0.17793103448275863</v>
      </c>
      <c r="AA42" s="33">
        <f t="shared" si="39"/>
        <v>-5.5079559363525092E-2</v>
      </c>
      <c r="AB42" s="33">
        <f t="shared" si="39"/>
        <v>-0.24365942028985507</v>
      </c>
      <c r="AC42" s="33">
        <f t="shared" si="51"/>
        <v>-0.17060085836909872</v>
      </c>
      <c r="AD42" s="33">
        <f t="shared" si="40"/>
        <v>-0.35654362416107382</v>
      </c>
      <c r="AE42" s="33">
        <f t="shared" si="40"/>
        <v>6.0880829015544043E-2</v>
      </c>
      <c r="AF42" s="33">
        <f t="shared" si="40"/>
        <v>-6.706586826347305E-2</v>
      </c>
      <c r="AG42" s="33">
        <f t="shared" si="40"/>
        <v>-7.8913324708926258E-2</v>
      </c>
      <c r="AH42" s="33">
        <f t="shared" si="40"/>
        <v>-8.8657105606258155E-2</v>
      </c>
      <c r="AI42" s="33">
        <f t="shared" si="40"/>
        <v>-0.25152625152625152</v>
      </c>
      <c r="AJ42" s="33">
        <f t="shared" si="40"/>
        <v>-3.8510911424903725E-2</v>
      </c>
      <c r="AK42" s="33">
        <f t="shared" si="40"/>
        <v>8.2865168539325837E-2</v>
      </c>
      <c r="AL42" s="33">
        <f t="shared" si="40"/>
        <v>0.20028612303290416</v>
      </c>
      <c r="AM42" s="33">
        <f t="shared" si="40"/>
        <v>0.30505709624796085</v>
      </c>
      <c r="AN42" s="33">
        <f t="shared" si="40"/>
        <v>0.30974632843791722</v>
      </c>
      <c r="AO42" s="33">
        <f t="shared" si="40"/>
        <v>-0.11932555123216602</v>
      </c>
      <c r="AP42" s="33">
        <f t="shared" si="40"/>
        <v>-0.10727056019070322</v>
      </c>
      <c r="AQ42" s="33">
        <f t="shared" si="40"/>
        <v>0.01</v>
      </c>
      <c r="AR42" s="33">
        <f t="shared" si="52"/>
        <v>-0.12945973496432212</v>
      </c>
      <c r="AS42" s="33">
        <f t="shared" si="41"/>
        <v>5.7437407952871868E-2</v>
      </c>
      <c r="AT42" s="33">
        <f t="shared" si="41"/>
        <v>0.36715620827770362</v>
      </c>
      <c r="AU42" s="33">
        <f t="shared" si="41"/>
        <v>0.24133663366336633</v>
      </c>
      <c r="AV42" s="33">
        <f t="shared" si="41"/>
        <v>-1.5222482435597189E-2</v>
      </c>
      <c r="AW42" s="33">
        <f t="shared" si="41"/>
        <v>0.16295264623955433</v>
      </c>
      <c r="AX42" s="33">
        <f t="shared" si="41"/>
        <v>0.2861328125</v>
      </c>
      <c r="AY42" s="33">
        <f t="shared" si="41"/>
        <v>-8.8733798604187439E-2</v>
      </c>
      <c r="AZ42" s="33">
        <f t="shared" si="41"/>
        <v>0.32342449464922712</v>
      </c>
      <c r="BA42" s="33">
        <f t="shared" si="41"/>
        <v>0.32095808383233532</v>
      </c>
      <c r="BB42" s="33">
        <f t="shared" si="41"/>
        <v>-0.17691723614274868</v>
      </c>
      <c r="BC42" s="33">
        <f t="shared" si="41"/>
        <v>-0.17177242888402625</v>
      </c>
      <c r="BD42" s="33">
        <f t="shared" si="41"/>
        <v>-0.1958670260557053</v>
      </c>
      <c r="BE42" s="33">
        <f t="shared" si="41"/>
        <v>-0.34814143245693563</v>
      </c>
      <c r="BF42" s="33">
        <f t="shared" si="41"/>
        <v>-0.27398523985239853</v>
      </c>
      <c r="BG42" s="33">
        <f t="shared" si="50"/>
        <v>0.4372523117569353</v>
      </c>
      <c r="BH42" s="33">
        <f t="shared" si="50"/>
        <v>3.0167597765363128E-2</v>
      </c>
      <c r="BI42" s="33">
        <f t="shared" si="42"/>
        <v>0.2239221140472879</v>
      </c>
      <c r="BJ42" s="33">
        <f t="shared" si="42"/>
        <v>0.72172808132147392</v>
      </c>
      <c r="BK42" s="33">
        <f t="shared" si="42"/>
        <v>0.25551470588235292</v>
      </c>
      <c r="BL42" s="33">
        <f t="shared" si="42"/>
        <v>-8.0260303687635579E-2</v>
      </c>
      <c r="BM42" s="33">
        <f t="shared" si="42"/>
        <v>1.9318181818181818E-2</v>
      </c>
      <c r="BN42" s="33">
        <f t="shared" si="42"/>
        <v>0.37047970479704795</v>
      </c>
      <c r="BO42" s="33">
        <f t="shared" si="42"/>
        <v>9.0775988286969256E-2</v>
      </c>
      <c r="BP42" s="33">
        <f t="shared" si="42"/>
        <v>0.51533018867924529</v>
      </c>
      <c r="BQ42" s="33">
        <f t="shared" si="42"/>
        <v>0.42474916387959866</v>
      </c>
      <c r="BR42" s="33">
        <f t="shared" si="42"/>
        <v>-7.32364028002154E-2</v>
      </c>
      <c r="BS42" s="33">
        <f t="shared" si="42"/>
        <v>5.5033557046979868E-2</v>
      </c>
      <c r="BT42" s="33">
        <f t="shared" si="42"/>
        <v>-5.291828793774319E-2</v>
      </c>
      <c r="BU42" s="33">
        <f t="shared" si="42"/>
        <v>4.9295774647887321E-2</v>
      </c>
      <c r="BV42" s="33">
        <f t="shared" si="42"/>
        <v>-0.20627542126670539</v>
      </c>
      <c r="BW42" s="33">
        <f t="shared" si="43"/>
        <v>1.1553686293913905</v>
      </c>
      <c r="BX42" s="33">
        <f t="shared" si="44"/>
        <v>0.48163452708907256</v>
      </c>
      <c r="BY42" s="33">
        <f t="shared" si="45"/>
        <v>-0.4044003718624109</v>
      </c>
      <c r="BZ42" s="33">
        <f t="shared" si="46"/>
        <v>-7.2840790842872011E-3</v>
      </c>
      <c r="CA42" s="33">
        <f t="shared" si="47"/>
        <v>0.18370020964360587</v>
      </c>
      <c r="CB42" s="33">
        <f t="shared" si="48"/>
        <v>-0.1044941332742971</v>
      </c>
      <c r="CC42" s="33">
        <f t="shared" si="48"/>
        <v>-0.22200247218788627</v>
      </c>
      <c r="CD42" s="33">
        <f t="shared" si="48"/>
        <v>-4.38512869399428E-2</v>
      </c>
      <c r="CE42" s="33">
        <f t="shared" si="48"/>
        <v>-1.2296444001329345E-2</v>
      </c>
      <c r="CF42" s="33">
        <f t="shared" si="48"/>
        <v>7.9744279946164204E-2</v>
      </c>
      <c r="CG42" s="33">
        <f t="shared" si="48"/>
        <v>6.0766593954502963E-2</v>
      </c>
      <c r="CH42" s="33">
        <f t="shared" si="48"/>
        <v>0.17391304347826086</v>
      </c>
      <c r="CI42" s="33">
        <f t="shared" si="48"/>
        <v>5.4554554554554553E-2</v>
      </c>
      <c r="CJ42" s="33">
        <f t="shared" si="48"/>
        <v>-0.25059326056003794</v>
      </c>
      <c r="CK42" s="33">
        <f t="shared" si="48"/>
        <v>0.34420519316022802</v>
      </c>
      <c r="CL42" s="33">
        <f t="shared" si="48"/>
        <v>0.17031802120141343</v>
      </c>
      <c r="CM42" s="33">
        <f t="shared" si="48"/>
        <v>0.16223832528180354</v>
      </c>
      <c r="CN42" s="33">
        <f t="shared" si="48"/>
        <v>-4.814686525805334E-2</v>
      </c>
    </row>
    <row r="43" spans="2:92" ht="17.100000000000001" customHeight="1" thickBot="1" x14ac:dyDescent="0.25">
      <c r="B43" s="35" t="s">
        <v>111</v>
      </c>
      <c r="C43" s="33">
        <f t="shared" si="29"/>
        <v>4.9180327868852458E-2</v>
      </c>
      <c r="D43" s="33">
        <f t="shared" si="53"/>
        <v>0.62365591397849462</v>
      </c>
      <c r="E43" s="33">
        <f t="shared" si="54"/>
        <v>0.36956521739130432</v>
      </c>
      <c r="F43" s="33">
        <f t="shared" si="55"/>
        <v>0.70192307692307687</v>
      </c>
      <c r="G43" s="33">
        <f t="shared" si="55"/>
        <v>1.3046875</v>
      </c>
      <c r="H43" s="33">
        <f t="shared" si="55"/>
        <v>0.9072847682119205</v>
      </c>
      <c r="I43" s="33">
        <f t="shared" si="55"/>
        <v>0.7142857142857143</v>
      </c>
      <c r="J43" s="33">
        <f t="shared" si="55"/>
        <v>0.28813559322033899</v>
      </c>
      <c r="K43" s="33">
        <f t="shared" si="55"/>
        <v>-0.1864406779661017</v>
      </c>
      <c r="L43" s="33">
        <f t="shared" si="55"/>
        <v>-0.13541666666666666</v>
      </c>
      <c r="M43" s="33">
        <f t="shared" si="38"/>
        <v>-0.32407407407407407</v>
      </c>
      <c r="N43" s="33">
        <f t="shared" si="38"/>
        <v>0</v>
      </c>
      <c r="O43" s="33">
        <f t="shared" si="39"/>
        <v>0.05</v>
      </c>
      <c r="P43" s="33">
        <f t="shared" si="39"/>
        <v>-0.10843373493975904</v>
      </c>
      <c r="Q43" s="33">
        <f t="shared" si="39"/>
        <v>0.54109589041095896</v>
      </c>
      <c r="R43" s="33">
        <f t="shared" si="39"/>
        <v>8.3333333333333329E-2</v>
      </c>
      <c r="S43" s="33">
        <f t="shared" si="39"/>
        <v>0.1626984126984127</v>
      </c>
      <c r="T43" s="33">
        <f t="shared" si="39"/>
        <v>1.0315315315315314</v>
      </c>
      <c r="U43" s="33">
        <f t="shared" si="39"/>
        <v>0.61777777777777776</v>
      </c>
      <c r="V43" s="33">
        <f t="shared" si="39"/>
        <v>0.19028340080971659</v>
      </c>
      <c r="W43" s="33">
        <f t="shared" si="39"/>
        <v>9.8976109215017066E-2</v>
      </c>
      <c r="X43" s="33">
        <f t="shared" si="39"/>
        <v>-0.16186252771618626</v>
      </c>
      <c r="Y43" s="33">
        <f t="shared" si="39"/>
        <v>-0.14285714285714285</v>
      </c>
      <c r="Z43" s="33">
        <f t="shared" si="39"/>
        <v>3.4013605442176869E-3</v>
      </c>
      <c r="AA43" s="33">
        <f t="shared" si="39"/>
        <v>0.45962732919254656</v>
      </c>
      <c r="AB43" s="33">
        <f t="shared" si="39"/>
        <v>-0.26190476190476192</v>
      </c>
      <c r="AC43" s="33">
        <f t="shared" si="51"/>
        <v>-0.15064102564102563</v>
      </c>
      <c r="AD43" s="33">
        <f t="shared" si="40"/>
        <v>-0.34576271186440677</v>
      </c>
      <c r="AE43" s="33">
        <f t="shared" si="40"/>
        <v>-0.5</v>
      </c>
      <c r="AF43" s="33">
        <f t="shared" si="40"/>
        <v>-0.14336917562724014</v>
      </c>
      <c r="AG43" s="33">
        <f t="shared" si="40"/>
        <v>-0.26792452830188679</v>
      </c>
      <c r="AH43" s="33">
        <f t="shared" si="40"/>
        <v>0.12435233160621761</v>
      </c>
      <c r="AI43" s="33">
        <f t="shared" si="40"/>
        <v>0.19148936170212766</v>
      </c>
      <c r="AJ43" s="33">
        <f t="shared" si="40"/>
        <v>0.19665271966527198</v>
      </c>
      <c r="AK43" s="33">
        <f t="shared" si="40"/>
        <v>-8.7628865979381437E-2</v>
      </c>
      <c r="AL43" s="33">
        <f t="shared" si="40"/>
        <v>-0.20737327188940091</v>
      </c>
      <c r="AM43" s="33">
        <f t="shared" si="40"/>
        <v>-0.22500000000000001</v>
      </c>
      <c r="AN43" s="33">
        <f t="shared" si="40"/>
        <v>-4.5454545454545456E-2</v>
      </c>
      <c r="AO43" s="33">
        <f t="shared" si="40"/>
        <v>0.3559322033898305</v>
      </c>
      <c r="AP43" s="33">
        <f t="shared" si="40"/>
        <v>5.8139534883720929E-3</v>
      </c>
      <c r="AQ43" s="33">
        <f t="shared" si="40"/>
        <v>-6.9124423963133647E-2</v>
      </c>
      <c r="AR43" s="33">
        <f t="shared" si="52"/>
        <v>-0.26739926739926739</v>
      </c>
      <c r="AS43" s="33">
        <f t="shared" si="41"/>
        <v>-0.15833333333333333</v>
      </c>
      <c r="AT43" s="33">
        <f t="shared" si="41"/>
        <v>0.32369942196531792</v>
      </c>
      <c r="AU43" s="33">
        <f t="shared" si="41"/>
        <v>3.9603960396039604E-2</v>
      </c>
      <c r="AV43" s="33">
        <f t="shared" si="41"/>
        <v>0.33500000000000002</v>
      </c>
      <c r="AW43" s="33">
        <f t="shared" si="41"/>
        <v>0.37623762376237624</v>
      </c>
      <c r="AX43" s="33">
        <f t="shared" si="41"/>
        <v>-2.1834061135371178E-2</v>
      </c>
      <c r="AY43" s="33">
        <f t="shared" si="41"/>
        <v>-6.6666666666666666E-2</v>
      </c>
      <c r="AZ43" s="33">
        <f t="shared" si="41"/>
        <v>-0.21722846441947566</v>
      </c>
      <c r="BA43" s="33">
        <f t="shared" si="41"/>
        <v>-0.10071942446043165</v>
      </c>
      <c r="BB43" s="33">
        <f t="shared" si="41"/>
        <v>-0.16071428571428573</v>
      </c>
      <c r="BC43" s="33">
        <f t="shared" si="41"/>
        <v>0.38265306122448978</v>
      </c>
      <c r="BD43" s="33">
        <f t="shared" si="41"/>
        <v>0.3349282296650718</v>
      </c>
      <c r="BE43" s="33">
        <f t="shared" si="41"/>
        <v>5.6000000000000001E-2</v>
      </c>
      <c r="BF43" s="33">
        <f t="shared" si="41"/>
        <v>0.1702127659574468</v>
      </c>
      <c r="BG43" s="33">
        <f t="shared" si="50"/>
        <v>0.14391143911439114</v>
      </c>
      <c r="BH43" s="33">
        <f t="shared" si="50"/>
        <v>-7.5268817204301078E-2</v>
      </c>
      <c r="BI43" s="33">
        <f t="shared" si="42"/>
        <v>-0.18560606060606061</v>
      </c>
      <c r="BJ43" s="33">
        <f t="shared" si="42"/>
        <v>0.15909090909090909</v>
      </c>
      <c r="BK43" s="33">
        <f t="shared" si="42"/>
        <v>0.20967741935483872</v>
      </c>
      <c r="BL43" s="33">
        <f t="shared" si="42"/>
        <v>0.13565891472868216</v>
      </c>
      <c r="BM43" s="33">
        <f t="shared" si="42"/>
        <v>0.22790697674418606</v>
      </c>
      <c r="BN43" s="33">
        <f t="shared" si="42"/>
        <v>0.27843137254901962</v>
      </c>
      <c r="BO43" s="33">
        <f t="shared" si="42"/>
        <v>2.6666666666666666E-3</v>
      </c>
      <c r="BP43" s="33">
        <f t="shared" si="42"/>
        <v>0.31399317406143346</v>
      </c>
      <c r="BQ43" s="33">
        <f t="shared" si="42"/>
        <v>0.15909090909090909</v>
      </c>
      <c r="BR43" s="33">
        <f t="shared" si="42"/>
        <v>6.1349693251533744E-3</v>
      </c>
      <c r="BS43" s="33">
        <f t="shared" si="42"/>
        <v>-0.13031914893617022</v>
      </c>
      <c r="BT43" s="33">
        <f t="shared" si="42"/>
        <v>-0.22337662337662337</v>
      </c>
      <c r="BU43" s="33">
        <f t="shared" si="42"/>
        <v>-6.5359477124183009E-3</v>
      </c>
      <c r="BV43" s="33">
        <f t="shared" si="42"/>
        <v>-0.11890243902439024</v>
      </c>
      <c r="BW43" s="33">
        <f t="shared" si="43"/>
        <v>0.41605839416058393</v>
      </c>
      <c r="BX43" s="33">
        <f t="shared" si="44"/>
        <v>0.76460481099656352</v>
      </c>
      <c r="BY43" s="33">
        <f t="shared" si="45"/>
        <v>-0.15968841285296981</v>
      </c>
      <c r="BZ43" s="33">
        <f t="shared" si="46"/>
        <v>9.6176129779837777E-2</v>
      </c>
      <c r="CA43" s="33">
        <f t="shared" si="47"/>
        <v>0.48202959830866809</v>
      </c>
      <c r="CB43" s="33">
        <f t="shared" si="48"/>
        <v>-6.7760342368045651E-2</v>
      </c>
      <c r="CC43" s="33">
        <f t="shared" si="48"/>
        <v>-7.6511094108645747E-2</v>
      </c>
      <c r="CD43" s="33">
        <f t="shared" si="48"/>
        <v>-0.26677713338856668</v>
      </c>
      <c r="CE43" s="33">
        <f t="shared" si="48"/>
        <v>3.3898305084745763E-2</v>
      </c>
      <c r="CF43" s="33">
        <f t="shared" si="48"/>
        <v>-1.3114754098360656E-2</v>
      </c>
      <c r="CG43" s="33">
        <f t="shared" si="48"/>
        <v>-7.7519379844961239E-2</v>
      </c>
      <c r="CH43" s="33">
        <f t="shared" si="48"/>
        <v>0.1752701080432173</v>
      </c>
      <c r="CI43" s="33">
        <f t="shared" si="48"/>
        <v>-0.13891726251276812</v>
      </c>
      <c r="CJ43" s="33">
        <f t="shared" si="48"/>
        <v>0.22657176749703439</v>
      </c>
      <c r="CK43" s="33">
        <f t="shared" si="48"/>
        <v>3.8684719535783366E-3</v>
      </c>
      <c r="CL43" s="33">
        <f t="shared" si="48"/>
        <v>0.2119460500963391</v>
      </c>
      <c r="CM43" s="33">
        <f t="shared" si="48"/>
        <v>0.10890302066772654</v>
      </c>
      <c r="CN43" s="33">
        <f t="shared" si="48"/>
        <v>-0.12616487455197134</v>
      </c>
    </row>
    <row r="44" spans="2:92" ht="17.100000000000001" customHeight="1" thickBot="1" x14ac:dyDescent="0.25">
      <c r="B44" s="35" t="s">
        <v>112</v>
      </c>
      <c r="C44" s="33">
        <f t="shared" si="29"/>
        <v>-5.1948051948051951E-2</v>
      </c>
      <c r="D44" s="33">
        <f t="shared" si="53"/>
        <v>0.38568935427574169</v>
      </c>
      <c r="E44" s="33">
        <f t="shared" si="54"/>
        <v>0.27054794520547948</v>
      </c>
      <c r="F44" s="33">
        <f t="shared" si="55"/>
        <v>0.43478260869565216</v>
      </c>
      <c r="G44" s="33">
        <f t="shared" si="55"/>
        <v>0.62876712328767126</v>
      </c>
      <c r="H44" s="33">
        <f t="shared" si="55"/>
        <v>0.48614609571788414</v>
      </c>
      <c r="I44" s="33">
        <f t="shared" si="55"/>
        <v>0.41913746630727761</v>
      </c>
      <c r="J44" s="33">
        <f t="shared" si="55"/>
        <v>9.2121212121212118E-2</v>
      </c>
      <c r="K44" s="33">
        <f t="shared" si="55"/>
        <v>-0.11101766190075694</v>
      </c>
      <c r="L44" s="33">
        <f t="shared" si="55"/>
        <v>-0.17796610169491525</v>
      </c>
      <c r="M44" s="33">
        <f t="shared" si="38"/>
        <v>-0.18613485280151948</v>
      </c>
      <c r="N44" s="33">
        <f t="shared" si="38"/>
        <v>0.1120976692563818</v>
      </c>
      <c r="O44" s="33">
        <f t="shared" si="39"/>
        <v>0.11920529801324503</v>
      </c>
      <c r="P44" s="33">
        <f t="shared" si="39"/>
        <v>0.12164948453608247</v>
      </c>
      <c r="Q44" s="33">
        <f t="shared" si="39"/>
        <v>6.7677946324387395E-2</v>
      </c>
      <c r="R44" s="33">
        <f t="shared" si="39"/>
        <v>-5.588822355289421E-2</v>
      </c>
      <c r="S44" s="33">
        <f t="shared" si="39"/>
        <v>-6.76246830092984E-2</v>
      </c>
      <c r="T44" s="33">
        <f t="shared" si="39"/>
        <v>0.40900735294117646</v>
      </c>
      <c r="U44" s="33">
        <f t="shared" si="39"/>
        <v>0.65464480874316944</v>
      </c>
      <c r="V44" s="33">
        <f t="shared" si="39"/>
        <v>0.66490486257928116</v>
      </c>
      <c r="W44" s="33">
        <f t="shared" si="39"/>
        <v>0.90389845874886676</v>
      </c>
      <c r="X44" s="33">
        <f t="shared" si="39"/>
        <v>0.24266144814090018</v>
      </c>
      <c r="Y44" s="33">
        <f t="shared" si="39"/>
        <v>0.18428005284015853</v>
      </c>
      <c r="Z44" s="33">
        <f t="shared" si="39"/>
        <v>-0.1326984126984127</v>
      </c>
      <c r="AA44" s="33">
        <f t="shared" si="39"/>
        <v>-0.14714285714285713</v>
      </c>
      <c r="AB44" s="33">
        <f t="shared" si="39"/>
        <v>-0.29921259842519687</v>
      </c>
      <c r="AC44" s="33">
        <f t="shared" si="51"/>
        <v>-0.34021193530395982</v>
      </c>
      <c r="AD44" s="33">
        <f t="shared" si="40"/>
        <v>-0.13469985358711567</v>
      </c>
      <c r="AE44" s="33">
        <f t="shared" si="40"/>
        <v>-0.29983249581239529</v>
      </c>
      <c r="AF44" s="33">
        <f t="shared" si="40"/>
        <v>-0.15805243445692885</v>
      </c>
      <c r="AG44" s="33">
        <f t="shared" si="40"/>
        <v>-0.15046491969568893</v>
      </c>
      <c r="AH44" s="33">
        <f t="shared" si="40"/>
        <v>-0.10321489001692047</v>
      </c>
      <c r="AI44" s="33">
        <f t="shared" si="40"/>
        <v>-0.14114832535885166</v>
      </c>
      <c r="AJ44" s="33">
        <f t="shared" si="40"/>
        <v>-4.3594306049822062E-2</v>
      </c>
      <c r="AK44" s="33">
        <f t="shared" si="40"/>
        <v>-0.14527363184079603</v>
      </c>
      <c r="AL44" s="33">
        <f t="shared" si="40"/>
        <v>-5.4716981132075473E-2</v>
      </c>
      <c r="AM44" s="33">
        <f t="shared" si="40"/>
        <v>8.4493964716805939E-2</v>
      </c>
      <c r="AN44" s="33">
        <f t="shared" si="40"/>
        <v>0.1144186046511628</v>
      </c>
      <c r="AO44" s="33">
        <f t="shared" si="40"/>
        <v>0.28521536670547148</v>
      </c>
      <c r="AP44" s="33">
        <f t="shared" si="40"/>
        <v>9.6806387225548907E-2</v>
      </c>
      <c r="AQ44" s="33">
        <f t="shared" si="40"/>
        <v>0.1053082191780822</v>
      </c>
      <c r="AR44" s="33">
        <f t="shared" si="52"/>
        <v>-8.0133555926544239E-2</v>
      </c>
      <c r="AS44" s="33">
        <f t="shared" si="41"/>
        <v>-3.0797101449275364E-2</v>
      </c>
      <c r="AT44" s="33">
        <f t="shared" si="41"/>
        <v>-9.099181073703367E-4</v>
      </c>
      <c r="AU44" s="33">
        <f t="shared" si="41"/>
        <v>-5.2672347017815646E-2</v>
      </c>
      <c r="AV44" s="33">
        <f t="shared" si="41"/>
        <v>7.441016333938294E-2</v>
      </c>
      <c r="AW44" s="33">
        <f t="shared" si="41"/>
        <v>0.26822429906542056</v>
      </c>
      <c r="AX44" s="33">
        <f t="shared" si="41"/>
        <v>0.20947176684881602</v>
      </c>
      <c r="AY44" s="33">
        <f t="shared" si="41"/>
        <v>2.9435813573180702E-2</v>
      </c>
      <c r="AZ44" s="33">
        <f t="shared" si="41"/>
        <v>-0.1866554054054054</v>
      </c>
      <c r="BA44" s="33">
        <f t="shared" si="41"/>
        <v>0.40309506263817246</v>
      </c>
      <c r="BB44" s="33">
        <f t="shared" si="41"/>
        <v>7.2289156626506021E-2</v>
      </c>
      <c r="BC44" s="33">
        <f t="shared" si="41"/>
        <v>0.41223193010325654</v>
      </c>
      <c r="BD44" s="33">
        <f t="shared" si="41"/>
        <v>0.2762201453790239</v>
      </c>
      <c r="BE44" s="33">
        <f t="shared" si="41"/>
        <v>-0.42279411764705882</v>
      </c>
      <c r="BF44" s="33">
        <f t="shared" si="41"/>
        <v>-0.1720505617977528</v>
      </c>
      <c r="BG44" s="33">
        <f t="shared" si="50"/>
        <v>-0.23622047244094488</v>
      </c>
      <c r="BH44" s="33">
        <f t="shared" si="50"/>
        <v>2.034174125305126E-2</v>
      </c>
      <c r="BI44" s="33">
        <f t="shared" si="42"/>
        <v>8.7352138307552327E-2</v>
      </c>
      <c r="BJ44" s="33">
        <f t="shared" si="42"/>
        <v>1.6115351993214587E-2</v>
      </c>
      <c r="BK44" s="33">
        <f t="shared" si="42"/>
        <v>1.7673048600883652E-2</v>
      </c>
      <c r="BL44" s="33">
        <f t="shared" si="42"/>
        <v>6.0606060606060608E-2</v>
      </c>
      <c r="BM44" s="33">
        <f t="shared" si="42"/>
        <v>9.2887029288702933E-2</v>
      </c>
      <c r="BN44" s="33">
        <f t="shared" si="42"/>
        <v>0.18530884808013356</v>
      </c>
      <c r="BO44" s="33">
        <f t="shared" si="42"/>
        <v>3.4008683068017367E-2</v>
      </c>
      <c r="BP44" s="33">
        <f t="shared" si="42"/>
        <v>3.6090225563909777E-2</v>
      </c>
      <c r="BQ44" s="33">
        <f t="shared" si="42"/>
        <v>-1.2251148545176111E-2</v>
      </c>
      <c r="BR44" s="33">
        <f t="shared" si="42"/>
        <v>-9.1549295774647887E-3</v>
      </c>
      <c r="BS44" s="33">
        <f t="shared" si="42"/>
        <v>3.4289713086074175E-2</v>
      </c>
      <c r="BT44" s="33">
        <f t="shared" si="42"/>
        <v>5.5152394775036286E-2</v>
      </c>
      <c r="BU44" s="33">
        <f t="shared" si="42"/>
        <v>0.14263565891472868</v>
      </c>
      <c r="BV44" s="33">
        <f t="shared" si="42"/>
        <v>6.3255152807391607E-2</v>
      </c>
      <c r="BW44" s="33">
        <f t="shared" si="43"/>
        <v>0.23541167066346921</v>
      </c>
      <c r="BX44" s="33">
        <f t="shared" si="44"/>
        <v>0.39857651245551601</v>
      </c>
      <c r="BY44" s="33">
        <f t="shared" si="45"/>
        <v>-0.10108720795743696</v>
      </c>
      <c r="BZ44" s="33">
        <f t="shared" si="46"/>
        <v>6.3304168811116834E-2</v>
      </c>
      <c r="CA44" s="33">
        <f t="shared" si="47"/>
        <v>0.38552758954501454</v>
      </c>
      <c r="CB44" s="33">
        <f t="shared" si="48"/>
        <v>0.25135371179039301</v>
      </c>
      <c r="CC44" s="33">
        <f t="shared" si="48"/>
        <v>-0.23352875488553881</v>
      </c>
      <c r="CD44" s="33">
        <f t="shared" si="48"/>
        <v>-0.19085776725550901</v>
      </c>
      <c r="CE44" s="33">
        <f t="shared" si="48"/>
        <v>-9.6781453972541079E-2</v>
      </c>
      <c r="CF44" s="33">
        <f t="shared" si="48"/>
        <v>0.13854971343134811</v>
      </c>
      <c r="CG44" s="33">
        <f t="shared" si="48"/>
        <v>-1.7509301816590063E-3</v>
      </c>
      <c r="CH44" s="33">
        <f t="shared" si="48"/>
        <v>0.11642183731637799</v>
      </c>
      <c r="CI44" s="33">
        <f t="shared" si="48"/>
        <v>8.994501178318931E-2</v>
      </c>
      <c r="CJ44" s="33">
        <f t="shared" si="48"/>
        <v>-4.7747747747747746E-2</v>
      </c>
      <c r="CK44" s="33">
        <f t="shared" si="48"/>
        <v>-5.2980132450331126E-2</v>
      </c>
      <c r="CL44" s="33">
        <f t="shared" si="48"/>
        <v>8.6513486513486518E-2</v>
      </c>
      <c r="CM44" s="33">
        <f t="shared" si="48"/>
        <v>1.2136815005516733E-2</v>
      </c>
      <c r="CN44" s="33">
        <f t="shared" si="48"/>
        <v>7.2311046511627911E-2</v>
      </c>
    </row>
    <row r="45" spans="2:92" ht="17.100000000000001" customHeight="1" thickBot="1" x14ac:dyDescent="0.25">
      <c r="B45" s="35" t="s">
        <v>113</v>
      </c>
      <c r="C45" s="33">
        <f t="shared" si="29"/>
        <v>0.57647058823529407</v>
      </c>
      <c r="D45" s="33">
        <f t="shared" si="53"/>
        <v>0.71250000000000002</v>
      </c>
      <c r="E45" s="33">
        <f t="shared" si="54"/>
        <v>1.178082191780822</v>
      </c>
      <c r="F45" s="33">
        <f t="shared" ref="F45:N46" si="56">+(J22-F22)/F22</f>
        <v>0.55714285714285716</v>
      </c>
      <c r="G45" s="33">
        <f t="shared" si="56"/>
        <v>0.76119402985074625</v>
      </c>
      <c r="H45" s="33">
        <f t="shared" si="56"/>
        <v>3.6496350364963501E-2</v>
      </c>
      <c r="I45" s="33">
        <f t="shared" si="56"/>
        <v>0.11320754716981132</v>
      </c>
      <c r="J45" s="33">
        <f t="shared" si="56"/>
        <v>0.1834862385321101</v>
      </c>
      <c r="K45" s="33">
        <f t="shared" si="56"/>
        <v>-0.14830508474576271</v>
      </c>
      <c r="L45" s="33">
        <f t="shared" si="56"/>
        <v>7.0422535211267609E-2</v>
      </c>
      <c r="M45" s="33">
        <f t="shared" si="56"/>
        <v>-0.31073446327683618</v>
      </c>
      <c r="N45" s="33">
        <f t="shared" si="56"/>
        <v>-0.43023255813953487</v>
      </c>
      <c r="O45" s="33">
        <f t="shared" si="39"/>
        <v>-3.482587064676617E-2</v>
      </c>
      <c r="P45" s="33">
        <f t="shared" si="39"/>
        <v>0.13157894736842105</v>
      </c>
      <c r="Q45" s="33">
        <f t="shared" si="39"/>
        <v>0.4344262295081967</v>
      </c>
      <c r="R45" s="33">
        <f t="shared" si="39"/>
        <v>0.27210884353741499</v>
      </c>
      <c r="S45" s="33">
        <f t="shared" si="39"/>
        <v>-2.5773195876288658E-2</v>
      </c>
      <c r="T45" s="33">
        <f t="shared" si="39"/>
        <v>0.20930232558139536</v>
      </c>
      <c r="U45" s="33">
        <f t="shared" si="39"/>
        <v>0.58857142857142852</v>
      </c>
      <c r="V45" s="33">
        <f t="shared" si="39"/>
        <v>0.11229946524064172</v>
      </c>
      <c r="W45" s="33">
        <f t="shared" si="39"/>
        <v>0.24338624338624337</v>
      </c>
      <c r="X45" s="33">
        <f t="shared" si="39"/>
        <v>0.49038461538461536</v>
      </c>
      <c r="Y45" s="33">
        <f t="shared" si="39"/>
        <v>-0.12949640287769784</v>
      </c>
      <c r="Z45" s="33">
        <f t="shared" si="39"/>
        <v>4.3269230769230768E-2</v>
      </c>
      <c r="AA45" s="33">
        <f t="shared" si="39"/>
        <v>-6.8085106382978725E-2</v>
      </c>
      <c r="AB45" s="33">
        <f t="shared" si="39"/>
        <v>-0.532258064516129</v>
      </c>
      <c r="AC45" s="33">
        <f t="shared" si="51"/>
        <v>-0.33884297520661155</v>
      </c>
      <c r="AD45" s="33">
        <f t="shared" si="40"/>
        <v>-0.1889400921658986</v>
      </c>
      <c r="AE45" s="33">
        <f t="shared" si="40"/>
        <v>-0.25114155251141551</v>
      </c>
      <c r="AF45" s="33">
        <f t="shared" si="40"/>
        <v>4.1379310344827586E-2</v>
      </c>
      <c r="AG45" s="33">
        <f t="shared" si="40"/>
        <v>-0.05</v>
      </c>
      <c r="AH45" s="33">
        <f t="shared" si="40"/>
        <v>-0.11363636363636363</v>
      </c>
      <c r="AI45" s="33">
        <f t="shared" si="40"/>
        <v>-0.14634146341463414</v>
      </c>
      <c r="AJ45" s="33">
        <f t="shared" si="40"/>
        <v>-0.12582781456953643</v>
      </c>
      <c r="AK45" s="33">
        <f t="shared" si="40"/>
        <v>-0.33552631578947367</v>
      </c>
      <c r="AL45" s="33">
        <f t="shared" si="40"/>
        <v>-0.19871794871794871</v>
      </c>
      <c r="AM45" s="33">
        <f t="shared" si="40"/>
        <v>-0.12857142857142856</v>
      </c>
      <c r="AN45" s="33">
        <f t="shared" si="40"/>
        <v>0.13636363636363635</v>
      </c>
      <c r="AO45" s="33">
        <f t="shared" si="40"/>
        <v>0.10891089108910891</v>
      </c>
      <c r="AP45" s="33">
        <f t="shared" si="40"/>
        <v>-0.14399999999999999</v>
      </c>
      <c r="AQ45" s="33">
        <f t="shared" si="40"/>
        <v>-4.9180327868852458E-2</v>
      </c>
      <c r="AR45" s="33">
        <f t="shared" si="52"/>
        <v>-0.23333333333333334</v>
      </c>
      <c r="AS45" s="33">
        <f t="shared" si="41"/>
        <v>-5.3571428571428568E-2</v>
      </c>
      <c r="AT45" s="33">
        <f t="shared" si="41"/>
        <v>-6.5420560747663545E-2</v>
      </c>
      <c r="AU45" s="33">
        <f t="shared" si="41"/>
        <v>0.25862068965517243</v>
      </c>
      <c r="AV45" s="33">
        <f t="shared" si="41"/>
        <v>0.13043478260869565</v>
      </c>
      <c r="AW45" s="33">
        <f t="shared" si="41"/>
        <v>0.20754716981132076</v>
      </c>
      <c r="AX45" s="33">
        <f t="shared" si="41"/>
        <v>0.14000000000000001</v>
      </c>
      <c r="AY45" s="33">
        <f t="shared" si="41"/>
        <v>-0.24657534246575341</v>
      </c>
      <c r="AZ45" s="33">
        <f t="shared" si="41"/>
        <v>-0.2153846153846154</v>
      </c>
      <c r="BA45" s="33">
        <f t="shared" si="41"/>
        <v>7.8125E-2</v>
      </c>
      <c r="BB45" s="33">
        <f t="shared" si="41"/>
        <v>3.5087719298245612E-2</v>
      </c>
      <c r="BC45" s="33">
        <f t="shared" si="41"/>
        <v>-4.5454545454545456E-2</v>
      </c>
      <c r="BD45" s="33">
        <f t="shared" si="41"/>
        <v>9.8039215686274508E-2</v>
      </c>
      <c r="BE45" s="33">
        <f t="shared" si="41"/>
        <v>-0.21014492753623187</v>
      </c>
      <c r="BF45" s="33">
        <f t="shared" si="41"/>
        <v>-9.3220338983050849E-2</v>
      </c>
      <c r="BG45" s="33">
        <f t="shared" si="50"/>
        <v>0.34285714285714286</v>
      </c>
      <c r="BH45" s="33">
        <f t="shared" si="50"/>
        <v>0</v>
      </c>
      <c r="BI45" s="33">
        <f t="shared" si="42"/>
        <v>-2.7522935779816515E-2</v>
      </c>
      <c r="BJ45" s="33">
        <f t="shared" si="42"/>
        <v>0.10280373831775701</v>
      </c>
      <c r="BK45" s="33">
        <f t="shared" si="42"/>
        <v>-2.8368794326241134E-2</v>
      </c>
      <c r="BL45" s="33">
        <f t="shared" si="42"/>
        <v>0.20535714285714285</v>
      </c>
      <c r="BM45" s="33">
        <f t="shared" si="42"/>
        <v>0.20754716981132076</v>
      </c>
      <c r="BN45" s="33">
        <f t="shared" si="42"/>
        <v>0.13559322033898305</v>
      </c>
      <c r="BO45" s="33">
        <f t="shared" si="42"/>
        <v>0.10218978102189781</v>
      </c>
      <c r="BP45" s="33">
        <f t="shared" si="42"/>
        <v>0.38518518518518519</v>
      </c>
      <c r="BQ45" s="33">
        <f t="shared" si="42"/>
        <v>0.2265625</v>
      </c>
      <c r="BR45" s="33">
        <f t="shared" si="42"/>
        <v>0.21641791044776118</v>
      </c>
      <c r="BS45" s="33">
        <f t="shared" si="42"/>
        <v>0.17880794701986755</v>
      </c>
      <c r="BT45" s="33">
        <f t="shared" si="42"/>
        <v>-0.19786096256684493</v>
      </c>
      <c r="BU45" s="33">
        <f t="shared" si="42"/>
        <v>-0.25477707006369427</v>
      </c>
      <c r="BV45" s="33">
        <f t="shared" si="42"/>
        <v>0.27607361963190186</v>
      </c>
      <c r="BW45" s="33">
        <f t="shared" si="43"/>
        <v>0.7142857142857143</v>
      </c>
      <c r="BX45" s="33">
        <f t="shared" si="44"/>
        <v>0.25462962962962965</v>
      </c>
      <c r="BY45" s="33">
        <f t="shared" si="45"/>
        <v>-0.23493234932349324</v>
      </c>
      <c r="BZ45" s="33">
        <f t="shared" si="46"/>
        <v>0.17041800643086816</v>
      </c>
      <c r="CA45" s="33">
        <f t="shared" si="47"/>
        <v>0.21291208791208791</v>
      </c>
      <c r="CB45" s="33">
        <f t="shared" si="48"/>
        <v>0.13703284258210646</v>
      </c>
      <c r="CC45" s="33">
        <f t="shared" si="48"/>
        <v>-0.30278884462151395</v>
      </c>
      <c r="CD45" s="33">
        <f t="shared" si="48"/>
        <v>-0.11</v>
      </c>
      <c r="CE45" s="33">
        <f t="shared" si="48"/>
        <v>-0.20064205457463885</v>
      </c>
      <c r="CF45" s="33">
        <f t="shared" si="48"/>
        <v>-1.4056224899598393E-2</v>
      </c>
      <c r="CG45" s="33">
        <f t="shared" si="48"/>
        <v>-0.10997963340122199</v>
      </c>
      <c r="CH45" s="33">
        <f t="shared" si="48"/>
        <v>0.18535469107551489</v>
      </c>
      <c r="CI45" s="33">
        <f t="shared" si="48"/>
        <v>-9.6525096525096526E-2</v>
      </c>
      <c r="CJ45" s="33">
        <f t="shared" si="48"/>
        <v>-7.4786324786324784E-2</v>
      </c>
      <c r="CK45" s="33">
        <f t="shared" si="48"/>
        <v>0.10161662817551963</v>
      </c>
      <c r="CL45" s="33">
        <f t="shared" si="48"/>
        <v>0.11949685534591195</v>
      </c>
      <c r="CM45" s="33">
        <f t="shared" si="48"/>
        <v>0.23220973782771537</v>
      </c>
      <c r="CN45" s="33">
        <f t="shared" si="48"/>
        <v>-7.5987841945288756E-3</v>
      </c>
    </row>
    <row r="46" spans="2:92" ht="17.100000000000001" customHeight="1" thickBot="1" x14ac:dyDescent="0.25">
      <c r="B46" s="36" t="s">
        <v>114</v>
      </c>
      <c r="C46" s="42">
        <f t="shared" si="29"/>
        <v>0.12642558312797295</v>
      </c>
      <c r="D46" s="42">
        <f t="shared" si="53"/>
        <v>0.53674775928297058</v>
      </c>
      <c r="E46" s="42">
        <f t="shared" si="54"/>
        <v>0.62086339885543662</v>
      </c>
      <c r="F46" s="43">
        <f t="shared" ref="F46:L46" si="57">+(J23-F23)/F23</f>
        <v>0.94159260991580918</v>
      </c>
      <c r="G46" s="42">
        <f t="shared" si="57"/>
        <v>0.95929788857796994</v>
      </c>
      <c r="H46" s="42">
        <f t="shared" si="57"/>
        <v>0.48371104815864024</v>
      </c>
      <c r="I46" s="42">
        <f t="shared" si="57"/>
        <v>0.21180488928119123</v>
      </c>
      <c r="J46" s="43">
        <f t="shared" si="57"/>
        <v>-0.10632659821132825</v>
      </c>
      <c r="K46" s="42">
        <f t="shared" si="57"/>
        <v>-0.19002856400934823</v>
      </c>
      <c r="L46" s="42">
        <f t="shared" si="57"/>
        <v>-0.21013617857644251</v>
      </c>
      <c r="M46" s="42">
        <f t="shared" si="56"/>
        <v>-0.17405624524955662</v>
      </c>
      <c r="N46" s="43">
        <f t="shared" si="56"/>
        <v>-0.10576858278859762</v>
      </c>
      <c r="O46" s="42">
        <f t="shared" si="39"/>
        <v>-2.4461400359066427E-2</v>
      </c>
      <c r="P46" s="42">
        <f t="shared" si="39"/>
        <v>1.5889943478724539E-2</v>
      </c>
      <c r="Q46" s="42">
        <f t="shared" si="39"/>
        <v>9.8581288343558282E-2</v>
      </c>
      <c r="R46" s="43">
        <f t="shared" si="39"/>
        <v>0.12871622894607934</v>
      </c>
      <c r="S46" s="42">
        <f t="shared" si="39"/>
        <v>0.10588583259390713</v>
      </c>
      <c r="T46" s="42">
        <f t="shared" si="39"/>
        <v>0.30320526278955839</v>
      </c>
      <c r="U46" s="42">
        <f t="shared" si="39"/>
        <v>0.33970891068374576</v>
      </c>
      <c r="V46" s="43">
        <f t="shared" si="39"/>
        <v>0.27277583041228509</v>
      </c>
      <c r="W46" s="42">
        <f t="shared" si="39"/>
        <v>0.24448010460313216</v>
      </c>
      <c r="X46" s="42">
        <f t="shared" si="39"/>
        <v>6.5488816690384768E-2</v>
      </c>
      <c r="Y46" s="42">
        <f t="shared" si="39"/>
        <v>-0.12124843684868696</v>
      </c>
      <c r="Z46" s="43">
        <f t="shared" si="39"/>
        <v>-0.17363478990714998</v>
      </c>
      <c r="AA46" s="42">
        <f t="shared" si="39"/>
        <v>-0.18030947036630213</v>
      </c>
      <c r="AB46" s="42">
        <f t="shared" si="39"/>
        <v>-0.26825764830401694</v>
      </c>
      <c r="AC46" s="42">
        <f t="shared" si="51"/>
        <v>-0.18259709457456269</v>
      </c>
      <c r="AD46" s="43">
        <f t="shared" si="40"/>
        <v>-0.13419666095346919</v>
      </c>
      <c r="AE46" s="42">
        <f t="shared" si="40"/>
        <v>-0.16232120488245405</v>
      </c>
      <c r="AF46" s="42">
        <f t="shared" si="40"/>
        <v>-9.0229706925646594E-2</v>
      </c>
      <c r="AG46" s="42">
        <f t="shared" si="40"/>
        <v>-9.4809763882340137E-2</v>
      </c>
      <c r="AH46" s="43">
        <f t="shared" si="40"/>
        <v>-0.10814575848669257</v>
      </c>
      <c r="AI46" s="42">
        <f t="shared" si="40"/>
        <v>-0.12425665101721439</v>
      </c>
      <c r="AJ46" s="42">
        <f t="shared" si="40"/>
        <v>-2.0857780974372565E-2</v>
      </c>
      <c r="AK46" s="42">
        <f t="shared" si="40"/>
        <v>-6.3829787234042548E-2</v>
      </c>
      <c r="AL46" s="43">
        <f t="shared" si="40"/>
        <v>7.4399868464320945E-3</v>
      </c>
      <c r="AM46" s="42">
        <f t="shared" si="40"/>
        <v>7.8786434754983717E-2</v>
      </c>
      <c r="AN46" s="42">
        <f t="shared" si="40"/>
        <v>1.1598237067965669E-4</v>
      </c>
      <c r="AO46" s="42">
        <f t="shared" si="40"/>
        <v>0.11714603663756207</v>
      </c>
      <c r="AP46" s="43">
        <f t="shared" si="40"/>
        <v>4.8104777836713047E-2</v>
      </c>
      <c r="AQ46" s="42">
        <f t="shared" si="40"/>
        <v>1.5570934256055362E-2</v>
      </c>
      <c r="AR46" s="42">
        <f t="shared" si="52"/>
        <v>-3.2471297692218486E-3</v>
      </c>
      <c r="AS46" s="42">
        <f t="shared" si="41"/>
        <v>2.1761618328799665E-2</v>
      </c>
      <c r="AT46" s="43">
        <f t="shared" si="41"/>
        <v>6.0845530987231389E-2</v>
      </c>
      <c r="AU46" s="43">
        <f t="shared" si="41"/>
        <v>6.513465511616949E-2</v>
      </c>
      <c r="AV46" s="43">
        <f t="shared" si="41"/>
        <v>9.0595307349234044E-2</v>
      </c>
      <c r="AW46" s="43">
        <f t="shared" si="41"/>
        <v>0.16168585248790732</v>
      </c>
      <c r="AX46" s="43">
        <f t="shared" si="41"/>
        <v>0.15815933360243661</v>
      </c>
      <c r="AY46" s="43">
        <f t="shared" si="41"/>
        <v>4.1210100047641737E-2</v>
      </c>
      <c r="AZ46" s="43">
        <f t="shared" si="41"/>
        <v>-2.5603641406777854E-2</v>
      </c>
      <c r="BA46" s="43">
        <f t="shared" si="41"/>
        <v>0.34266163132242344</v>
      </c>
      <c r="BB46" s="43">
        <f t="shared" si="41"/>
        <v>-5.7634422229967362E-2</v>
      </c>
      <c r="BC46" s="43">
        <f t="shared" si="41"/>
        <v>0.12628689087165409</v>
      </c>
      <c r="BD46" s="43">
        <f t="shared" si="41"/>
        <v>2.8393124338527791E-2</v>
      </c>
      <c r="BE46" s="43">
        <f t="shared" si="41"/>
        <v>-0.36452147991441691</v>
      </c>
      <c r="BF46" s="43">
        <f t="shared" si="41"/>
        <v>-5.120704727321633E-2</v>
      </c>
      <c r="BG46" s="43">
        <f t="shared" si="50"/>
        <v>-0.12579437625141465</v>
      </c>
      <c r="BH46" s="43">
        <f t="shared" si="50"/>
        <v>2.0369778913375207E-2</v>
      </c>
      <c r="BI46" s="43">
        <f t="shared" si="42"/>
        <v>0.14121964137096163</v>
      </c>
      <c r="BJ46" s="43">
        <f t="shared" si="42"/>
        <v>0.13005421878875933</v>
      </c>
      <c r="BK46" s="43">
        <f t="shared" si="42"/>
        <v>9.8021642435105888E-2</v>
      </c>
      <c r="BL46" s="43">
        <f t="shared" si="42"/>
        <v>0.1829722115953118</v>
      </c>
      <c r="BM46" s="43">
        <f t="shared" si="42"/>
        <v>0.17389863095435409</v>
      </c>
      <c r="BN46" s="43">
        <f t="shared" si="42"/>
        <v>0.18780770798708019</v>
      </c>
      <c r="BO46" s="43">
        <f t="shared" si="42"/>
        <v>0.20568941019982467</v>
      </c>
      <c r="BP46" s="43">
        <f t="shared" si="42"/>
        <v>0.22349620744399365</v>
      </c>
      <c r="BQ46" s="43">
        <f t="shared" si="42"/>
        <v>8.8752717928444358E-2</v>
      </c>
      <c r="BR46" s="43">
        <f t="shared" si="42"/>
        <v>4.7441786789165212E-2</v>
      </c>
      <c r="BS46" s="43">
        <f t="shared" si="42"/>
        <v>3.0915427625805483E-2</v>
      </c>
      <c r="BT46" s="43">
        <f t="shared" si="42"/>
        <v>-2.2491349480968859E-2</v>
      </c>
      <c r="BU46" s="43">
        <f t="shared" si="42"/>
        <v>5.7215478784106238E-2</v>
      </c>
      <c r="BV46" s="43">
        <f t="shared" si="42"/>
        <v>5.6735979836168869E-2</v>
      </c>
      <c r="BW46" s="42">
        <f t="shared" si="43"/>
        <v>0.55360835635254868</v>
      </c>
      <c r="BX46" s="42">
        <f t="shared" si="44"/>
        <v>0.3153169783823172</v>
      </c>
      <c r="BY46" s="42">
        <f t="shared" si="45"/>
        <v>-0.17312138514836126</v>
      </c>
      <c r="BZ46" s="42">
        <f t="shared" si="46"/>
        <v>5.0660163298851188E-2</v>
      </c>
      <c r="CA46" s="42">
        <f t="shared" si="47"/>
        <v>0.25329682943212062</v>
      </c>
      <c r="CB46" s="42">
        <f t="shared" si="48"/>
        <v>-4.1247184608287427E-3</v>
      </c>
      <c r="CC46" s="42">
        <f t="shared" si="48"/>
        <v>-0.19471238998337828</v>
      </c>
      <c r="CD46" s="42">
        <f t="shared" si="48"/>
        <v>-0.11636622029726003</v>
      </c>
      <c r="CE46" s="42">
        <f t="shared" si="48"/>
        <v>-5.2997884296887718E-2</v>
      </c>
      <c r="CF46" s="42">
        <f t="shared" si="48"/>
        <v>5.9673881177909643E-2</v>
      </c>
      <c r="CG46" s="42">
        <f t="shared" si="48"/>
        <v>2.3563306113103869E-2</v>
      </c>
      <c r="CH46" s="42">
        <f t="shared" si="48"/>
        <v>0.11887896806904394</v>
      </c>
      <c r="CI46" s="42">
        <f t="shared" si="48"/>
        <v>7.7368407900107461E-2</v>
      </c>
      <c r="CJ46" s="42">
        <f t="shared" si="48"/>
        <v>-9.3121071309834005E-2</v>
      </c>
      <c r="CK46" s="42">
        <f t="shared" si="48"/>
        <v>3.1050446318194605E-2</v>
      </c>
      <c r="CL46" s="42">
        <f t="shared" si="48"/>
        <v>0.16082192913548601</v>
      </c>
      <c r="CM46" s="42">
        <f t="shared" si="48"/>
        <v>0.13780772737633917</v>
      </c>
      <c r="CN46" s="42">
        <f t="shared" si="48"/>
        <v>2.9762724597758718E-2</v>
      </c>
    </row>
    <row r="47" spans="2:92" ht="17.100000000000001" customHeight="1" x14ac:dyDescent="0.2"/>
  </sheetData>
  <phoneticPr fontId="0" type="noConversion"/>
  <pageMargins left="0.75" right="0.75" top="1" bottom="1" header="0" footer="0"/>
  <pageSetup paperSize="9" scale="55" fitToHeight="0" orientation="portrait" verticalDpi="4294967293" r:id="rId1"/>
  <headerFooter alignWithMargins="0"/>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CS47"/>
  <sheetViews>
    <sheetView topLeftCell="CF1" zoomScaleNormal="100" workbookViewId="0">
      <selection activeCell="CR33" sqref="CR33"/>
    </sheetView>
  </sheetViews>
  <sheetFormatPr baseColWidth="10" defaultColWidth="11.42578125" defaultRowHeight="12.75" x14ac:dyDescent="0.2"/>
  <cols>
    <col min="1" max="1" width="10.28515625" style="12" customWidth="1"/>
    <col min="2" max="2" width="32.85546875" style="12" customWidth="1"/>
    <col min="3" max="113" width="12.28515625" style="12" customWidth="1"/>
    <col min="114" max="16384" width="11.42578125" style="12"/>
  </cols>
  <sheetData>
    <row r="2" spans="2:97" ht="40.5" customHeight="1" x14ac:dyDescent="0.25">
      <c r="B2" s="10"/>
      <c r="AK2" s="13"/>
    </row>
    <row r="3" spans="2:97" ht="28.5" customHeight="1" x14ac:dyDescent="0.2">
      <c r="B3" s="114"/>
      <c r="C3"/>
      <c r="D3"/>
      <c r="E3"/>
      <c r="F3" s="23"/>
      <c r="G3" s="23"/>
      <c r="H3" s="23"/>
      <c r="I3" s="23"/>
    </row>
    <row r="5" spans="2:97"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532</v>
      </c>
      <c r="BY5" s="30" t="s">
        <v>555</v>
      </c>
      <c r="BZ5" s="37" t="s">
        <v>566</v>
      </c>
      <c r="CA5" s="31" t="s">
        <v>239</v>
      </c>
      <c r="CB5" s="31" t="s">
        <v>240</v>
      </c>
      <c r="CC5" s="31" t="s">
        <v>241</v>
      </c>
      <c r="CD5" s="31" t="s">
        <v>242</v>
      </c>
      <c r="CE5" s="31" t="s">
        <v>243</v>
      </c>
      <c r="CF5" s="31" t="s">
        <v>244</v>
      </c>
      <c r="CG5" s="31" t="s">
        <v>245</v>
      </c>
      <c r="CH5" s="31" t="s">
        <v>246</v>
      </c>
      <c r="CI5" s="31" t="s">
        <v>247</v>
      </c>
      <c r="CJ5" s="31" t="s">
        <v>155</v>
      </c>
      <c r="CK5" s="31" t="s">
        <v>156</v>
      </c>
      <c r="CL5" s="31" t="s">
        <v>157</v>
      </c>
      <c r="CM5" s="31" t="s">
        <v>158</v>
      </c>
      <c r="CN5" s="31" t="s">
        <v>159</v>
      </c>
      <c r="CO5" s="31" t="s">
        <v>93</v>
      </c>
      <c r="CP5" s="31" t="s">
        <v>94</v>
      </c>
      <c r="CQ5" s="31" t="s">
        <v>132</v>
      </c>
      <c r="CR5" s="31" t="s">
        <v>133</v>
      </c>
      <c r="CS5" s="31" t="s">
        <v>577</v>
      </c>
    </row>
    <row r="6" spans="2:97" ht="17.100000000000001" customHeight="1" thickBot="1" x14ac:dyDescent="0.25">
      <c r="B6" s="35" t="s">
        <v>97</v>
      </c>
      <c r="C6" s="32">
        <v>4792</v>
      </c>
      <c r="D6" s="32">
        <v>4184</v>
      </c>
      <c r="E6" s="32">
        <v>3275</v>
      </c>
      <c r="F6" s="32">
        <v>4241</v>
      </c>
      <c r="G6" s="32">
        <v>6303</v>
      </c>
      <c r="H6" s="32">
        <v>7677</v>
      </c>
      <c r="I6" s="32">
        <v>5849</v>
      </c>
      <c r="J6" s="32">
        <v>7391</v>
      </c>
      <c r="K6" s="32">
        <v>8820</v>
      </c>
      <c r="L6" s="32">
        <v>8021</v>
      </c>
      <c r="M6" s="32">
        <v>6134</v>
      </c>
      <c r="N6" s="32">
        <v>6895</v>
      </c>
      <c r="O6" s="32">
        <v>8309</v>
      </c>
      <c r="P6" s="32">
        <v>7134</v>
      </c>
      <c r="Q6" s="32">
        <v>5846</v>
      </c>
      <c r="R6" s="32">
        <v>6292</v>
      </c>
      <c r="S6" s="32">
        <v>7566</v>
      </c>
      <c r="T6" s="32">
        <v>7909</v>
      </c>
      <c r="U6" s="32">
        <v>5717</v>
      </c>
      <c r="V6" s="32">
        <v>6310</v>
      </c>
      <c r="W6" s="32">
        <v>7214</v>
      </c>
      <c r="X6" s="32">
        <v>7112</v>
      </c>
      <c r="Y6" s="32">
        <v>5282</v>
      </c>
      <c r="Z6" s="32">
        <v>5396</v>
      </c>
      <c r="AA6" s="32">
        <v>5758</v>
      </c>
      <c r="AB6" s="32">
        <v>7221</v>
      </c>
      <c r="AC6" s="32">
        <v>4881</v>
      </c>
      <c r="AD6" s="32">
        <v>5381</v>
      </c>
      <c r="AE6" s="32">
        <v>5899</v>
      </c>
      <c r="AF6" s="32">
        <v>4547</v>
      </c>
      <c r="AG6" s="32">
        <v>4146</v>
      </c>
      <c r="AH6" s="32">
        <v>5237</v>
      </c>
      <c r="AI6" s="32">
        <v>6177</v>
      </c>
      <c r="AJ6" s="32">
        <v>4645</v>
      </c>
      <c r="AK6" s="32">
        <v>4189</v>
      </c>
      <c r="AL6" s="32">
        <v>4121</v>
      </c>
      <c r="AM6" s="32">
        <v>4820</v>
      </c>
      <c r="AN6" s="32">
        <v>4881</v>
      </c>
      <c r="AO6" s="32">
        <v>3838</v>
      </c>
      <c r="AP6" s="32">
        <v>4751</v>
      </c>
      <c r="AQ6" s="32">
        <v>6101</v>
      </c>
      <c r="AR6" s="32">
        <v>5039</v>
      </c>
      <c r="AS6" s="32">
        <v>4648</v>
      </c>
      <c r="AT6" s="32">
        <v>4811</v>
      </c>
      <c r="AU6" s="32">
        <v>4771</v>
      </c>
      <c r="AV6" s="32">
        <v>5298</v>
      </c>
      <c r="AW6" s="32">
        <v>4624</v>
      </c>
      <c r="AX6" s="32">
        <v>5181</v>
      </c>
      <c r="AY6" s="32">
        <v>5732</v>
      </c>
      <c r="AZ6" s="32">
        <v>6000</v>
      </c>
      <c r="BA6" s="32">
        <v>5087</v>
      </c>
      <c r="BB6" s="32">
        <v>6515</v>
      </c>
      <c r="BC6" s="32">
        <v>5556</v>
      </c>
      <c r="BD6" s="32">
        <v>4212</v>
      </c>
      <c r="BE6" s="32">
        <v>6544</v>
      </c>
      <c r="BF6" s="32">
        <v>5573</v>
      </c>
      <c r="BG6" s="32">
        <v>5753</v>
      </c>
      <c r="BH6" s="32">
        <v>5747</v>
      </c>
      <c r="BI6" s="32">
        <v>4373</v>
      </c>
      <c r="BJ6" s="32">
        <v>4942</v>
      </c>
      <c r="BK6" s="32">
        <v>5280</v>
      </c>
      <c r="BL6" s="32">
        <v>5149</v>
      </c>
      <c r="BM6" s="32">
        <v>4998</v>
      </c>
      <c r="BN6" s="32">
        <v>5397</v>
      </c>
      <c r="BO6" s="32">
        <v>6038</v>
      </c>
      <c r="BP6" s="32">
        <v>5501</v>
      </c>
      <c r="BQ6" s="32">
        <v>4604</v>
      </c>
      <c r="BR6" s="32">
        <v>5585</v>
      </c>
      <c r="BS6" s="32">
        <v>6147</v>
      </c>
      <c r="BT6" s="32">
        <v>6455</v>
      </c>
      <c r="BU6" s="32">
        <v>4455</v>
      </c>
      <c r="BV6" s="32">
        <v>5809</v>
      </c>
      <c r="BW6" s="32">
        <v>5954</v>
      </c>
      <c r="BX6" s="32">
        <v>6530</v>
      </c>
      <c r="BY6" s="32">
        <v>5142</v>
      </c>
      <c r="BZ6" s="32">
        <v>6033</v>
      </c>
      <c r="CA6" s="32">
        <f t="shared" ref="CA6:CA22" si="0">C6+D6+E6+F6</f>
        <v>16492</v>
      </c>
      <c r="CB6" s="32">
        <f t="shared" ref="CB6:CB22" si="1">G6+H6+I6+J6</f>
        <v>27220</v>
      </c>
      <c r="CC6" s="32">
        <f t="shared" ref="CC6:CC22" si="2">K6+L6+M6+N6</f>
        <v>29870</v>
      </c>
      <c r="CD6" s="32">
        <f t="shared" ref="CD6:CD22" si="3">+O6+P6+Q6+R6</f>
        <v>27581</v>
      </c>
      <c r="CE6" s="32">
        <f t="shared" ref="CE6:CE23" si="4">+S6+T6+U6+V6</f>
        <v>27502</v>
      </c>
      <c r="CF6" s="32">
        <f t="shared" ref="CF6:CF23" si="5">+W6+X6+Y6+Z6</f>
        <v>25004</v>
      </c>
      <c r="CG6" s="32">
        <f t="shared" ref="CG6:CG23" si="6">+AA6+AB6+AC6+AD6</f>
        <v>23241</v>
      </c>
      <c r="CH6" s="32">
        <f t="shared" ref="CH6:CH23" si="7">+AE6+AF6+AG6+AH6</f>
        <v>19829</v>
      </c>
      <c r="CI6" s="32">
        <f t="shared" ref="CI6:CI23" si="8">+AI6+AJ6+AK6+AL6</f>
        <v>19132</v>
      </c>
      <c r="CJ6" s="32">
        <f t="shared" ref="CJ6:CJ23" si="9">+AM6+AN6+AO6+AP6</f>
        <v>18290</v>
      </c>
      <c r="CK6" s="32">
        <f t="shared" ref="CK6:CK23" si="10">+AQ6+AR6+AS6+AT6</f>
        <v>20599</v>
      </c>
      <c r="CL6" s="32">
        <f t="shared" ref="CL6:CL23" si="11">+AU6+AV6+AW6+AX6</f>
        <v>19874</v>
      </c>
      <c r="CM6" s="32">
        <f t="shared" ref="CM6:CM23" si="12">+AY6+AZ6+BA6+BB6</f>
        <v>23334</v>
      </c>
      <c r="CN6" s="32">
        <f t="shared" ref="CN6:CN23" si="13">+BC6+BD6+BE6+BF6</f>
        <v>21885</v>
      </c>
      <c r="CO6" s="32">
        <f t="shared" ref="CO6:CO23" si="14">+BG6+BH6+BI6+BJ6</f>
        <v>20815</v>
      </c>
      <c r="CP6" s="32">
        <f t="shared" ref="CP6:CP23" si="15">+BK6+BL6+BM6+BN6</f>
        <v>20824</v>
      </c>
      <c r="CQ6" s="32">
        <f t="shared" ref="CQ6:CQ23" si="16">+BO6+BP6+BQ6+BR6</f>
        <v>21728</v>
      </c>
      <c r="CR6" s="32">
        <f t="shared" ref="CR6:CR23" si="17">+BS6+BT6+BU6+BV6</f>
        <v>22866</v>
      </c>
      <c r="CS6" s="32">
        <f>+BW6+BX6+BY6+BZ6</f>
        <v>23659</v>
      </c>
    </row>
    <row r="7" spans="2:97" ht="17.100000000000001" customHeight="1" thickBot="1" x14ac:dyDescent="0.25">
      <c r="B7" s="35" t="s">
        <v>98</v>
      </c>
      <c r="C7" s="32">
        <v>568</v>
      </c>
      <c r="D7" s="32">
        <v>598</v>
      </c>
      <c r="E7" s="32">
        <v>478</v>
      </c>
      <c r="F7" s="32">
        <v>589</v>
      </c>
      <c r="G7" s="32">
        <v>622</v>
      </c>
      <c r="H7" s="32">
        <v>684</v>
      </c>
      <c r="I7" s="32">
        <v>699</v>
      </c>
      <c r="J7" s="32">
        <v>1001</v>
      </c>
      <c r="K7" s="32">
        <v>1157</v>
      </c>
      <c r="L7" s="32">
        <v>1200</v>
      </c>
      <c r="M7" s="32">
        <v>849</v>
      </c>
      <c r="N7" s="32">
        <v>1070</v>
      </c>
      <c r="O7" s="32">
        <v>1130</v>
      </c>
      <c r="P7" s="32">
        <v>1034</v>
      </c>
      <c r="Q7" s="32">
        <v>859</v>
      </c>
      <c r="R7" s="32">
        <v>852</v>
      </c>
      <c r="S7" s="32">
        <v>996</v>
      </c>
      <c r="T7" s="32">
        <v>1010</v>
      </c>
      <c r="U7" s="32">
        <v>847</v>
      </c>
      <c r="V7" s="32">
        <v>934</v>
      </c>
      <c r="W7" s="32">
        <v>856</v>
      </c>
      <c r="X7" s="32">
        <v>921</v>
      </c>
      <c r="Y7" s="32">
        <v>826</v>
      </c>
      <c r="Z7" s="32">
        <v>966</v>
      </c>
      <c r="AA7" s="32">
        <v>965</v>
      </c>
      <c r="AB7" s="32">
        <v>943</v>
      </c>
      <c r="AC7" s="32">
        <v>883</v>
      </c>
      <c r="AD7" s="32">
        <v>889</v>
      </c>
      <c r="AE7" s="32">
        <v>935</v>
      </c>
      <c r="AF7" s="32">
        <v>724</v>
      </c>
      <c r="AG7" s="32">
        <v>624</v>
      </c>
      <c r="AH7" s="32">
        <v>784</v>
      </c>
      <c r="AI7" s="32">
        <v>882</v>
      </c>
      <c r="AJ7" s="32">
        <v>634</v>
      </c>
      <c r="AK7" s="32">
        <v>570</v>
      </c>
      <c r="AL7" s="32">
        <v>574</v>
      </c>
      <c r="AM7" s="32">
        <v>797</v>
      </c>
      <c r="AN7" s="32">
        <v>669</v>
      </c>
      <c r="AO7" s="32">
        <v>546</v>
      </c>
      <c r="AP7" s="32">
        <v>769</v>
      </c>
      <c r="AQ7" s="32">
        <v>778</v>
      </c>
      <c r="AR7" s="32">
        <v>610</v>
      </c>
      <c r="AS7" s="32">
        <v>581</v>
      </c>
      <c r="AT7" s="32">
        <v>584</v>
      </c>
      <c r="AU7" s="32">
        <v>686</v>
      </c>
      <c r="AV7" s="32">
        <v>734</v>
      </c>
      <c r="AW7" s="32">
        <v>794</v>
      </c>
      <c r="AX7" s="32">
        <v>768</v>
      </c>
      <c r="AY7" s="32">
        <v>683</v>
      </c>
      <c r="AZ7" s="32">
        <v>699</v>
      </c>
      <c r="BA7" s="32">
        <v>667</v>
      </c>
      <c r="BB7" s="32">
        <v>868</v>
      </c>
      <c r="BC7" s="32">
        <v>717</v>
      </c>
      <c r="BD7" s="32">
        <v>363</v>
      </c>
      <c r="BE7" s="32">
        <v>883</v>
      </c>
      <c r="BF7" s="32">
        <v>723</v>
      </c>
      <c r="BG7" s="32">
        <v>704</v>
      </c>
      <c r="BH7" s="32">
        <v>676</v>
      </c>
      <c r="BI7" s="32">
        <v>651</v>
      </c>
      <c r="BJ7" s="32">
        <v>667</v>
      </c>
      <c r="BK7" s="32">
        <v>633</v>
      </c>
      <c r="BL7" s="32">
        <v>615</v>
      </c>
      <c r="BM7" s="32">
        <v>579</v>
      </c>
      <c r="BN7" s="32">
        <v>607</v>
      </c>
      <c r="BO7" s="32">
        <v>641</v>
      </c>
      <c r="BP7" s="32">
        <v>800</v>
      </c>
      <c r="BQ7" s="32">
        <v>627</v>
      </c>
      <c r="BR7" s="32">
        <v>738</v>
      </c>
      <c r="BS7" s="32">
        <v>710</v>
      </c>
      <c r="BT7" s="32">
        <v>833</v>
      </c>
      <c r="BU7" s="32">
        <v>646</v>
      </c>
      <c r="BV7" s="32">
        <v>682</v>
      </c>
      <c r="BW7" s="32">
        <v>877</v>
      </c>
      <c r="BX7" s="32">
        <v>803</v>
      </c>
      <c r="BY7" s="32">
        <v>759</v>
      </c>
      <c r="BZ7" s="32">
        <v>806</v>
      </c>
      <c r="CA7" s="32">
        <f t="shared" si="0"/>
        <v>2233</v>
      </c>
      <c r="CB7" s="32">
        <f t="shared" si="1"/>
        <v>3006</v>
      </c>
      <c r="CC7" s="32">
        <f t="shared" si="2"/>
        <v>4276</v>
      </c>
      <c r="CD7" s="32">
        <f t="shared" si="3"/>
        <v>3875</v>
      </c>
      <c r="CE7" s="32">
        <f t="shared" si="4"/>
        <v>3787</v>
      </c>
      <c r="CF7" s="32">
        <f t="shared" si="5"/>
        <v>3569</v>
      </c>
      <c r="CG7" s="32">
        <f t="shared" si="6"/>
        <v>3680</v>
      </c>
      <c r="CH7" s="32">
        <f t="shared" si="7"/>
        <v>3067</v>
      </c>
      <c r="CI7" s="32">
        <f t="shared" si="8"/>
        <v>2660</v>
      </c>
      <c r="CJ7" s="32">
        <f t="shared" si="9"/>
        <v>2781</v>
      </c>
      <c r="CK7" s="32">
        <f t="shared" si="10"/>
        <v>2553</v>
      </c>
      <c r="CL7" s="32">
        <f t="shared" si="11"/>
        <v>2982</v>
      </c>
      <c r="CM7" s="32">
        <f t="shared" si="12"/>
        <v>2917</v>
      </c>
      <c r="CN7" s="32">
        <f t="shared" si="13"/>
        <v>2686</v>
      </c>
      <c r="CO7" s="32">
        <f t="shared" si="14"/>
        <v>2698</v>
      </c>
      <c r="CP7" s="32">
        <f t="shared" si="15"/>
        <v>2434</v>
      </c>
      <c r="CQ7" s="32">
        <f t="shared" si="16"/>
        <v>2806</v>
      </c>
      <c r="CR7" s="32">
        <f t="shared" si="17"/>
        <v>2871</v>
      </c>
      <c r="CS7" s="32">
        <f t="shared" ref="CS7:CS23" si="18">+BW7+BX7+BY7+BZ7</f>
        <v>3245</v>
      </c>
    </row>
    <row r="8" spans="2:97" ht="17.100000000000001" customHeight="1" thickBot="1" x14ac:dyDescent="0.25">
      <c r="B8" s="35" t="s">
        <v>99</v>
      </c>
      <c r="C8" s="32">
        <v>805</v>
      </c>
      <c r="D8" s="32">
        <v>1242</v>
      </c>
      <c r="E8" s="32">
        <v>1031</v>
      </c>
      <c r="F8" s="32">
        <v>1059</v>
      </c>
      <c r="G8" s="32">
        <v>1025</v>
      </c>
      <c r="H8" s="32">
        <v>1827</v>
      </c>
      <c r="I8" s="32">
        <v>1288</v>
      </c>
      <c r="J8" s="32">
        <v>1312</v>
      </c>
      <c r="K8" s="32">
        <v>1659</v>
      </c>
      <c r="L8" s="32">
        <v>1640</v>
      </c>
      <c r="M8" s="32">
        <v>1422</v>
      </c>
      <c r="N8" s="32">
        <v>1247</v>
      </c>
      <c r="O8" s="32">
        <v>1509</v>
      </c>
      <c r="P8" s="32">
        <v>1807</v>
      </c>
      <c r="Q8" s="32">
        <v>906</v>
      </c>
      <c r="R8" s="32">
        <v>1227</v>
      </c>
      <c r="S8" s="32">
        <v>1571</v>
      </c>
      <c r="T8" s="32">
        <v>1648</v>
      </c>
      <c r="U8" s="32">
        <v>907</v>
      </c>
      <c r="V8" s="32">
        <v>1164</v>
      </c>
      <c r="W8" s="32">
        <v>1349</v>
      </c>
      <c r="X8" s="32">
        <v>1667</v>
      </c>
      <c r="Y8" s="32">
        <v>1011</v>
      </c>
      <c r="Z8" s="32">
        <v>1333</v>
      </c>
      <c r="AA8" s="32">
        <v>1333</v>
      </c>
      <c r="AB8" s="32">
        <v>1866</v>
      </c>
      <c r="AC8" s="32">
        <v>989</v>
      </c>
      <c r="AD8" s="32">
        <v>962</v>
      </c>
      <c r="AE8" s="32">
        <v>1288</v>
      </c>
      <c r="AF8" s="32">
        <v>1034</v>
      </c>
      <c r="AG8" s="32">
        <v>1196</v>
      </c>
      <c r="AH8" s="32">
        <v>1264</v>
      </c>
      <c r="AI8" s="32">
        <v>1215</v>
      </c>
      <c r="AJ8" s="32">
        <v>1175</v>
      </c>
      <c r="AK8" s="32">
        <v>744</v>
      </c>
      <c r="AL8" s="32">
        <v>1336</v>
      </c>
      <c r="AM8" s="32">
        <v>1093</v>
      </c>
      <c r="AN8" s="32">
        <v>858</v>
      </c>
      <c r="AO8" s="32">
        <v>665</v>
      </c>
      <c r="AP8" s="32">
        <v>1020</v>
      </c>
      <c r="AQ8" s="32">
        <v>1247</v>
      </c>
      <c r="AR8" s="32">
        <v>1278</v>
      </c>
      <c r="AS8" s="32">
        <v>830</v>
      </c>
      <c r="AT8" s="32">
        <v>998</v>
      </c>
      <c r="AU8" s="32">
        <v>801</v>
      </c>
      <c r="AV8" s="32">
        <v>1113</v>
      </c>
      <c r="AW8" s="32">
        <v>1157</v>
      </c>
      <c r="AX8" s="32">
        <v>966</v>
      </c>
      <c r="AY8" s="32">
        <v>786</v>
      </c>
      <c r="AZ8" s="32">
        <v>947</v>
      </c>
      <c r="BA8" s="32">
        <v>891</v>
      </c>
      <c r="BB8" s="32">
        <v>887</v>
      </c>
      <c r="BC8" s="32">
        <v>796</v>
      </c>
      <c r="BD8" s="32">
        <v>791</v>
      </c>
      <c r="BE8" s="32">
        <v>828</v>
      </c>
      <c r="BF8" s="32">
        <v>800</v>
      </c>
      <c r="BG8" s="32">
        <v>1068</v>
      </c>
      <c r="BH8" s="32">
        <v>1184</v>
      </c>
      <c r="BI8" s="32">
        <v>686</v>
      </c>
      <c r="BJ8" s="32">
        <v>928</v>
      </c>
      <c r="BK8" s="32">
        <v>881</v>
      </c>
      <c r="BL8" s="32">
        <v>1012</v>
      </c>
      <c r="BM8" s="32">
        <v>687</v>
      </c>
      <c r="BN8" s="32">
        <v>1039</v>
      </c>
      <c r="BO8" s="32">
        <v>967</v>
      </c>
      <c r="BP8" s="32">
        <v>734</v>
      </c>
      <c r="BQ8" s="32">
        <v>1313</v>
      </c>
      <c r="BR8" s="32">
        <v>783</v>
      </c>
      <c r="BS8" s="32">
        <v>933</v>
      </c>
      <c r="BT8" s="32">
        <v>1233</v>
      </c>
      <c r="BU8" s="32">
        <v>941</v>
      </c>
      <c r="BV8" s="32">
        <v>864</v>
      </c>
      <c r="BW8" s="32">
        <v>1251</v>
      </c>
      <c r="BX8" s="32">
        <v>878</v>
      </c>
      <c r="BY8" s="32">
        <v>871</v>
      </c>
      <c r="BZ8" s="32">
        <v>1269</v>
      </c>
      <c r="CA8" s="32">
        <f t="shared" si="0"/>
        <v>4137</v>
      </c>
      <c r="CB8" s="32">
        <f t="shared" si="1"/>
        <v>5452</v>
      </c>
      <c r="CC8" s="32">
        <f t="shared" si="2"/>
        <v>5968</v>
      </c>
      <c r="CD8" s="32">
        <f t="shared" si="3"/>
        <v>5449</v>
      </c>
      <c r="CE8" s="32">
        <f t="shared" si="4"/>
        <v>5290</v>
      </c>
      <c r="CF8" s="32">
        <f t="shared" si="5"/>
        <v>5360</v>
      </c>
      <c r="CG8" s="32">
        <f t="shared" si="6"/>
        <v>5150</v>
      </c>
      <c r="CH8" s="32">
        <f t="shared" si="7"/>
        <v>4782</v>
      </c>
      <c r="CI8" s="32">
        <f t="shared" si="8"/>
        <v>4470</v>
      </c>
      <c r="CJ8" s="32">
        <f t="shared" si="9"/>
        <v>3636</v>
      </c>
      <c r="CK8" s="32">
        <f t="shared" si="10"/>
        <v>4353</v>
      </c>
      <c r="CL8" s="32">
        <f t="shared" si="11"/>
        <v>4037</v>
      </c>
      <c r="CM8" s="32">
        <f t="shared" si="12"/>
        <v>3511</v>
      </c>
      <c r="CN8" s="32">
        <f t="shared" si="13"/>
        <v>3215</v>
      </c>
      <c r="CO8" s="32">
        <f t="shared" si="14"/>
        <v>3866</v>
      </c>
      <c r="CP8" s="32">
        <f t="shared" si="15"/>
        <v>3619</v>
      </c>
      <c r="CQ8" s="32">
        <f t="shared" si="16"/>
        <v>3797</v>
      </c>
      <c r="CR8" s="32">
        <f t="shared" si="17"/>
        <v>3971</v>
      </c>
      <c r="CS8" s="32">
        <f t="shared" si="18"/>
        <v>4269</v>
      </c>
    </row>
    <row r="9" spans="2:97" ht="17.100000000000001" customHeight="1" thickBot="1" x14ac:dyDescent="0.25">
      <c r="B9" s="35" t="s">
        <v>100</v>
      </c>
      <c r="C9" s="32">
        <v>352</v>
      </c>
      <c r="D9" s="32">
        <v>467</v>
      </c>
      <c r="E9" s="32">
        <v>350</v>
      </c>
      <c r="F9" s="32">
        <v>507</v>
      </c>
      <c r="G9" s="32">
        <v>582</v>
      </c>
      <c r="H9" s="32">
        <v>656</v>
      </c>
      <c r="I9" s="32">
        <v>699</v>
      </c>
      <c r="J9" s="32">
        <v>835</v>
      </c>
      <c r="K9" s="32">
        <v>872</v>
      </c>
      <c r="L9" s="32">
        <v>735</v>
      </c>
      <c r="M9" s="32">
        <v>603</v>
      </c>
      <c r="N9" s="32">
        <v>739</v>
      </c>
      <c r="O9" s="32">
        <v>1011</v>
      </c>
      <c r="P9" s="32">
        <v>775</v>
      </c>
      <c r="Q9" s="32">
        <v>730</v>
      </c>
      <c r="R9" s="32">
        <v>895</v>
      </c>
      <c r="S9" s="32">
        <v>903</v>
      </c>
      <c r="T9" s="32">
        <v>832</v>
      </c>
      <c r="U9" s="32">
        <v>725</v>
      </c>
      <c r="V9" s="32">
        <v>793</v>
      </c>
      <c r="W9" s="32">
        <v>749</v>
      </c>
      <c r="X9" s="32">
        <v>657</v>
      </c>
      <c r="Y9" s="32">
        <v>542</v>
      </c>
      <c r="Z9" s="32">
        <v>621</v>
      </c>
      <c r="AA9" s="32">
        <v>542</v>
      </c>
      <c r="AB9" s="32">
        <v>577</v>
      </c>
      <c r="AC9" s="32">
        <v>537</v>
      </c>
      <c r="AD9" s="32">
        <v>837</v>
      </c>
      <c r="AE9" s="32">
        <v>680</v>
      </c>
      <c r="AF9" s="32">
        <v>797</v>
      </c>
      <c r="AG9" s="32">
        <v>477</v>
      </c>
      <c r="AH9" s="32">
        <v>634</v>
      </c>
      <c r="AI9" s="32">
        <v>587</v>
      </c>
      <c r="AJ9" s="32">
        <v>701</v>
      </c>
      <c r="AK9" s="32">
        <v>478</v>
      </c>
      <c r="AL9" s="32">
        <v>648</v>
      </c>
      <c r="AM9" s="32">
        <v>385</v>
      </c>
      <c r="AN9" s="32">
        <v>501</v>
      </c>
      <c r="AO9" s="32">
        <v>561</v>
      </c>
      <c r="AP9" s="32">
        <v>534</v>
      </c>
      <c r="AQ9" s="32">
        <v>507</v>
      </c>
      <c r="AR9" s="32">
        <v>586</v>
      </c>
      <c r="AS9" s="32">
        <v>504</v>
      </c>
      <c r="AT9" s="32">
        <v>517</v>
      </c>
      <c r="AU9" s="32">
        <v>522</v>
      </c>
      <c r="AV9" s="32">
        <v>581</v>
      </c>
      <c r="AW9" s="32">
        <v>599</v>
      </c>
      <c r="AX9" s="32">
        <v>614</v>
      </c>
      <c r="AY9" s="32">
        <v>703</v>
      </c>
      <c r="AZ9" s="32">
        <v>687</v>
      </c>
      <c r="BA9" s="32">
        <v>681</v>
      </c>
      <c r="BB9" s="32">
        <v>745</v>
      </c>
      <c r="BC9" s="32">
        <v>635</v>
      </c>
      <c r="BD9" s="32">
        <v>365</v>
      </c>
      <c r="BE9" s="32">
        <v>781</v>
      </c>
      <c r="BF9" s="32">
        <v>729</v>
      </c>
      <c r="BG9" s="32">
        <v>590</v>
      </c>
      <c r="BH9" s="32">
        <v>570</v>
      </c>
      <c r="BI9" s="32">
        <v>531</v>
      </c>
      <c r="BJ9" s="32">
        <v>647</v>
      </c>
      <c r="BK9" s="32">
        <v>584</v>
      </c>
      <c r="BL9" s="32">
        <v>568</v>
      </c>
      <c r="BM9" s="32">
        <v>674</v>
      </c>
      <c r="BN9" s="32">
        <v>698</v>
      </c>
      <c r="BO9" s="32">
        <v>808</v>
      </c>
      <c r="BP9" s="32">
        <v>564</v>
      </c>
      <c r="BQ9" s="32">
        <v>618</v>
      </c>
      <c r="BR9" s="32">
        <v>617</v>
      </c>
      <c r="BS9" s="32">
        <v>692</v>
      </c>
      <c r="BT9" s="32">
        <v>701</v>
      </c>
      <c r="BU9" s="32">
        <v>574</v>
      </c>
      <c r="BV9" s="32">
        <v>724</v>
      </c>
      <c r="BW9" s="32">
        <v>744</v>
      </c>
      <c r="BX9" s="32">
        <v>605</v>
      </c>
      <c r="BY9" s="32">
        <v>651</v>
      </c>
      <c r="BZ9" s="32">
        <v>670</v>
      </c>
      <c r="CA9" s="32">
        <f t="shared" si="0"/>
        <v>1676</v>
      </c>
      <c r="CB9" s="32">
        <f t="shared" si="1"/>
        <v>2772</v>
      </c>
      <c r="CC9" s="32">
        <f t="shared" si="2"/>
        <v>2949</v>
      </c>
      <c r="CD9" s="32">
        <f t="shared" si="3"/>
        <v>3411</v>
      </c>
      <c r="CE9" s="32">
        <f t="shared" si="4"/>
        <v>3253</v>
      </c>
      <c r="CF9" s="32">
        <f t="shared" si="5"/>
        <v>2569</v>
      </c>
      <c r="CG9" s="32">
        <f t="shared" si="6"/>
        <v>2493</v>
      </c>
      <c r="CH9" s="32">
        <f t="shared" si="7"/>
        <v>2588</v>
      </c>
      <c r="CI9" s="32">
        <f t="shared" si="8"/>
        <v>2414</v>
      </c>
      <c r="CJ9" s="32">
        <f t="shared" si="9"/>
        <v>1981</v>
      </c>
      <c r="CK9" s="32">
        <f t="shared" si="10"/>
        <v>2114</v>
      </c>
      <c r="CL9" s="32">
        <f t="shared" si="11"/>
        <v>2316</v>
      </c>
      <c r="CM9" s="32">
        <f t="shared" si="12"/>
        <v>2816</v>
      </c>
      <c r="CN9" s="32">
        <f t="shared" si="13"/>
        <v>2510</v>
      </c>
      <c r="CO9" s="32">
        <f t="shared" si="14"/>
        <v>2338</v>
      </c>
      <c r="CP9" s="32">
        <f t="shared" si="15"/>
        <v>2524</v>
      </c>
      <c r="CQ9" s="32">
        <f t="shared" si="16"/>
        <v>2607</v>
      </c>
      <c r="CR9" s="32">
        <f t="shared" si="17"/>
        <v>2691</v>
      </c>
      <c r="CS9" s="32">
        <f t="shared" si="18"/>
        <v>2670</v>
      </c>
    </row>
    <row r="10" spans="2:97" ht="17.100000000000001" customHeight="1" thickBot="1" x14ac:dyDescent="0.25">
      <c r="B10" s="35" t="s">
        <v>101</v>
      </c>
      <c r="C10" s="32">
        <v>1711</v>
      </c>
      <c r="D10" s="32">
        <v>2005</v>
      </c>
      <c r="E10" s="32">
        <v>1881</v>
      </c>
      <c r="F10" s="32">
        <v>2034</v>
      </c>
      <c r="G10" s="32">
        <v>2982</v>
      </c>
      <c r="H10" s="32">
        <v>3214</v>
      </c>
      <c r="I10" s="32">
        <v>2132</v>
      </c>
      <c r="J10" s="32">
        <v>3143</v>
      </c>
      <c r="K10" s="32">
        <v>3177</v>
      </c>
      <c r="L10" s="32">
        <v>2761</v>
      </c>
      <c r="M10" s="32">
        <v>2246</v>
      </c>
      <c r="N10" s="32">
        <v>2088</v>
      </c>
      <c r="O10" s="32">
        <v>3581</v>
      </c>
      <c r="P10" s="32">
        <v>2594</v>
      </c>
      <c r="Q10" s="32">
        <v>2111</v>
      </c>
      <c r="R10" s="32">
        <v>2278</v>
      </c>
      <c r="S10" s="32">
        <v>2626</v>
      </c>
      <c r="T10" s="32">
        <v>2733</v>
      </c>
      <c r="U10" s="32">
        <v>2038</v>
      </c>
      <c r="V10" s="32">
        <v>2041</v>
      </c>
      <c r="W10" s="32">
        <v>2095</v>
      </c>
      <c r="X10" s="32">
        <v>1820</v>
      </c>
      <c r="Y10" s="32">
        <v>1673</v>
      </c>
      <c r="Z10" s="32">
        <v>1796</v>
      </c>
      <c r="AA10" s="32">
        <v>2078</v>
      </c>
      <c r="AB10" s="32">
        <v>2370</v>
      </c>
      <c r="AC10" s="32">
        <v>2262</v>
      </c>
      <c r="AD10" s="32">
        <v>1989</v>
      </c>
      <c r="AE10" s="32">
        <v>2347</v>
      </c>
      <c r="AF10" s="32">
        <v>1938</v>
      </c>
      <c r="AG10" s="32">
        <v>1564</v>
      </c>
      <c r="AH10" s="32">
        <v>1602</v>
      </c>
      <c r="AI10" s="32">
        <v>2057</v>
      </c>
      <c r="AJ10" s="32">
        <v>1766</v>
      </c>
      <c r="AK10" s="32">
        <v>1649</v>
      </c>
      <c r="AL10" s="32">
        <v>1568</v>
      </c>
      <c r="AM10" s="32">
        <v>1704</v>
      </c>
      <c r="AN10" s="32">
        <v>1802</v>
      </c>
      <c r="AO10" s="32">
        <v>1608</v>
      </c>
      <c r="AP10" s="32">
        <v>1827</v>
      </c>
      <c r="AQ10" s="32">
        <v>1980</v>
      </c>
      <c r="AR10" s="32">
        <v>2051</v>
      </c>
      <c r="AS10" s="32">
        <v>1975</v>
      </c>
      <c r="AT10" s="32">
        <v>1650</v>
      </c>
      <c r="AU10" s="32">
        <v>2173</v>
      </c>
      <c r="AV10" s="32">
        <v>2145</v>
      </c>
      <c r="AW10" s="32">
        <v>1902</v>
      </c>
      <c r="AX10" s="32">
        <v>2263</v>
      </c>
      <c r="AY10" s="32">
        <v>2579</v>
      </c>
      <c r="AZ10" s="32">
        <v>2765</v>
      </c>
      <c r="BA10" s="32">
        <v>2210</v>
      </c>
      <c r="BB10" s="32">
        <v>2859</v>
      </c>
      <c r="BC10" s="32">
        <v>2157</v>
      </c>
      <c r="BD10" s="32">
        <v>1387</v>
      </c>
      <c r="BE10" s="32">
        <v>2254</v>
      </c>
      <c r="BF10" s="32">
        <v>2573</v>
      </c>
      <c r="BG10" s="32">
        <v>2411</v>
      </c>
      <c r="BH10" s="32">
        <v>1795</v>
      </c>
      <c r="BI10" s="32">
        <v>1510</v>
      </c>
      <c r="BJ10" s="32">
        <v>1883</v>
      </c>
      <c r="BK10" s="32">
        <v>2394</v>
      </c>
      <c r="BL10" s="32">
        <v>2181</v>
      </c>
      <c r="BM10" s="32">
        <v>1878</v>
      </c>
      <c r="BN10" s="32">
        <v>2376</v>
      </c>
      <c r="BO10" s="32">
        <v>2392</v>
      </c>
      <c r="BP10" s="32">
        <v>2065</v>
      </c>
      <c r="BQ10" s="32">
        <v>1709</v>
      </c>
      <c r="BR10" s="32">
        <v>2220</v>
      </c>
      <c r="BS10" s="32">
        <v>2160</v>
      </c>
      <c r="BT10" s="32">
        <v>2462</v>
      </c>
      <c r="BU10" s="32">
        <v>2062</v>
      </c>
      <c r="BV10" s="32">
        <v>2282</v>
      </c>
      <c r="BW10" s="32">
        <v>2309</v>
      </c>
      <c r="BX10" s="32">
        <v>2380</v>
      </c>
      <c r="BY10" s="32">
        <v>1963</v>
      </c>
      <c r="BZ10" s="32">
        <v>2268</v>
      </c>
      <c r="CA10" s="32">
        <f t="shared" si="0"/>
        <v>7631</v>
      </c>
      <c r="CB10" s="32">
        <f t="shared" si="1"/>
        <v>11471</v>
      </c>
      <c r="CC10" s="32">
        <f t="shared" si="2"/>
        <v>10272</v>
      </c>
      <c r="CD10" s="32">
        <f t="shared" si="3"/>
        <v>10564</v>
      </c>
      <c r="CE10" s="32">
        <f t="shared" si="4"/>
        <v>9438</v>
      </c>
      <c r="CF10" s="32">
        <f t="shared" si="5"/>
        <v>7384</v>
      </c>
      <c r="CG10" s="32">
        <f t="shared" si="6"/>
        <v>8699</v>
      </c>
      <c r="CH10" s="32">
        <f t="shared" si="7"/>
        <v>7451</v>
      </c>
      <c r="CI10" s="32">
        <f t="shared" si="8"/>
        <v>7040</v>
      </c>
      <c r="CJ10" s="32">
        <f t="shared" si="9"/>
        <v>6941</v>
      </c>
      <c r="CK10" s="32">
        <f t="shared" si="10"/>
        <v>7656</v>
      </c>
      <c r="CL10" s="32">
        <f t="shared" si="11"/>
        <v>8483</v>
      </c>
      <c r="CM10" s="32">
        <f t="shared" si="12"/>
        <v>10413</v>
      </c>
      <c r="CN10" s="32">
        <f t="shared" si="13"/>
        <v>8371</v>
      </c>
      <c r="CO10" s="32">
        <f t="shared" si="14"/>
        <v>7599</v>
      </c>
      <c r="CP10" s="32">
        <f t="shared" si="15"/>
        <v>8829</v>
      </c>
      <c r="CQ10" s="32">
        <f t="shared" si="16"/>
        <v>8386</v>
      </c>
      <c r="CR10" s="32">
        <f t="shared" si="17"/>
        <v>8966</v>
      </c>
      <c r="CS10" s="32">
        <f t="shared" si="18"/>
        <v>8920</v>
      </c>
    </row>
    <row r="11" spans="2:97" s="29" customFormat="1" ht="17.100000000000001" customHeight="1" thickBot="1" x14ac:dyDescent="0.25">
      <c r="B11" s="35" t="s">
        <v>102</v>
      </c>
      <c r="C11" s="32">
        <v>449</v>
      </c>
      <c r="D11" s="32">
        <v>410</v>
      </c>
      <c r="E11" s="32">
        <v>364</v>
      </c>
      <c r="F11" s="32">
        <v>498</v>
      </c>
      <c r="G11" s="32">
        <v>652</v>
      </c>
      <c r="H11" s="32">
        <v>526</v>
      </c>
      <c r="I11" s="32">
        <v>462</v>
      </c>
      <c r="J11" s="32">
        <v>636</v>
      </c>
      <c r="K11" s="32">
        <v>740</v>
      </c>
      <c r="L11" s="32">
        <v>657</v>
      </c>
      <c r="M11" s="32">
        <v>533</v>
      </c>
      <c r="N11" s="32">
        <v>573</v>
      </c>
      <c r="O11" s="32">
        <v>604</v>
      </c>
      <c r="P11" s="32">
        <v>665</v>
      </c>
      <c r="Q11" s="32">
        <v>411</v>
      </c>
      <c r="R11" s="32">
        <v>675</v>
      </c>
      <c r="S11" s="32">
        <v>582</v>
      </c>
      <c r="T11" s="32">
        <v>560</v>
      </c>
      <c r="U11" s="32">
        <v>426</v>
      </c>
      <c r="V11" s="32">
        <v>519</v>
      </c>
      <c r="W11" s="32">
        <v>478</v>
      </c>
      <c r="X11" s="32">
        <v>517</v>
      </c>
      <c r="Y11" s="32">
        <v>449</v>
      </c>
      <c r="Z11" s="32">
        <v>482</v>
      </c>
      <c r="AA11" s="32">
        <v>476</v>
      </c>
      <c r="AB11" s="32">
        <v>446</v>
      </c>
      <c r="AC11" s="32">
        <v>393</v>
      </c>
      <c r="AD11" s="32">
        <v>498</v>
      </c>
      <c r="AE11" s="32">
        <v>517</v>
      </c>
      <c r="AF11" s="32">
        <v>484</v>
      </c>
      <c r="AG11" s="32">
        <v>355</v>
      </c>
      <c r="AH11" s="32">
        <v>410</v>
      </c>
      <c r="AI11" s="32">
        <v>500</v>
      </c>
      <c r="AJ11" s="32">
        <v>433</v>
      </c>
      <c r="AK11" s="32">
        <v>304</v>
      </c>
      <c r="AL11" s="32">
        <v>410</v>
      </c>
      <c r="AM11" s="32">
        <v>403</v>
      </c>
      <c r="AN11" s="32">
        <v>482</v>
      </c>
      <c r="AO11" s="32">
        <v>343</v>
      </c>
      <c r="AP11" s="32">
        <v>447</v>
      </c>
      <c r="AQ11" s="32">
        <v>544</v>
      </c>
      <c r="AR11" s="32">
        <v>356</v>
      </c>
      <c r="AS11" s="32">
        <v>324</v>
      </c>
      <c r="AT11" s="32">
        <v>496</v>
      </c>
      <c r="AU11" s="32">
        <v>499</v>
      </c>
      <c r="AV11" s="32">
        <v>465</v>
      </c>
      <c r="AW11" s="32">
        <v>395</v>
      </c>
      <c r="AX11" s="32">
        <v>423</v>
      </c>
      <c r="AY11" s="32">
        <v>472</v>
      </c>
      <c r="AZ11" s="32">
        <v>465</v>
      </c>
      <c r="BA11" s="32">
        <v>378</v>
      </c>
      <c r="BB11" s="32">
        <v>464</v>
      </c>
      <c r="BC11" s="32">
        <v>536</v>
      </c>
      <c r="BD11" s="32">
        <v>381</v>
      </c>
      <c r="BE11" s="32">
        <v>510</v>
      </c>
      <c r="BF11" s="32">
        <v>445</v>
      </c>
      <c r="BG11" s="32">
        <v>591</v>
      </c>
      <c r="BH11" s="32">
        <v>488</v>
      </c>
      <c r="BI11" s="32">
        <v>427</v>
      </c>
      <c r="BJ11" s="32">
        <v>456</v>
      </c>
      <c r="BK11" s="32">
        <v>462</v>
      </c>
      <c r="BL11" s="32">
        <v>484</v>
      </c>
      <c r="BM11" s="32">
        <v>377</v>
      </c>
      <c r="BN11" s="32">
        <v>391</v>
      </c>
      <c r="BO11" s="32">
        <v>479</v>
      </c>
      <c r="BP11" s="32">
        <v>411</v>
      </c>
      <c r="BQ11" s="32">
        <v>886</v>
      </c>
      <c r="BR11" s="32">
        <v>463</v>
      </c>
      <c r="BS11" s="32">
        <v>688</v>
      </c>
      <c r="BT11" s="32">
        <v>752</v>
      </c>
      <c r="BU11" s="32">
        <v>508</v>
      </c>
      <c r="BV11" s="32">
        <v>492</v>
      </c>
      <c r="BW11" s="32">
        <v>524</v>
      </c>
      <c r="BX11" s="32">
        <v>504</v>
      </c>
      <c r="BY11" s="32">
        <v>364</v>
      </c>
      <c r="BZ11" s="32">
        <v>636</v>
      </c>
      <c r="CA11" s="32">
        <f t="shared" si="0"/>
        <v>1721</v>
      </c>
      <c r="CB11" s="32">
        <f t="shared" si="1"/>
        <v>2276</v>
      </c>
      <c r="CC11" s="32">
        <f t="shared" si="2"/>
        <v>2503</v>
      </c>
      <c r="CD11" s="32">
        <f t="shared" si="3"/>
        <v>2355</v>
      </c>
      <c r="CE11" s="32">
        <f t="shared" si="4"/>
        <v>2087</v>
      </c>
      <c r="CF11" s="32">
        <f t="shared" si="5"/>
        <v>1926</v>
      </c>
      <c r="CG11" s="32">
        <f t="shared" si="6"/>
        <v>1813</v>
      </c>
      <c r="CH11" s="32">
        <f t="shared" si="7"/>
        <v>1766</v>
      </c>
      <c r="CI11" s="32">
        <f t="shared" si="8"/>
        <v>1647</v>
      </c>
      <c r="CJ11" s="32">
        <f t="shared" si="9"/>
        <v>1675</v>
      </c>
      <c r="CK11" s="32">
        <f t="shared" si="10"/>
        <v>1720</v>
      </c>
      <c r="CL11" s="32">
        <f t="shared" si="11"/>
        <v>1782</v>
      </c>
      <c r="CM11" s="32">
        <f t="shared" si="12"/>
        <v>1779</v>
      </c>
      <c r="CN11" s="32">
        <f t="shared" si="13"/>
        <v>1872</v>
      </c>
      <c r="CO11" s="32">
        <f t="shared" si="14"/>
        <v>1962</v>
      </c>
      <c r="CP11" s="32">
        <f t="shared" si="15"/>
        <v>1714</v>
      </c>
      <c r="CQ11" s="32">
        <f t="shared" si="16"/>
        <v>2239</v>
      </c>
      <c r="CR11" s="32">
        <f t="shared" si="17"/>
        <v>2440</v>
      </c>
      <c r="CS11" s="32">
        <f t="shared" si="18"/>
        <v>2028</v>
      </c>
    </row>
    <row r="12" spans="2:97" s="29" customFormat="1" ht="17.100000000000001" customHeight="1" thickBot="1" x14ac:dyDescent="0.25">
      <c r="B12" s="35" t="s">
        <v>103</v>
      </c>
      <c r="C12" s="32">
        <v>1730</v>
      </c>
      <c r="D12" s="32">
        <v>1782</v>
      </c>
      <c r="E12" s="32">
        <v>1430</v>
      </c>
      <c r="F12" s="32">
        <v>1957</v>
      </c>
      <c r="G12" s="32">
        <v>1663</v>
      </c>
      <c r="H12" s="32">
        <v>2972</v>
      </c>
      <c r="I12" s="32">
        <v>1625</v>
      </c>
      <c r="J12" s="32">
        <v>2703</v>
      </c>
      <c r="K12" s="32">
        <v>3035</v>
      </c>
      <c r="L12" s="32">
        <v>2302</v>
      </c>
      <c r="M12" s="32">
        <v>1856</v>
      </c>
      <c r="N12" s="32">
        <v>2313</v>
      </c>
      <c r="O12" s="32">
        <v>2607</v>
      </c>
      <c r="P12" s="32">
        <v>2368</v>
      </c>
      <c r="Q12" s="32">
        <v>1896</v>
      </c>
      <c r="R12" s="32">
        <v>2280</v>
      </c>
      <c r="S12" s="32">
        <v>2630</v>
      </c>
      <c r="T12" s="32">
        <v>2146</v>
      </c>
      <c r="U12" s="32">
        <v>1964</v>
      </c>
      <c r="V12" s="32">
        <v>2333</v>
      </c>
      <c r="W12" s="32">
        <v>2570</v>
      </c>
      <c r="X12" s="32">
        <v>2320</v>
      </c>
      <c r="Y12" s="32">
        <v>1925</v>
      </c>
      <c r="Z12" s="32">
        <v>2414</v>
      </c>
      <c r="AA12" s="32">
        <v>2211</v>
      </c>
      <c r="AB12" s="32">
        <v>2467</v>
      </c>
      <c r="AC12" s="32">
        <v>1942</v>
      </c>
      <c r="AD12" s="32">
        <v>2394</v>
      </c>
      <c r="AE12" s="32">
        <v>2593</v>
      </c>
      <c r="AF12" s="32">
        <v>1968</v>
      </c>
      <c r="AG12" s="32">
        <v>1543</v>
      </c>
      <c r="AH12" s="32">
        <v>1756</v>
      </c>
      <c r="AI12" s="32">
        <v>2160</v>
      </c>
      <c r="AJ12" s="32">
        <v>1920</v>
      </c>
      <c r="AK12" s="32">
        <v>1460</v>
      </c>
      <c r="AL12" s="32">
        <v>1914</v>
      </c>
      <c r="AM12" s="32">
        <v>1498</v>
      </c>
      <c r="AN12" s="32">
        <v>1827</v>
      </c>
      <c r="AO12" s="32">
        <v>1246</v>
      </c>
      <c r="AP12" s="32">
        <v>1420</v>
      </c>
      <c r="AQ12" s="32">
        <v>1648</v>
      </c>
      <c r="AR12" s="32">
        <v>1923</v>
      </c>
      <c r="AS12" s="32">
        <v>1525</v>
      </c>
      <c r="AT12" s="32">
        <v>2359</v>
      </c>
      <c r="AU12" s="32">
        <v>2029</v>
      </c>
      <c r="AV12" s="32">
        <v>2452</v>
      </c>
      <c r="AW12" s="32">
        <v>1342</v>
      </c>
      <c r="AX12" s="32">
        <v>1656</v>
      </c>
      <c r="AY12" s="32">
        <v>1775</v>
      </c>
      <c r="AZ12" s="32">
        <v>1948</v>
      </c>
      <c r="BA12" s="32">
        <v>1763</v>
      </c>
      <c r="BB12" s="32">
        <v>2067</v>
      </c>
      <c r="BC12" s="32">
        <v>2070</v>
      </c>
      <c r="BD12" s="32">
        <v>1230</v>
      </c>
      <c r="BE12" s="32">
        <v>1760</v>
      </c>
      <c r="BF12" s="32">
        <v>1673</v>
      </c>
      <c r="BG12" s="32">
        <v>1829</v>
      </c>
      <c r="BH12" s="32">
        <v>1700</v>
      </c>
      <c r="BI12" s="32">
        <v>1406</v>
      </c>
      <c r="BJ12" s="32">
        <v>1944</v>
      </c>
      <c r="BK12" s="32">
        <v>1927</v>
      </c>
      <c r="BL12" s="32">
        <v>1713</v>
      </c>
      <c r="BM12" s="32">
        <v>1514</v>
      </c>
      <c r="BN12" s="32">
        <v>1895</v>
      </c>
      <c r="BO12" s="32">
        <v>1664</v>
      </c>
      <c r="BP12" s="32">
        <v>2084</v>
      </c>
      <c r="BQ12" s="32">
        <v>1447</v>
      </c>
      <c r="BR12" s="32">
        <v>1634</v>
      </c>
      <c r="BS12" s="32">
        <v>1993</v>
      </c>
      <c r="BT12" s="32">
        <v>2086</v>
      </c>
      <c r="BU12" s="32">
        <v>1640</v>
      </c>
      <c r="BV12" s="32">
        <v>1619</v>
      </c>
      <c r="BW12" s="32">
        <v>2124</v>
      </c>
      <c r="BX12" s="32">
        <v>1727</v>
      </c>
      <c r="BY12" s="32">
        <v>1482</v>
      </c>
      <c r="BZ12" s="32">
        <v>1327</v>
      </c>
      <c r="CA12" s="32">
        <f t="shared" si="0"/>
        <v>6899</v>
      </c>
      <c r="CB12" s="32">
        <f t="shared" si="1"/>
        <v>8963</v>
      </c>
      <c r="CC12" s="32">
        <f t="shared" si="2"/>
        <v>9506</v>
      </c>
      <c r="CD12" s="32">
        <f t="shared" si="3"/>
        <v>9151</v>
      </c>
      <c r="CE12" s="32">
        <f t="shared" si="4"/>
        <v>9073</v>
      </c>
      <c r="CF12" s="32">
        <f t="shared" si="5"/>
        <v>9229</v>
      </c>
      <c r="CG12" s="32">
        <f t="shared" si="6"/>
        <v>9014</v>
      </c>
      <c r="CH12" s="32">
        <f t="shared" si="7"/>
        <v>7860</v>
      </c>
      <c r="CI12" s="32">
        <f t="shared" si="8"/>
        <v>7454</v>
      </c>
      <c r="CJ12" s="32">
        <f t="shared" si="9"/>
        <v>5991</v>
      </c>
      <c r="CK12" s="32">
        <f t="shared" si="10"/>
        <v>7455</v>
      </c>
      <c r="CL12" s="32">
        <f t="shared" si="11"/>
        <v>7479</v>
      </c>
      <c r="CM12" s="32">
        <f t="shared" si="12"/>
        <v>7553</v>
      </c>
      <c r="CN12" s="32">
        <f t="shared" si="13"/>
        <v>6733</v>
      </c>
      <c r="CO12" s="32">
        <f t="shared" si="14"/>
        <v>6879</v>
      </c>
      <c r="CP12" s="32">
        <f t="shared" si="15"/>
        <v>7049</v>
      </c>
      <c r="CQ12" s="32">
        <f t="shared" si="16"/>
        <v>6829</v>
      </c>
      <c r="CR12" s="32">
        <f t="shared" si="17"/>
        <v>7338</v>
      </c>
      <c r="CS12" s="32">
        <f t="shared" si="18"/>
        <v>6660</v>
      </c>
    </row>
    <row r="13" spans="2:97" s="29" customFormat="1" ht="17.100000000000001" customHeight="1" thickBot="1" x14ac:dyDescent="0.25">
      <c r="B13" s="35" t="s">
        <v>305</v>
      </c>
      <c r="C13" s="32">
        <v>1047</v>
      </c>
      <c r="D13" s="32">
        <v>1214</v>
      </c>
      <c r="E13" s="32">
        <v>791</v>
      </c>
      <c r="F13" s="32">
        <v>1185</v>
      </c>
      <c r="G13" s="32">
        <v>1170</v>
      </c>
      <c r="H13" s="32">
        <v>1560</v>
      </c>
      <c r="I13" s="32">
        <v>1219</v>
      </c>
      <c r="J13" s="32">
        <v>1465</v>
      </c>
      <c r="K13" s="32">
        <v>2001</v>
      </c>
      <c r="L13" s="32">
        <v>1886</v>
      </c>
      <c r="M13" s="32">
        <v>1785</v>
      </c>
      <c r="N13" s="32">
        <v>1912</v>
      </c>
      <c r="O13" s="32">
        <v>1787</v>
      </c>
      <c r="P13" s="32">
        <v>1436</v>
      </c>
      <c r="Q13" s="32">
        <v>1329</v>
      </c>
      <c r="R13" s="32">
        <v>1961</v>
      </c>
      <c r="S13" s="32">
        <v>1664</v>
      </c>
      <c r="T13" s="32">
        <v>1483</v>
      </c>
      <c r="U13" s="32">
        <v>1633</v>
      </c>
      <c r="V13" s="32">
        <v>1705</v>
      </c>
      <c r="W13" s="32">
        <v>2039</v>
      </c>
      <c r="X13" s="32">
        <v>1653</v>
      </c>
      <c r="Y13" s="32">
        <v>1775</v>
      </c>
      <c r="Z13" s="32">
        <v>2174</v>
      </c>
      <c r="AA13" s="32">
        <v>1434</v>
      </c>
      <c r="AB13" s="32">
        <v>1631</v>
      </c>
      <c r="AC13" s="32">
        <v>1148</v>
      </c>
      <c r="AD13" s="32">
        <v>1249</v>
      </c>
      <c r="AE13" s="32">
        <v>1599</v>
      </c>
      <c r="AF13" s="32">
        <v>1121</v>
      </c>
      <c r="AG13" s="32">
        <v>886</v>
      </c>
      <c r="AH13" s="32">
        <v>953</v>
      </c>
      <c r="AI13" s="32">
        <v>1355</v>
      </c>
      <c r="AJ13" s="32">
        <v>1328</v>
      </c>
      <c r="AK13" s="32">
        <v>897</v>
      </c>
      <c r="AL13" s="32">
        <v>1012</v>
      </c>
      <c r="AM13" s="32">
        <v>973</v>
      </c>
      <c r="AN13" s="32">
        <v>889</v>
      </c>
      <c r="AO13" s="32">
        <v>717</v>
      </c>
      <c r="AP13" s="32">
        <v>1179</v>
      </c>
      <c r="AQ13" s="32">
        <v>1114</v>
      </c>
      <c r="AR13" s="32">
        <v>1017</v>
      </c>
      <c r="AS13" s="32">
        <v>985</v>
      </c>
      <c r="AT13" s="32">
        <v>1006</v>
      </c>
      <c r="AU13" s="32">
        <v>1076</v>
      </c>
      <c r="AV13" s="32">
        <v>1125</v>
      </c>
      <c r="AW13" s="32">
        <v>1066</v>
      </c>
      <c r="AX13" s="32">
        <v>1123</v>
      </c>
      <c r="AY13" s="32">
        <v>1148</v>
      </c>
      <c r="AZ13" s="32">
        <v>1144</v>
      </c>
      <c r="BA13" s="32">
        <v>1161</v>
      </c>
      <c r="BB13" s="32">
        <v>1181</v>
      </c>
      <c r="BC13" s="32">
        <v>1195</v>
      </c>
      <c r="BD13" s="32">
        <v>748</v>
      </c>
      <c r="BE13" s="32">
        <v>1004</v>
      </c>
      <c r="BF13" s="32">
        <v>884</v>
      </c>
      <c r="BG13" s="32">
        <v>1102</v>
      </c>
      <c r="BH13" s="32">
        <v>1317</v>
      </c>
      <c r="BI13" s="32">
        <v>1033</v>
      </c>
      <c r="BJ13" s="32">
        <v>1000</v>
      </c>
      <c r="BK13" s="32">
        <v>1039</v>
      </c>
      <c r="BL13" s="32">
        <v>992</v>
      </c>
      <c r="BM13" s="32">
        <v>961</v>
      </c>
      <c r="BN13" s="32">
        <v>939</v>
      </c>
      <c r="BO13" s="32">
        <v>1056</v>
      </c>
      <c r="BP13" s="32">
        <v>1156</v>
      </c>
      <c r="BQ13" s="32">
        <v>985</v>
      </c>
      <c r="BR13" s="32">
        <v>1230</v>
      </c>
      <c r="BS13" s="32">
        <v>1721</v>
      </c>
      <c r="BT13" s="32">
        <v>1145</v>
      </c>
      <c r="BU13" s="32">
        <v>1020</v>
      </c>
      <c r="BV13" s="32">
        <v>1072</v>
      </c>
      <c r="BW13" s="32">
        <v>1203</v>
      </c>
      <c r="BX13" s="32">
        <v>1062</v>
      </c>
      <c r="BY13" s="32">
        <v>860</v>
      </c>
      <c r="BZ13" s="32">
        <v>1265</v>
      </c>
      <c r="CA13" s="32">
        <f t="shared" si="0"/>
        <v>4237</v>
      </c>
      <c r="CB13" s="32">
        <f t="shared" si="1"/>
        <v>5414</v>
      </c>
      <c r="CC13" s="32">
        <f t="shared" si="2"/>
        <v>7584</v>
      </c>
      <c r="CD13" s="32">
        <f t="shared" si="3"/>
        <v>6513</v>
      </c>
      <c r="CE13" s="32">
        <f t="shared" si="4"/>
        <v>6485</v>
      </c>
      <c r="CF13" s="32">
        <f t="shared" si="5"/>
        <v>7641</v>
      </c>
      <c r="CG13" s="32">
        <f t="shared" si="6"/>
        <v>5462</v>
      </c>
      <c r="CH13" s="32">
        <f t="shared" si="7"/>
        <v>4559</v>
      </c>
      <c r="CI13" s="32">
        <f t="shared" si="8"/>
        <v>4592</v>
      </c>
      <c r="CJ13" s="32">
        <f t="shared" si="9"/>
        <v>3758</v>
      </c>
      <c r="CK13" s="32">
        <f t="shared" si="10"/>
        <v>4122</v>
      </c>
      <c r="CL13" s="32">
        <f t="shared" si="11"/>
        <v>4390</v>
      </c>
      <c r="CM13" s="32">
        <f t="shared" si="12"/>
        <v>4634</v>
      </c>
      <c r="CN13" s="32">
        <f t="shared" si="13"/>
        <v>3831</v>
      </c>
      <c r="CO13" s="32">
        <f t="shared" si="14"/>
        <v>4452</v>
      </c>
      <c r="CP13" s="32">
        <f t="shared" si="15"/>
        <v>3931</v>
      </c>
      <c r="CQ13" s="32">
        <f t="shared" si="16"/>
        <v>4427</v>
      </c>
      <c r="CR13" s="32">
        <f t="shared" si="17"/>
        <v>4958</v>
      </c>
      <c r="CS13" s="32">
        <f t="shared" si="18"/>
        <v>4390</v>
      </c>
    </row>
    <row r="14" spans="2:97" s="29" customFormat="1" ht="17.100000000000001" customHeight="1" thickBot="1" x14ac:dyDescent="0.25">
      <c r="B14" s="35" t="s">
        <v>105</v>
      </c>
      <c r="C14" s="32">
        <v>3648</v>
      </c>
      <c r="D14" s="32">
        <v>3401</v>
      </c>
      <c r="E14" s="32">
        <v>2815</v>
      </c>
      <c r="F14" s="32">
        <v>3723</v>
      </c>
      <c r="G14" s="32">
        <v>5038</v>
      </c>
      <c r="H14" s="32">
        <v>5012</v>
      </c>
      <c r="I14" s="32">
        <v>4327</v>
      </c>
      <c r="J14" s="32">
        <v>6391</v>
      </c>
      <c r="K14" s="32">
        <v>6336</v>
      </c>
      <c r="L14" s="32">
        <v>6250</v>
      </c>
      <c r="M14" s="32">
        <v>4963</v>
      </c>
      <c r="N14" s="32">
        <v>6570</v>
      </c>
      <c r="O14" s="32">
        <v>6487</v>
      </c>
      <c r="P14" s="32">
        <v>5710</v>
      </c>
      <c r="Q14" s="32">
        <v>4579</v>
      </c>
      <c r="R14" s="32">
        <v>5624</v>
      </c>
      <c r="S14" s="32">
        <v>5589</v>
      </c>
      <c r="T14" s="32">
        <v>5709</v>
      </c>
      <c r="U14" s="32">
        <v>4499</v>
      </c>
      <c r="V14" s="32">
        <v>5403</v>
      </c>
      <c r="W14" s="32">
        <v>5179</v>
      </c>
      <c r="X14" s="32">
        <v>5110</v>
      </c>
      <c r="Y14" s="32">
        <v>3662</v>
      </c>
      <c r="Z14" s="32">
        <v>4874</v>
      </c>
      <c r="AA14" s="32">
        <v>4872</v>
      </c>
      <c r="AB14" s="32">
        <v>4650</v>
      </c>
      <c r="AC14" s="32">
        <v>3918</v>
      </c>
      <c r="AD14" s="32">
        <v>4684</v>
      </c>
      <c r="AE14" s="32">
        <v>4420</v>
      </c>
      <c r="AF14" s="32">
        <v>4373</v>
      </c>
      <c r="AG14" s="32">
        <v>3924</v>
      </c>
      <c r="AH14" s="32">
        <v>4984</v>
      </c>
      <c r="AI14" s="32">
        <v>5282</v>
      </c>
      <c r="AJ14" s="32">
        <v>4072</v>
      </c>
      <c r="AK14" s="32">
        <v>3479</v>
      </c>
      <c r="AL14" s="32">
        <v>4155</v>
      </c>
      <c r="AM14" s="32">
        <v>3436</v>
      </c>
      <c r="AN14" s="32">
        <v>3768</v>
      </c>
      <c r="AO14" s="32">
        <v>3222</v>
      </c>
      <c r="AP14" s="32">
        <v>3568</v>
      </c>
      <c r="AQ14" s="32">
        <v>3888</v>
      </c>
      <c r="AR14" s="32">
        <v>3941</v>
      </c>
      <c r="AS14" s="32">
        <v>3015</v>
      </c>
      <c r="AT14" s="32">
        <v>3474</v>
      </c>
      <c r="AU14" s="32">
        <v>3737</v>
      </c>
      <c r="AV14" s="32">
        <v>3661</v>
      </c>
      <c r="AW14" s="32">
        <v>3100</v>
      </c>
      <c r="AX14" s="32">
        <v>3735</v>
      </c>
      <c r="AY14" s="32">
        <v>4013</v>
      </c>
      <c r="AZ14" s="32">
        <v>3735</v>
      </c>
      <c r="BA14" s="32">
        <v>3404</v>
      </c>
      <c r="BB14" s="32">
        <v>4104</v>
      </c>
      <c r="BC14" s="32">
        <v>3566</v>
      </c>
      <c r="BD14" s="32">
        <v>2077</v>
      </c>
      <c r="BE14" s="32">
        <v>3407</v>
      </c>
      <c r="BF14" s="32">
        <v>3773</v>
      </c>
      <c r="BG14" s="32">
        <v>4065</v>
      </c>
      <c r="BH14" s="32">
        <v>3628</v>
      </c>
      <c r="BI14" s="32">
        <v>3013</v>
      </c>
      <c r="BJ14" s="32">
        <v>3697</v>
      </c>
      <c r="BK14" s="32">
        <v>3831</v>
      </c>
      <c r="BL14" s="32">
        <v>3720</v>
      </c>
      <c r="BM14" s="32">
        <v>3365</v>
      </c>
      <c r="BN14" s="32">
        <v>3804</v>
      </c>
      <c r="BO14" s="32">
        <v>3749</v>
      </c>
      <c r="BP14" s="32">
        <v>4381</v>
      </c>
      <c r="BQ14" s="32">
        <v>3488</v>
      </c>
      <c r="BR14" s="32">
        <v>3792</v>
      </c>
      <c r="BS14" s="32">
        <v>4463</v>
      </c>
      <c r="BT14" s="32">
        <v>4630</v>
      </c>
      <c r="BU14" s="32">
        <v>3408</v>
      </c>
      <c r="BV14" s="32">
        <v>4024</v>
      </c>
      <c r="BW14" s="32">
        <v>4579</v>
      </c>
      <c r="BX14" s="32">
        <v>3788</v>
      </c>
      <c r="BY14" s="32">
        <v>3380</v>
      </c>
      <c r="BZ14" s="32">
        <v>3871</v>
      </c>
      <c r="CA14" s="32">
        <f t="shared" si="0"/>
        <v>13587</v>
      </c>
      <c r="CB14" s="32">
        <f t="shared" si="1"/>
        <v>20768</v>
      </c>
      <c r="CC14" s="32">
        <f t="shared" si="2"/>
        <v>24119</v>
      </c>
      <c r="CD14" s="32">
        <f t="shared" si="3"/>
        <v>22400</v>
      </c>
      <c r="CE14" s="32">
        <f t="shared" si="4"/>
        <v>21200</v>
      </c>
      <c r="CF14" s="32">
        <f t="shared" si="5"/>
        <v>18825</v>
      </c>
      <c r="CG14" s="32">
        <f t="shared" si="6"/>
        <v>18124</v>
      </c>
      <c r="CH14" s="32">
        <f t="shared" si="7"/>
        <v>17701</v>
      </c>
      <c r="CI14" s="32">
        <f t="shared" si="8"/>
        <v>16988</v>
      </c>
      <c r="CJ14" s="32">
        <f t="shared" si="9"/>
        <v>13994</v>
      </c>
      <c r="CK14" s="32">
        <f t="shared" si="10"/>
        <v>14318</v>
      </c>
      <c r="CL14" s="32">
        <f t="shared" si="11"/>
        <v>14233</v>
      </c>
      <c r="CM14" s="32">
        <f t="shared" si="12"/>
        <v>15256</v>
      </c>
      <c r="CN14" s="32">
        <f t="shared" si="13"/>
        <v>12823</v>
      </c>
      <c r="CO14" s="32">
        <f t="shared" si="14"/>
        <v>14403</v>
      </c>
      <c r="CP14" s="32">
        <f t="shared" si="15"/>
        <v>14720</v>
      </c>
      <c r="CQ14" s="32">
        <f t="shared" si="16"/>
        <v>15410</v>
      </c>
      <c r="CR14" s="32">
        <f t="shared" si="17"/>
        <v>16525</v>
      </c>
      <c r="CS14" s="32">
        <f t="shared" si="18"/>
        <v>15618</v>
      </c>
    </row>
    <row r="15" spans="2:97" s="29" customFormat="1" ht="17.100000000000001" customHeight="1" thickBot="1" x14ac:dyDescent="0.25">
      <c r="B15" s="35" t="s">
        <v>106</v>
      </c>
      <c r="C15" s="32">
        <v>3089</v>
      </c>
      <c r="D15" s="32">
        <v>3204</v>
      </c>
      <c r="E15" s="32">
        <v>2363</v>
      </c>
      <c r="F15" s="32">
        <v>3110</v>
      </c>
      <c r="G15" s="32">
        <v>3610</v>
      </c>
      <c r="H15" s="32">
        <v>4650</v>
      </c>
      <c r="I15" s="32">
        <v>3258</v>
      </c>
      <c r="J15" s="32">
        <v>5047</v>
      </c>
      <c r="K15" s="32">
        <v>5596</v>
      </c>
      <c r="L15" s="32">
        <v>5801</v>
      </c>
      <c r="M15" s="32">
        <v>5289</v>
      </c>
      <c r="N15" s="32">
        <v>5688</v>
      </c>
      <c r="O15" s="32">
        <v>5386</v>
      </c>
      <c r="P15" s="32">
        <v>5489</v>
      </c>
      <c r="Q15" s="32">
        <v>3993</v>
      </c>
      <c r="R15" s="32">
        <v>3595</v>
      </c>
      <c r="S15" s="32">
        <v>4643</v>
      </c>
      <c r="T15" s="32">
        <v>4067</v>
      </c>
      <c r="U15" s="32">
        <v>3274</v>
      </c>
      <c r="V15" s="32">
        <v>3564</v>
      </c>
      <c r="W15" s="32">
        <v>4072</v>
      </c>
      <c r="X15" s="32">
        <v>4260</v>
      </c>
      <c r="Y15" s="32">
        <v>2911</v>
      </c>
      <c r="Z15" s="32">
        <v>3693</v>
      </c>
      <c r="AA15" s="32">
        <v>4082</v>
      </c>
      <c r="AB15" s="32">
        <v>4040</v>
      </c>
      <c r="AC15" s="32">
        <v>2835</v>
      </c>
      <c r="AD15" s="32">
        <v>3313</v>
      </c>
      <c r="AE15" s="32">
        <v>3856</v>
      </c>
      <c r="AF15" s="32">
        <v>3797</v>
      </c>
      <c r="AG15" s="32">
        <v>3091</v>
      </c>
      <c r="AH15" s="32">
        <v>3538</v>
      </c>
      <c r="AI15" s="32">
        <v>4132</v>
      </c>
      <c r="AJ15" s="32">
        <v>2992</v>
      </c>
      <c r="AK15" s="32">
        <v>2858</v>
      </c>
      <c r="AL15" s="32">
        <v>2547</v>
      </c>
      <c r="AM15" s="32">
        <v>2837</v>
      </c>
      <c r="AN15" s="32">
        <v>3167</v>
      </c>
      <c r="AO15" s="32">
        <v>2209</v>
      </c>
      <c r="AP15" s="32">
        <v>2386</v>
      </c>
      <c r="AQ15" s="32">
        <v>2787</v>
      </c>
      <c r="AR15" s="32">
        <v>2364</v>
      </c>
      <c r="AS15" s="32">
        <v>2182</v>
      </c>
      <c r="AT15" s="32">
        <v>2294</v>
      </c>
      <c r="AU15" s="32">
        <v>2719</v>
      </c>
      <c r="AV15" s="32">
        <v>3177</v>
      </c>
      <c r="AW15" s="32">
        <v>2275</v>
      </c>
      <c r="AX15" s="32">
        <v>3035</v>
      </c>
      <c r="AY15" s="32">
        <v>2688</v>
      </c>
      <c r="AZ15" s="32">
        <v>3098</v>
      </c>
      <c r="BA15" s="32">
        <v>2177</v>
      </c>
      <c r="BB15" s="32">
        <v>2976</v>
      </c>
      <c r="BC15" s="32">
        <v>3137</v>
      </c>
      <c r="BD15" s="32">
        <v>2036</v>
      </c>
      <c r="BE15" s="32">
        <v>2745</v>
      </c>
      <c r="BF15" s="32">
        <v>2791</v>
      </c>
      <c r="BG15" s="32">
        <v>2958</v>
      </c>
      <c r="BH15" s="32">
        <v>2748</v>
      </c>
      <c r="BI15" s="32">
        <v>2154</v>
      </c>
      <c r="BJ15" s="32">
        <v>2797</v>
      </c>
      <c r="BK15" s="32">
        <v>2552</v>
      </c>
      <c r="BL15" s="32">
        <v>2548</v>
      </c>
      <c r="BM15" s="32">
        <v>2431</v>
      </c>
      <c r="BN15" s="32">
        <v>3049</v>
      </c>
      <c r="BO15" s="32">
        <v>3266</v>
      </c>
      <c r="BP15" s="32">
        <v>3222</v>
      </c>
      <c r="BQ15" s="32">
        <v>2739</v>
      </c>
      <c r="BR15" s="32">
        <v>3390</v>
      </c>
      <c r="BS15" s="32">
        <v>3077</v>
      </c>
      <c r="BT15" s="32">
        <v>3699</v>
      </c>
      <c r="BU15" s="32">
        <v>2646</v>
      </c>
      <c r="BV15" s="32">
        <v>3023</v>
      </c>
      <c r="BW15" s="32">
        <v>3312</v>
      </c>
      <c r="BX15" s="32">
        <v>3214</v>
      </c>
      <c r="BY15" s="32">
        <v>2780</v>
      </c>
      <c r="BZ15" s="32">
        <v>2965</v>
      </c>
      <c r="CA15" s="32">
        <f t="shared" si="0"/>
        <v>11766</v>
      </c>
      <c r="CB15" s="32">
        <f t="shared" si="1"/>
        <v>16565</v>
      </c>
      <c r="CC15" s="32">
        <f t="shared" si="2"/>
        <v>22374</v>
      </c>
      <c r="CD15" s="32">
        <f t="shared" si="3"/>
        <v>18463</v>
      </c>
      <c r="CE15" s="32">
        <f t="shared" si="4"/>
        <v>15548</v>
      </c>
      <c r="CF15" s="32">
        <f t="shared" si="5"/>
        <v>14936</v>
      </c>
      <c r="CG15" s="32">
        <f t="shared" si="6"/>
        <v>14270</v>
      </c>
      <c r="CH15" s="32">
        <f t="shared" si="7"/>
        <v>14282</v>
      </c>
      <c r="CI15" s="32">
        <f t="shared" si="8"/>
        <v>12529</v>
      </c>
      <c r="CJ15" s="32">
        <f t="shared" si="9"/>
        <v>10599</v>
      </c>
      <c r="CK15" s="32">
        <f t="shared" si="10"/>
        <v>9627</v>
      </c>
      <c r="CL15" s="32">
        <f t="shared" si="11"/>
        <v>11206</v>
      </c>
      <c r="CM15" s="32">
        <f t="shared" si="12"/>
        <v>10939</v>
      </c>
      <c r="CN15" s="32">
        <f t="shared" si="13"/>
        <v>10709</v>
      </c>
      <c r="CO15" s="32">
        <f t="shared" si="14"/>
        <v>10657</v>
      </c>
      <c r="CP15" s="32">
        <f t="shared" si="15"/>
        <v>10580</v>
      </c>
      <c r="CQ15" s="32">
        <f t="shared" si="16"/>
        <v>12617</v>
      </c>
      <c r="CR15" s="32">
        <f t="shared" si="17"/>
        <v>12445</v>
      </c>
      <c r="CS15" s="32">
        <f t="shared" si="18"/>
        <v>12271</v>
      </c>
    </row>
    <row r="16" spans="2:97" ht="17.100000000000001" customHeight="1" thickBot="1" x14ac:dyDescent="0.25">
      <c r="B16" s="35" t="s">
        <v>107</v>
      </c>
      <c r="C16" s="32">
        <v>393</v>
      </c>
      <c r="D16" s="32">
        <v>407</v>
      </c>
      <c r="E16" s="32">
        <v>267</v>
      </c>
      <c r="F16" s="32">
        <v>459</v>
      </c>
      <c r="G16" s="32">
        <v>283</v>
      </c>
      <c r="H16" s="32">
        <v>597</v>
      </c>
      <c r="I16" s="32">
        <v>417</v>
      </c>
      <c r="J16" s="32">
        <v>760</v>
      </c>
      <c r="K16" s="32">
        <v>820</v>
      </c>
      <c r="L16" s="32">
        <v>579</v>
      </c>
      <c r="M16" s="32">
        <v>469</v>
      </c>
      <c r="N16" s="32">
        <v>602</v>
      </c>
      <c r="O16" s="32">
        <v>631</v>
      </c>
      <c r="P16" s="32">
        <v>552</v>
      </c>
      <c r="Q16" s="32">
        <v>433</v>
      </c>
      <c r="R16" s="32">
        <v>752</v>
      </c>
      <c r="S16" s="32">
        <v>564</v>
      </c>
      <c r="T16" s="32">
        <v>560</v>
      </c>
      <c r="U16" s="32">
        <v>452</v>
      </c>
      <c r="V16" s="32">
        <v>654</v>
      </c>
      <c r="W16" s="32">
        <v>595</v>
      </c>
      <c r="X16" s="32">
        <v>537</v>
      </c>
      <c r="Y16" s="32">
        <v>603</v>
      </c>
      <c r="Z16" s="32">
        <v>581</v>
      </c>
      <c r="AA16" s="32">
        <v>644</v>
      </c>
      <c r="AB16" s="32">
        <v>570</v>
      </c>
      <c r="AC16" s="32">
        <v>457</v>
      </c>
      <c r="AD16" s="32">
        <v>535</v>
      </c>
      <c r="AE16" s="32">
        <v>447</v>
      </c>
      <c r="AF16" s="32">
        <v>484</v>
      </c>
      <c r="AG16" s="32">
        <v>340</v>
      </c>
      <c r="AH16" s="32">
        <v>543</v>
      </c>
      <c r="AI16" s="32">
        <v>646</v>
      </c>
      <c r="AJ16" s="32">
        <v>434</v>
      </c>
      <c r="AK16" s="32">
        <v>458</v>
      </c>
      <c r="AL16" s="32">
        <v>417</v>
      </c>
      <c r="AM16" s="32">
        <v>378</v>
      </c>
      <c r="AN16" s="32">
        <v>403</v>
      </c>
      <c r="AO16" s="32">
        <v>281</v>
      </c>
      <c r="AP16" s="32">
        <v>460</v>
      </c>
      <c r="AQ16" s="32">
        <v>344</v>
      </c>
      <c r="AR16" s="32">
        <v>487</v>
      </c>
      <c r="AS16" s="32">
        <v>362</v>
      </c>
      <c r="AT16" s="32">
        <v>522</v>
      </c>
      <c r="AU16" s="32">
        <v>552</v>
      </c>
      <c r="AV16" s="32">
        <v>485</v>
      </c>
      <c r="AW16" s="32">
        <v>369</v>
      </c>
      <c r="AX16" s="32">
        <v>554</v>
      </c>
      <c r="AY16" s="32">
        <v>452</v>
      </c>
      <c r="AZ16" s="32">
        <v>556</v>
      </c>
      <c r="BA16" s="32">
        <v>390</v>
      </c>
      <c r="BB16" s="32">
        <v>561</v>
      </c>
      <c r="BC16" s="32">
        <v>548</v>
      </c>
      <c r="BD16" s="32">
        <v>276</v>
      </c>
      <c r="BE16" s="32">
        <v>527</v>
      </c>
      <c r="BF16" s="32">
        <v>488</v>
      </c>
      <c r="BG16" s="32">
        <v>524</v>
      </c>
      <c r="BH16" s="32">
        <v>508</v>
      </c>
      <c r="BI16" s="32">
        <v>392</v>
      </c>
      <c r="BJ16" s="32">
        <v>528</v>
      </c>
      <c r="BK16" s="32">
        <v>571</v>
      </c>
      <c r="BL16" s="32">
        <v>602</v>
      </c>
      <c r="BM16" s="32">
        <v>415</v>
      </c>
      <c r="BN16" s="32">
        <v>611</v>
      </c>
      <c r="BO16" s="32">
        <v>507</v>
      </c>
      <c r="BP16" s="32">
        <v>685</v>
      </c>
      <c r="BQ16" s="32">
        <v>335</v>
      </c>
      <c r="BR16" s="32">
        <v>594</v>
      </c>
      <c r="BS16" s="32">
        <v>507</v>
      </c>
      <c r="BT16" s="32">
        <v>634</v>
      </c>
      <c r="BU16" s="32">
        <v>565</v>
      </c>
      <c r="BV16" s="32">
        <v>655</v>
      </c>
      <c r="BW16" s="32">
        <v>559</v>
      </c>
      <c r="BX16" s="32">
        <v>512</v>
      </c>
      <c r="BY16" s="32">
        <v>478</v>
      </c>
      <c r="BZ16" s="32">
        <v>604</v>
      </c>
      <c r="CA16" s="32">
        <f t="shared" si="0"/>
        <v>1526</v>
      </c>
      <c r="CB16" s="32">
        <f t="shared" si="1"/>
        <v>2057</v>
      </c>
      <c r="CC16" s="32">
        <f t="shared" si="2"/>
        <v>2470</v>
      </c>
      <c r="CD16" s="32">
        <f t="shared" si="3"/>
        <v>2368</v>
      </c>
      <c r="CE16" s="32">
        <f t="shared" si="4"/>
        <v>2230</v>
      </c>
      <c r="CF16" s="32">
        <f t="shared" si="5"/>
        <v>2316</v>
      </c>
      <c r="CG16" s="32">
        <f t="shared" si="6"/>
        <v>2206</v>
      </c>
      <c r="CH16" s="32">
        <f t="shared" si="7"/>
        <v>1814</v>
      </c>
      <c r="CI16" s="32">
        <f t="shared" si="8"/>
        <v>1955</v>
      </c>
      <c r="CJ16" s="32">
        <f t="shared" si="9"/>
        <v>1522</v>
      </c>
      <c r="CK16" s="32">
        <f t="shared" si="10"/>
        <v>1715</v>
      </c>
      <c r="CL16" s="32">
        <f t="shared" si="11"/>
        <v>1960</v>
      </c>
      <c r="CM16" s="32">
        <f t="shared" si="12"/>
        <v>1959</v>
      </c>
      <c r="CN16" s="32">
        <f t="shared" si="13"/>
        <v>1839</v>
      </c>
      <c r="CO16" s="32">
        <f t="shared" si="14"/>
        <v>1952</v>
      </c>
      <c r="CP16" s="32">
        <f t="shared" si="15"/>
        <v>2199</v>
      </c>
      <c r="CQ16" s="32">
        <f t="shared" si="16"/>
        <v>2121</v>
      </c>
      <c r="CR16" s="32">
        <f t="shared" si="17"/>
        <v>2361</v>
      </c>
      <c r="CS16" s="32">
        <f t="shared" si="18"/>
        <v>2153</v>
      </c>
    </row>
    <row r="17" spans="2:97" ht="17.100000000000001" customHeight="1" thickBot="1" x14ac:dyDescent="0.25">
      <c r="B17" s="35" t="s">
        <v>108</v>
      </c>
      <c r="C17" s="32">
        <v>1549</v>
      </c>
      <c r="D17" s="32">
        <v>1472</v>
      </c>
      <c r="E17" s="32">
        <v>1182</v>
      </c>
      <c r="F17" s="32">
        <v>1565</v>
      </c>
      <c r="G17" s="32">
        <v>1779</v>
      </c>
      <c r="H17" s="32">
        <v>2287</v>
      </c>
      <c r="I17" s="32">
        <v>1489</v>
      </c>
      <c r="J17" s="32">
        <v>2131</v>
      </c>
      <c r="K17" s="32">
        <v>2603</v>
      </c>
      <c r="L17" s="32">
        <v>2513</v>
      </c>
      <c r="M17" s="32">
        <v>2168</v>
      </c>
      <c r="N17" s="32">
        <v>2299</v>
      </c>
      <c r="O17" s="32">
        <v>2560</v>
      </c>
      <c r="P17" s="32">
        <v>2419</v>
      </c>
      <c r="Q17" s="32">
        <v>1869</v>
      </c>
      <c r="R17" s="32">
        <v>2306</v>
      </c>
      <c r="S17" s="32">
        <v>2446</v>
      </c>
      <c r="T17" s="32">
        <v>2202</v>
      </c>
      <c r="U17" s="32">
        <v>2098</v>
      </c>
      <c r="V17" s="32">
        <v>2358</v>
      </c>
      <c r="W17" s="32">
        <v>2495</v>
      </c>
      <c r="X17" s="32">
        <v>2409</v>
      </c>
      <c r="Y17" s="32">
        <v>1916</v>
      </c>
      <c r="Z17" s="32">
        <v>2582</v>
      </c>
      <c r="AA17" s="32">
        <v>2527</v>
      </c>
      <c r="AB17" s="32">
        <v>2801</v>
      </c>
      <c r="AC17" s="32">
        <v>2486</v>
      </c>
      <c r="AD17" s="32">
        <v>2544</v>
      </c>
      <c r="AE17" s="32">
        <v>3276</v>
      </c>
      <c r="AF17" s="32">
        <v>2360</v>
      </c>
      <c r="AG17" s="32">
        <v>2384</v>
      </c>
      <c r="AH17" s="32">
        <v>2855</v>
      </c>
      <c r="AI17" s="32">
        <v>2938</v>
      </c>
      <c r="AJ17" s="32">
        <v>1998</v>
      </c>
      <c r="AK17" s="32">
        <v>1556</v>
      </c>
      <c r="AL17" s="32">
        <v>2044</v>
      </c>
      <c r="AM17" s="32">
        <v>2032</v>
      </c>
      <c r="AN17" s="32">
        <v>2420</v>
      </c>
      <c r="AO17" s="32">
        <v>2000</v>
      </c>
      <c r="AP17" s="32">
        <v>2274</v>
      </c>
      <c r="AQ17" s="32">
        <v>2223</v>
      </c>
      <c r="AR17" s="32">
        <v>2301</v>
      </c>
      <c r="AS17" s="32">
        <v>2017</v>
      </c>
      <c r="AT17" s="32">
        <v>1987</v>
      </c>
      <c r="AU17" s="32">
        <v>1827</v>
      </c>
      <c r="AV17" s="32">
        <v>2685</v>
      </c>
      <c r="AW17" s="32">
        <v>1885</v>
      </c>
      <c r="AX17" s="32">
        <v>2052</v>
      </c>
      <c r="AY17" s="32">
        <v>2960</v>
      </c>
      <c r="AZ17" s="32">
        <v>2482</v>
      </c>
      <c r="BA17" s="32">
        <v>1943</v>
      </c>
      <c r="BB17" s="32">
        <v>2181</v>
      </c>
      <c r="BC17" s="32">
        <v>2065</v>
      </c>
      <c r="BD17" s="32">
        <v>1603</v>
      </c>
      <c r="BE17" s="32">
        <v>2414</v>
      </c>
      <c r="BF17" s="32">
        <v>2418</v>
      </c>
      <c r="BG17" s="32">
        <v>2179</v>
      </c>
      <c r="BH17" s="32">
        <v>2298</v>
      </c>
      <c r="BI17" s="32">
        <v>1818</v>
      </c>
      <c r="BJ17" s="32">
        <v>2085</v>
      </c>
      <c r="BK17" s="32">
        <v>1952</v>
      </c>
      <c r="BL17" s="32">
        <v>1965</v>
      </c>
      <c r="BM17" s="32">
        <v>1820</v>
      </c>
      <c r="BN17" s="32">
        <v>1976</v>
      </c>
      <c r="BO17" s="32">
        <v>2185</v>
      </c>
      <c r="BP17" s="32">
        <v>2913</v>
      </c>
      <c r="BQ17" s="32">
        <v>2000</v>
      </c>
      <c r="BR17" s="32">
        <v>2409</v>
      </c>
      <c r="BS17" s="32">
        <v>2640</v>
      </c>
      <c r="BT17" s="32">
        <v>2929</v>
      </c>
      <c r="BU17" s="32">
        <v>1972</v>
      </c>
      <c r="BV17" s="32">
        <v>2309</v>
      </c>
      <c r="BW17" s="32">
        <v>2851</v>
      </c>
      <c r="BX17" s="32">
        <v>2615</v>
      </c>
      <c r="BY17" s="32">
        <v>2010</v>
      </c>
      <c r="BZ17" s="32">
        <v>2053</v>
      </c>
      <c r="CA17" s="32">
        <f t="shared" si="0"/>
        <v>5768</v>
      </c>
      <c r="CB17" s="32">
        <f t="shared" si="1"/>
        <v>7686</v>
      </c>
      <c r="CC17" s="32">
        <f t="shared" si="2"/>
        <v>9583</v>
      </c>
      <c r="CD17" s="32">
        <f t="shared" si="3"/>
        <v>9154</v>
      </c>
      <c r="CE17" s="32">
        <f t="shared" si="4"/>
        <v>9104</v>
      </c>
      <c r="CF17" s="32">
        <f t="shared" si="5"/>
        <v>9402</v>
      </c>
      <c r="CG17" s="32">
        <f t="shared" si="6"/>
        <v>10358</v>
      </c>
      <c r="CH17" s="32">
        <f t="shared" si="7"/>
        <v>10875</v>
      </c>
      <c r="CI17" s="32">
        <f t="shared" si="8"/>
        <v>8536</v>
      </c>
      <c r="CJ17" s="32">
        <f t="shared" si="9"/>
        <v>8726</v>
      </c>
      <c r="CK17" s="32">
        <f t="shared" si="10"/>
        <v>8528</v>
      </c>
      <c r="CL17" s="32">
        <f t="shared" si="11"/>
        <v>8449</v>
      </c>
      <c r="CM17" s="32">
        <f t="shared" si="12"/>
        <v>9566</v>
      </c>
      <c r="CN17" s="32">
        <f t="shared" si="13"/>
        <v>8500</v>
      </c>
      <c r="CO17" s="32">
        <f t="shared" si="14"/>
        <v>8380</v>
      </c>
      <c r="CP17" s="32">
        <f t="shared" si="15"/>
        <v>7713</v>
      </c>
      <c r="CQ17" s="32">
        <f t="shared" si="16"/>
        <v>9507</v>
      </c>
      <c r="CR17" s="32">
        <f t="shared" si="17"/>
        <v>9850</v>
      </c>
      <c r="CS17" s="32">
        <f t="shared" si="18"/>
        <v>9529</v>
      </c>
    </row>
    <row r="18" spans="2:97" ht="17.100000000000001" customHeight="1" thickBot="1" x14ac:dyDescent="0.25">
      <c r="B18" s="35" t="s">
        <v>109</v>
      </c>
      <c r="C18" s="32">
        <v>4814</v>
      </c>
      <c r="D18" s="32">
        <v>3961</v>
      </c>
      <c r="E18" s="32">
        <v>4219</v>
      </c>
      <c r="F18" s="32">
        <v>5287</v>
      </c>
      <c r="G18" s="32">
        <v>6719</v>
      </c>
      <c r="H18" s="32">
        <v>7697</v>
      </c>
      <c r="I18" s="32">
        <v>6721</v>
      </c>
      <c r="J18" s="32">
        <v>7882</v>
      </c>
      <c r="K18" s="32">
        <v>8897</v>
      </c>
      <c r="L18" s="32">
        <v>7728</v>
      </c>
      <c r="M18" s="32">
        <v>7604</v>
      </c>
      <c r="N18" s="32">
        <v>7683</v>
      </c>
      <c r="O18" s="32">
        <v>8633</v>
      </c>
      <c r="P18" s="32">
        <v>8787</v>
      </c>
      <c r="Q18" s="32">
        <v>6302</v>
      </c>
      <c r="R18" s="32">
        <v>7460</v>
      </c>
      <c r="S18" s="32">
        <v>7050</v>
      </c>
      <c r="T18" s="32">
        <v>6189</v>
      </c>
      <c r="U18" s="32">
        <v>5026</v>
      </c>
      <c r="V18" s="32">
        <v>6188</v>
      </c>
      <c r="W18" s="32">
        <v>6957</v>
      </c>
      <c r="X18" s="32">
        <v>5763</v>
      </c>
      <c r="Y18" s="32">
        <v>5401</v>
      </c>
      <c r="Z18" s="32">
        <v>5865</v>
      </c>
      <c r="AA18" s="32">
        <v>5889</v>
      </c>
      <c r="AB18" s="32">
        <v>6667</v>
      </c>
      <c r="AC18" s="32">
        <v>4629</v>
      </c>
      <c r="AD18" s="32">
        <v>5152</v>
      </c>
      <c r="AE18" s="32">
        <v>5944</v>
      </c>
      <c r="AF18" s="32">
        <v>5570</v>
      </c>
      <c r="AG18" s="32">
        <v>4884</v>
      </c>
      <c r="AH18" s="32">
        <v>6570</v>
      </c>
      <c r="AI18" s="32">
        <v>6933</v>
      </c>
      <c r="AJ18" s="32">
        <v>6025</v>
      </c>
      <c r="AK18" s="32">
        <v>4931</v>
      </c>
      <c r="AL18" s="32">
        <v>5474</v>
      </c>
      <c r="AM18" s="32">
        <v>4756</v>
      </c>
      <c r="AN18" s="32">
        <v>5945</v>
      </c>
      <c r="AO18" s="32">
        <v>4790</v>
      </c>
      <c r="AP18" s="32">
        <v>5668</v>
      </c>
      <c r="AQ18" s="32">
        <v>7630</v>
      </c>
      <c r="AR18" s="32">
        <v>6464</v>
      </c>
      <c r="AS18" s="32">
        <v>5430</v>
      </c>
      <c r="AT18" s="32">
        <v>5597</v>
      </c>
      <c r="AU18" s="32">
        <v>6640</v>
      </c>
      <c r="AV18" s="32">
        <v>6219</v>
      </c>
      <c r="AW18" s="32">
        <v>5893</v>
      </c>
      <c r="AX18" s="32">
        <v>5840</v>
      </c>
      <c r="AY18" s="32">
        <v>6879</v>
      </c>
      <c r="AZ18" s="32">
        <v>5926</v>
      </c>
      <c r="BA18" s="32">
        <v>5527</v>
      </c>
      <c r="BB18" s="32">
        <v>5930</v>
      </c>
      <c r="BC18" s="32">
        <v>6453</v>
      </c>
      <c r="BD18" s="32">
        <v>3693</v>
      </c>
      <c r="BE18" s="32">
        <v>5261</v>
      </c>
      <c r="BF18" s="32">
        <v>5343</v>
      </c>
      <c r="BG18" s="32">
        <v>6789</v>
      </c>
      <c r="BH18" s="32">
        <v>5871</v>
      </c>
      <c r="BI18" s="32">
        <v>4995</v>
      </c>
      <c r="BJ18" s="32">
        <v>5608</v>
      </c>
      <c r="BK18" s="32">
        <v>5949</v>
      </c>
      <c r="BL18" s="32">
        <v>5093</v>
      </c>
      <c r="BM18" s="32">
        <v>3700</v>
      </c>
      <c r="BN18" s="32">
        <v>5844</v>
      </c>
      <c r="BO18" s="32">
        <v>3798</v>
      </c>
      <c r="BP18" s="32">
        <v>7875</v>
      </c>
      <c r="BQ18" s="32">
        <v>6276</v>
      </c>
      <c r="BR18" s="32">
        <v>5761</v>
      </c>
      <c r="BS18" s="32">
        <v>5984</v>
      </c>
      <c r="BT18" s="32">
        <v>8364</v>
      </c>
      <c r="BU18" s="32">
        <v>5321</v>
      </c>
      <c r="BV18" s="32">
        <v>5733</v>
      </c>
      <c r="BW18" s="32">
        <v>5857</v>
      </c>
      <c r="BX18" s="32">
        <v>5772</v>
      </c>
      <c r="BY18" s="32">
        <v>4396</v>
      </c>
      <c r="BZ18" s="32">
        <v>6057</v>
      </c>
      <c r="CA18" s="32">
        <f t="shared" si="0"/>
        <v>18281</v>
      </c>
      <c r="CB18" s="32">
        <f t="shared" si="1"/>
        <v>29019</v>
      </c>
      <c r="CC18" s="32">
        <f t="shared" si="2"/>
        <v>31912</v>
      </c>
      <c r="CD18" s="32">
        <f t="shared" si="3"/>
        <v>31182</v>
      </c>
      <c r="CE18" s="32">
        <f t="shared" si="4"/>
        <v>24453</v>
      </c>
      <c r="CF18" s="32">
        <f t="shared" si="5"/>
        <v>23986</v>
      </c>
      <c r="CG18" s="32">
        <f t="shared" si="6"/>
        <v>22337</v>
      </c>
      <c r="CH18" s="32">
        <f t="shared" si="7"/>
        <v>22968</v>
      </c>
      <c r="CI18" s="32">
        <f t="shared" si="8"/>
        <v>23363</v>
      </c>
      <c r="CJ18" s="32">
        <f t="shared" si="9"/>
        <v>21159</v>
      </c>
      <c r="CK18" s="32">
        <f t="shared" si="10"/>
        <v>25121</v>
      </c>
      <c r="CL18" s="32">
        <f t="shared" si="11"/>
        <v>24592</v>
      </c>
      <c r="CM18" s="32">
        <f t="shared" si="12"/>
        <v>24262</v>
      </c>
      <c r="CN18" s="32">
        <f t="shared" si="13"/>
        <v>20750</v>
      </c>
      <c r="CO18" s="32">
        <f t="shared" si="14"/>
        <v>23263</v>
      </c>
      <c r="CP18" s="32">
        <f t="shared" si="15"/>
        <v>20586</v>
      </c>
      <c r="CQ18" s="32">
        <f t="shared" si="16"/>
        <v>23710</v>
      </c>
      <c r="CR18" s="32">
        <f t="shared" si="17"/>
        <v>25402</v>
      </c>
      <c r="CS18" s="32">
        <f t="shared" si="18"/>
        <v>22082</v>
      </c>
    </row>
    <row r="19" spans="2:97" ht="17.100000000000001" customHeight="1" thickBot="1" x14ac:dyDescent="0.25">
      <c r="B19" s="35" t="s">
        <v>110</v>
      </c>
      <c r="C19" s="32">
        <v>784</v>
      </c>
      <c r="D19" s="32">
        <v>757</v>
      </c>
      <c r="E19" s="32">
        <v>605</v>
      </c>
      <c r="F19" s="32">
        <v>978</v>
      </c>
      <c r="G19" s="32">
        <v>735</v>
      </c>
      <c r="H19" s="32">
        <v>1425</v>
      </c>
      <c r="I19" s="32">
        <v>1104</v>
      </c>
      <c r="J19" s="32">
        <v>2163</v>
      </c>
      <c r="K19" s="32">
        <v>2586</v>
      </c>
      <c r="L19" s="32">
        <v>1852</v>
      </c>
      <c r="M19" s="32">
        <v>1415</v>
      </c>
      <c r="N19" s="32">
        <v>2264</v>
      </c>
      <c r="O19" s="32">
        <v>2070</v>
      </c>
      <c r="P19" s="32">
        <v>1725</v>
      </c>
      <c r="Q19" s="32">
        <v>861</v>
      </c>
      <c r="R19" s="32">
        <v>987</v>
      </c>
      <c r="S19" s="32">
        <v>1379</v>
      </c>
      <c r="T19" s="32">
        <v>929</v>
      </c>
      <c r="U19" s="32">
        <v>746</v>
      </c>
      <c r="V19" s="32">
        <v>1154</v>
      </c>
      <c r="W19" s="32">
        <v>958</v>
      </c>
      <c r="X19" s="32">
        <v>1153</v>
      </c>
      <c r="Y19" s="32">
        <v>562</v>
      </c>
      <c r="Z19" s="32">
        <v>1199</v>
      </c>
      <c r="AA19" s="32">
        <v>603</v>
      </c>
      <c r="AB19" s="32">
        <v>817</v>
      </c>
      <c r="AC19" s="32">
        <v>703</v>
      </c>
      <c r="AD19" s="32">
        <v>923</v>
      </c>
      <c r="AE19" s="32">
        <v>755</v>
      </c>
      <c r="AF19" s="32">
        <v>780</v>
      </c>
      <c r="AG19" s="32">
        <v>491</v>
      </c>
      <c r="AH19" s="32">
        <v>728</v>
      </c>
      <c r="AI19" s="32">
        <v>957</v>
      </c>
      <c r="AJ19" s="32">
        <v>769</v>
      </c>
      <c r="AK19" s="32">
        <v>538</v>
      </c>
      <c r="AL19" s="32">
        <v>709</v>
      </c>
      <c r="AM19" s="32">
        <v>652</v>
      </c>
      <c r="AN19" s="32">
        <v>682</v>
      </c>
      <c r="AO19" s="32">
        <v>408</v>
      </c>
      <c r="AP19" s="32">
        <v>558</v>
      </c>
      <c r="AQ19" s="32">
        <v>519</v>
      </c>
      <c r="AR19" s="32">
        <v>1070</v>
      </c>
      <c r="AS19" s="32">
        <v>490</v>
      </c>
      <c r="AT19" s="32">
        <v>619</v>
      </c>
      <c r="AU19" s="32">
        <v>735</v>
      </c>
      <c r="AV19" s="32">
        <v>738</v>
      </c>
      <c r="AW19" s="32">
        <v>420</v>
      </c>
      <c r="AX19" s="32">
        <v>808</v>
      </c>
      <c r="AY19" s="32">
        <v>680</v>
      </c>
      <c r="AZ19" s="32">
        <v>666</v>
      </c>
      <c r="BA19" s="32">
        <v>602</v>
      </c>
      <c r="BB19" s="32">
        <v>856</v>
      </c>
      <c r="BC19" s="32">
        <v>672</v>
      </c>
      <c r="BD19" s="32">
        <v>559</v>
      </c>
      <c r="BE19" s="32">
        <v>597</v>
      </c>
      <c r="BF19" s="32">
        <v>908</v>
      </c>
      <c r="BG19" s="32">
        <v>625</v>
      </c>
      <c r="BH19" s="32">
        <v>727</v>
      </c>
      <c r="BI19" s="32">
        <v>381</v>
      </c>
      <c r="BJ19" s="32">
        <v>485</v>
      </c>
      <c r="BK19" s="32">
        <v>706</v>
      </c>
      <c r="BL19" s="32">
        <v>576</v>
      </c>
      <c r="BM19" s="32">
        <v>542</v>
      </c>
      <c r="BN19" s="32">
        <v>673</v>
      </c>
      <c r="BO19" s="32">
        <v>707</v>
      </c>
      <c r="BP19" s="32">
        <v>452</v>
      </c>
      <c r="BQ19" s="32">
        <v>433</v>
      </c>
      <c r="BR19" s="32">
        <v>874</v>
      </c>
      <c r="BS19" s="32">
        <v>1033</v>
      </c>
      <c r="BT19" s="32">
        <v>844</v>
      </c>
      <c r="BU19" s="32">
        <v>500</v>
      </c>
      <c r="BV19" s="32">
        <v>752</v>
      </c>
      <c r="BW19" s="32">
        <v>858</v>
      </c>
      <c r="BX19" s="32">
        <v>767</v>
      </c>
      <c r="BY19" s="32">
        <v>605</v>
      </c>
      <c r="BZ19" s="32">
        <v>734</v>
      </c>
      <c r="CA19" s="32">
        <f t="shared" si="0"/>
        <v>3124</v>
      </c>
      <c r="CB19" s="32">
        <f t="shared" si="1"/>
        <v>5427</v>
      </c>
      <c r="CC19" s="32">
        <f t="shared" si="2"/>
        <v>8117</v>
      </c>
      <c r="CD19" s="32">
        <f t="shared" si="3"/>
        <v>5643</v>
      </c>
      <c r="CE19" s="32">
        <f t="shared" si="4"/>
        <v>4208</v>
      </c>
      <c r="CF19" s="32">
        <f t="shared" si="5"/>
        <v>3872</v>
      </c>
      <c r="CG19" s="32">
        <f t="shared" si="6"/>
        <v>3046</v>
      </c>
      <c r="CH19" s="32">
        <f t="shared" si="7"/>
        <v>2754</v>
      </c>
      <c r="CI19" s="32">
        <f t="shared" si="8"/>
        <v>2973</v>
      </c>
      <c r="CJ19" s="32">
        <f t="shared" si="9"/>
        <v>2300</v>
      </c>
      <c r="CK19" s="32">
        <f t="shared" si="10"/>
        <v>2698</v>
      </c>
      <c r="CL19" s="32">
        <f t="shared" si="11"/>
        <v>2701</v>
      </c>
      <c r="CM19" s="32">
        <f t="shared" si="12"/>
        <v>2804</v>
      </c>
      <c r="CN19" s="32">
        <f t="shared" si="13"/>
        <v>2736</v>
      </c>
      <c r="CO19" s="32">
        <f t="shared" si="14"/>
        <v>2218</v>
      </c>
      <c r="CP19" s="32">
        <f t="shared" si="15"/>
        <v>2497</v>
      </c>
      <c r="CQ19" s="32">
        <f t="shared" si="16"/>
        <v>2466</v>
      </c>
      <c r="CR19" s="32">
        <f t="shared" si="17"/>
        <v>3129</v>
      </c>
      <c r="CS19" s="32">
        <f t="shared" si="18"/>
        <v>2964</v>
      </c>
    </row>
    <row r="20" spans="2:97" ht="17.100000000000001" customHeight="1" thickBot="1" x14ac:dyDescent="0.25">
      <c r="B20" s="35" t="s">
        <v>111</v>
      </c>
      <c r="C20" s="32">
        <v>259</v>
      </c>
      <c r="D20" s="32">
        <v>233</v>
      </c>
      <c r="E20" s="32">
        <v>150</v>
      </c>
      <c r="F20" s="32">
        <v>223</v>
      </c>
      <c r="G20" s="32">
        <v>270</v>
      </c>
      <c r="H20" s="32">
        <v>293</v>
      </c>
      <c r="I20" s="32">
        <v>234</v>
      </c>
      <c r="J20" s="32">
        <v>361</v>
      </c>
      <c r="K20" s="32">
        <v>422</v>
      </c>
      <c r="L20" s="32">
        <v>379</v>
      </c>
      <c r="M20" s="32">
        <v>389</v>
      </c>
      <c r="N20" s="32">
        <v>402</v>
      </c>
      <c r="O20" s="32">
        <v>411</v>
      </c>
      <c r="P20" s="32">
        <v>401</v>
      </c>
      <c r="Q20" s="32">
        <v>279</v>
      </c>
      <c r="R20" s="32">
        <v>337</v>
      </c>
      <c r="S20" s="32">
        <v>488</v>
      </c>
      <c r="T20" s="32">
        <v>403</v>
      </c>
      <c r="U20" s="32">
        <v>238</v>
      </c>
      <c r="V20" s="32">
        <v>466</v>
      </c>
      <c r="W20" s="32">
        <v>502</v>
      </c>
      <c r="X20" s="32">
        <v>396</v>
      </c>
      <c r="Y20" s="32">
        <v>330</v>
      </c>
      <c r="Z20" s="32">
        <v>442</v>
      </c>
      <c r="AA20" s="32">
        <v>488</v>
      </c>
      <c r="AB20" s="32">
        <v>468</v>
      </c>
      <c r="AC20" s="32">
        <v>444</v>
      </c>
      <c r="AD20" s="32">
        <v>360</v>
      </c>
      <c r="AE20" s="32">
        <v>578</v>
      </c>
      <c r="AF20" s="32">
        <v>447</v>
      </c>
      <c r="AG20" s="32">
        <v>314</v>
      </c>
      <c r="AH20" s="32">
        <v>358</v>
      </c>
      <c r="AI20" s="32">
        <v>395</v>
      </c>
      <c r="AJ20" s="32">
        <v>351</v>
      </c>
      <c r="AK20" s="32">
        <v>268</v>
      </c>
      <c r="AL20" s="32">
        <v>278</v>
      </c>
      <c r="AM20" s="32">
        <v>268</v>
      </c>
      <c r="AN20" s="32">
        <v>342</v>
      </c>
      <c r="AO20" s="32">
        <v>215</v>
      </c>
      <c r="AP20" s="32">
        <v>306</v>
      </c>
      <c r="AQ20" s="32">
        <v>313</v>
      </c>
      <c r="AR20" s="32">
        <v>309</v>
      </c>
      <c r="AS20" s="32">
        <v>240</v>
      </c>
      <c r="AT20" s="32">
        <v>256</v>
      </c>
      <c r="AU20" s="32">
        <v>296</v>
      </c>
      <c r="AV20" s="32">
        <v>338</v>
      </c>
      <c r="AW20" s="32">
        <v>246</v>
      </c>
      <c r="AX20" s="32">
        <v>320</v>
      </c>
      <c r="AY20" s="32">
        <v>321</v>
      </c>
      <c r="AZ20" s="32">
        <v>336</v>
      </c>
      <c r="BA20" s="32">
        <v>231</v>
      </c>
      <c r="BB20" s="32">
        <v>360</v>
      </c>
      <c r="BC20" s="32">
        <v>259</v>
      </c>
      <c r="BD20" s="32">
        <v>236</v>
      </c>
      <c r="BE20" s="32">
        <v>282</v>
      </c>
      <c r="BF20" s="32">
        <v>280</v>
      </c>
      <c r="BG20" s="32">
        <v>291</v>
      </c>
      <c r="BH20" s="32">
        <v>294</v>
      </c>
      <c r="BI20" s="32">
        <v>222</v>
      </c>
      <c r="BJ20" s="32">
        <v>259</v>
      </c>
      <c r="BK20" s="32">
        <v>295</v>
      </c>
      <c r="BL20" s="32">
        <v>262</v>
      </c>
      <c r="BM20" s="32">
        <v>234</v>
      </c>
      <c r="BN20" s="32">
        <v>288</v>
      </c>
      <c r="BO20" s="32">
        <v>348</v>
      </c>
      <c r="BP20" s="32">
        <v>343</v>
      </c>
      <c r="BQ20" s="32">
        <v>239</v>
      </c>
      <c r="BR20" s="32">
        <v>303</v>
      </c>
      <c r="BS20" s="32">
        <v>344</v>
      </c>
      <c r="BT20" s="32">
        <v>390</v>
      </c>
      <c r="BU20" s="32">
        <v>289</v>
      </c>
      <c r="BV20" s="32">
        <v>343</v>
      </c>
      <c r="BW20" s="32">
        <v>357</v>
      </c>
      <c r="BX20" s="32">
        <v>318</v>
      </c>
      <c r="BY20" s="32">
        <v>242</v>
      </c>
      <c r="BZ20" s="32">
        <v>322</v>
      </c>
      <c r="CA20" s="32">
        <f t="shared" si="0"/>
        <v>865</v>
      </c>
      <c r="CB20" s="32">
        <f t="shared" si="1"/>
        <v>1158</v>
      </c>
      <c r="CC20" s="32">
        <f t="shared" si="2"/>
        <v>1592</v>
      </c>
      <c r="CD20" s="32">
        <f t="shared" si="3"/>
        <v>1428</v>
      </c>
      <c r="CE20" s="32">
        <f t="shared" si="4"/>
        <v>1595</v>
      </c>
      <c r="CF20" s="32">
        <f t="shared" si="5"/>
        <v>1670</v>
      </c>
      <c r="CG20" s="32">
        <f t="shared" si="6"/>
        <v>1760</v>
      </c>
      <c r="CH20" s="32">
        <f t="shared" si="7"/>
        <v>1697</v>
      </c>
      <c r="CI20" s="32">
        <f t="shared" si="8"/>
        <v>1292</v>
      </c>
      <c r="CJ20" s="32">
        <f t="shared" si="9"/>
        <v>1131</v>
      </c>
      <c r="CK20" s="32">
        <f t="shared" si="10"/>
        <v>1118</v>
      </c>
      <c r="CL20" s="32">
        <f t="shared" si="11"/>
        <v>1200</v>
      </c>
      <c r="CM20" s="32">
        <f t="shared" si="12"/>
        <v>1248</v>
      </c>
      <c r="CN20" s="32">
        <f t="shared" si="13"/>
        <v>1057</v>
      </c>
      <c r="CO20" s="32">
        <f t="shared" si="14"/>
        <v>1066</v>
      </c>
      <c r="CP20" s="32">
        <f t="shared" si="15"/>
        <v>1079</v>
      </c>
      <c r="CQ20" s="32">
        <f t="shared" si="16"/>
        <v>1233</v>
      </c>
      <c r="CR20" s="32">
        <f t="shared" si="17"/>
        <v>1366</v>
      </c>
      <c r="CS20" s="32">
        <f t="shared" si="18"/>
        <v>1239</v>
      </c>
    </row>
    <row r="21" spans="2:97" ht="17.100000000000001" customHeight="1" thickBot="1" x14ac:dyDescent="0.25">
      <c r="B21" s="35" t="s">
        <v>112</v>
      </c>
      <c r="C21" s="32">
        <v>1693</v>
      </c>
      <c r="D21" s="32">
        <v>1465</v>
      </c>
      <c r="E21" s="32">
        <v>951</v>
      </c>
      <c r="F21" s="32">
        <v>1341</v>
      </c>
      <c r="G21" s="32">
        <v>1977</v>
      </c>
      <c r="H21" s="32">
        <v>1798</v>
      </c>
      <c r="I21" s="32">
        <v>1590</v>
      </c>
      <c r="J21" s="32">
        <v>1855</v>
      </c>
      <c r="K21" s="32">
        <v>2361</v>
      </c>
      <c r="L21" s="32">
        <v>2209</v>
      </c>
      <c r="M21" s="32">
        <v>1844</v>
      </c>
      <c r="N21" s="32">
        <v>1947</v>
      </c>
      <c r="O21" s="32">
        <v>2263</v>
      </c>
      <c r="P21" s="32">
        <v>2215</v>
      </c>
      <c r="Q21" s="32">
        <v>1555</v>
      </c>
      <c r="R21" s="32">
        <v>1832</v>
      </c>
      <c r="S21" s="32">
        <v>2104</v>
      </c>
      <c r="T21" s="32">
        <v>2051</v>
      </c>
      <c r="U21" s="32">
        <v>1544</v>
      </c>
      <c r="V21" s="32">
        <v>2024</v>
      </c>
      <c r="W21" s="32">
        <v>2146</v>
      </c>
      <c r="X21" s="32">
        <v>1956</v>
      </c>
      <c r="Y21" s="32">
        <v>1740</v>
      </c>
      <c r="Z21" s="32">
        <v>1762</v>
      </c>
      <c r="AA21" s="32">
        <v>2132</v>
      </c>
      <c r="AB21" s="32">
        <v>2422</v>
      </c>
      <c r="AC21" s="32">
        <v>1484</v>
      </c>
      <c r="AD21" s="32">
        <v>1986</v>
      </c>
      <c r="AE21" s="32">
        <v>2089</v>
      </c>
      <c r="AF21" s="32">
        <v>2150</v>
      </c>
      <c r="AG21" s="32">
        <v>1430</v>
      </c>
      <c r="AH21" s="32">
        <v>1784</v>
      </c>
      <c r="AI21" s="32">
        <v>2046</v>
      </c>
      <c r="AJ21" s="32">
        <v>1934</v>
      </c>
      <c r="AK21" s="32">
        <v>1329</v>
      </c>
      <c r="AL21" s="32">
        <v>1619</v>
      </c>
      <c r="AM21" s="32">
        <v>1651</v>
      </c>
      <c r="AN21" s="32">
        <v>1808</v>
      </c>
      <c r="AO21" s="32">
        <v>1385</v>
      </c>
      <c r="AP21" s="32">
        <v>1687</v>
      </c>
      <c r="AQ21" s="32">
        <v>2183</v>
      </c>
      <c r="AR21" s="32">
        <v>2056</v>
      </c>
      <c r="AS21" s="32">
        <v>1553</v>
      </c>
      <c r="AT21" s="32">
        <v>2036</v>
      </c>
      <c r="AU21" s="32">
        <v>2070</v>
      </c>
      <c r="AV21" s="32">
        <v>2011</v>
      </c>
      <c r="AW21" s="32">
        <v>1479</v>
      </c>
      <c r="AX21" s="32">
        <v>1919</v>
      </c>
      <c r="AY21" s="32">
        <v>1934</v>
      </c>
      <c r="AZ21" s="32">
        <v>1966</v>
      </c>
      <c r="BA21" s="32">
        <v>1480</v>
      </c>
      <c r="BB21" s="32">
        <v>2052</v>
      </c>
      <c r="BC21" s="32">
        <v>1874</v>
      </c>
      <c r="BD21" s="32">
        <v>1214</v>
      </c>
      <c r="BE21" s="32">
        <v>2425</v>
      </c>
      <c r="BF21" s="32">
        <v>2320</v>
      </c>
      <c r="BG21" s="32">
        <v>2640</v>
      </c>
      <c r="BH21" s="32">
        <v>2358</v>
      </c>
      <c r="BI21" s="32">
        <v>1706</v>
      </c>
      <c r="BJ21" s="32">
        <v>2272</v>
      </c>
      <c r="BK21" s="32">
        <v>2676</v>
      </c>
      <c r="BL21" s="32">
        <v>2710</v>
      </c>
      <c r="BM21" s="32">
        <v>1672</v>
      </c>
      <c r="BN21" s="32">
        <v>2216</v>
      </c>
      <c r="BO21" s="32">
        <v>2467</v>
      </c>
      <c r="BP21" s="32">
        <v>2066</v>
      </c>
      <c r="BQ21" s="32">
        <v>1721</v>
      </c>
      <c r="BR21" s="32">
        <v>2108</v>
      </c>
      <c r="BS21" s="32">
        <v>2339</v>
      </c>
      <c r="BT21" s="32">
        <v>2626</v>
      </c>
      <c r="BU21" s="32">
        <v>1728</v>
      </c>
      <c r="BV21" s="32">
        <v>2088</v>
      </c>
      <c r="BW21" s="32">
        <v>2517</v>
      </c>
      <c r="BX21" s="32">
        <v>2120</v>
      </c>
      <c r="BY21" s="32">
        <v>1719</v>
      </c>
      <c r="BZ21" s="32">
        <v>1980</v>
      </c>
      <c r="CA21" s="32">
        <f t="shared" si="0"/>
        <v>5450</v>
      </c>
      <c r="CB21" s="32">
        <f t="shared" si="1"/>
        <v>7220</v>
      </c>
      <c r="CC21" s="32">
        <f t="shared" si="2"/>
        <v>8361</v>
      </c>
      <c r="CD21" s="32">
        <f t="shared" si="3"/>
        <v>7865</v>
      </c>
      <c r="CE21" s="32">
        <f t="shared" si="4"/>
        <v>7723</v>
      </c>
      <c r="CF21" s="32">
        <f t="shared" si="5"/>
        <v>7604</v>
      </c>
      <c r="CG21" s="32">
        <f t="shared" si="6"/>
        <v>8024</v>
      </c>
      <c r="CH21" s="32">
        <f t="shared" si="7"/>
        <v>7453</v>
      </c>
      <c r="CI21" s="32">
        <f t="shared" si="8"/>
        <v>6928</v>
      </c>
      <c r="CJ21" s="32">
        <f t="shared" si="9"/>
        <v>6531</v>
      </c>
      <c r="CK21" s="32">
        <f t="shared" si="10"/>
        <v>7828</v>
      </c>
      <c r="CL21" s="32">
        <f t="shared" si="11"/>
        <v>7479</v>
      </c>
      <c r="CM21" s="32">
        <f t="shared" si="12"/>
        <v>7432</v>
      </c>
      <c r="CN21" s="32">
        <f t="shared" si="13"/>
        <v>7833</v>
      </c>
      <c r="CO21" s="32">
        <f t="shared" si="14"/>
        <v>8976</v>
      </c>
      <c r="CP21" s="32">
        <f t="shared" si="15"/>
        <v>9274</v>
      </c>
      <c r="CQ21" s="32">
        <f t="shared" si="16"/>
        <v>8362</v>
      </c>
      <c r="CR21" s="32">
        <f t="shared" si="17"/>
        <v>8781</v>
      </c>
      <c r="CS21" s="32">
        <f t="shared" si="18"/>
        <v>8336</v>
      </c>
    </row>
    <row r="22" spans="2:97" ht="17.100000000000001" customHeight="1" thickBot="1" x14ac:dyDescent="0.25">
      <c r="B22" s="35" t="s">
        <v>113</v>
      </c>
      <c r="C22" s="32">
        <v>322</v>
      </c>
      <c r="D22" s="32">
        <v>448</v>
      </c>
      <c r="E22" s="32">
        <v>288</v>
      </c>
      <c r="F22" s="32">
        <v>291</v>
      </c>
      <c r="G22" s="32">
        <v>343</v>
      </c>
      <c r="H22" s="32">
        <v>478</v>
      </c>
      <c r="I22" s="32">
        <v>257</v>
      </c>
      <c r="J22" s="32">
        <v>372</v>
      </c>
      <c r="K22" s="32">
        <v>689</v>
      </c>
      <c r="L22" s="32">
        <v>694</v>
      </c>
      <c r="M22" s="32">
        <v>409</v>
      </c>
      <c r="N22" s="32">
        <v>428</v>
      </c>
      <c r="O22" s="32">
        <v>458</v>
      </c>
      <c r="P22" s="32">
        <v>447</v>
      </c>
      <c r="Q22" s="32">
        <v>270</v>
      </c>
      <c r="R22" s="32">
        <v>327</v>
      </c>
      <c r="S22" s="32">
        <v>365</v>
      </c>
      <c r="T22" s="32">
        <v>334</v>
      </c>
      <c r="U22" s="32">
        <v>237</v>
      </c>
      <c r="V22" s="32">
        <v>289</v>
      </c>
      <c r="W22" s="32">
        <v>289</v>
      </c>
      <c r="X22" s="32">
        <v>404</v>
      </c>
      <c r="Y22" s="32">
        <v>341</v>
      </c>
      <c r="Z22" s="32">
        <v>320</v>
      </c>
      <c r="AA22" s="32">
        <v>373</v>
      </c>
      <c r="AB22" s="32">
        <v>468</v>
      </c>
      <c r="AC22" s="32">
        <v>277</v>
      </c>
      <c r="AD22" s="32">
        <v>458</v>
      </c>
      <c r="AE22" s="32">
        <v>394</v>
      </c>
      <c r="AF22" s="32">
        <v>374</v>
      </c>
      <c r="AG22" s="32">
        <v>350</v>
      </c>
      <c r="AH22" s="32">
        <v>299</v>
      </c>
      <c r="AI22" s="32">
        <v>359</v>
      </c>
      <c r="AJ22" s="32">
        <v>293</v>
      </c>
      <c r="AK22" s="32">
        <v>310</v>
      </c>
      <c r="AL22" s="32">
        <v>286</v>
      </c>
      <c r="AM22" s="32">
        <v>262</v>
      </c>
      <c r="AN22" s="32">
        <v>238</v>
      </c>
      <c r="AO22" s="32">
        <v>186</v>
      </c>
      <c r="AP22" s="32">
        <v>227</v>
      </c>
      <c r="AQ22" s="32">
        <v>235</v>
      </c>
      <c r="AR22" s="32">
        <v>195</v>
      </c>
      <c r="AS22" s="32">
        <v>193</v>
      </c>
      <c r="AT22" s="32">
        <v>202</v>
      </c>
      <c r="AU22" s="32">
        <v>259</v>
      </c>
      <c r="AV22" s="32">
        <v>346</v>
      </c>
      <c r="AW22" s="32">
        <v>215</v>
      </c>
      <c r="AX22" s="32">
        <v>223</v>
      </c>
      <c r="AY22" s="32">
        <v>215</v>
      </c>
      <c r="AZ22" s="32">
        <v>203</v>
      </c>
      <c r="BA22" s="32">
        <v>160</v>
      </c>
      <c r="BB22" s="32">
        <v>251</v>
      </c>
      <c r="BC22" s="32">
        <v>172</v>
      </c>
      <c r="BD22" s="32">
        <v>126</v>
      </c>
      <c r="BE22" s="32">
        <v>224</v>
      </c>
      <c r="BF22" s="32">
        <v>232</v>
      </c>
      <c r="BG22" s="32">
        <v>237</v>
      </c>
      <c r="BH22" s="32">
        <v>242</v>
      </c>
      <c r="BI22" s="32">
        <v>149</v>
      </c>
      <c r="BJ22" s="32">
        <v>179</v>
      </c>
      <c r="BK22" s="32">
        <v>258</v>
      </c>
      <c r="BL22" s="32">
        <v>224</v>
      </c>
      <c r="BM22" s="32">
        <v>203</v>
      </c>
      <c r="BN22" s="32">
        <v>281</v>
      </c>
      <c r="BO22" s="32">
        <v>251</v>
      </c>
      <c r="BP22" s="32">
        <v>217</v>
      </c>
      <c r="BQ22" s="32">
        <v>201</v>
      </c>
      <c r="BR22" s="32">
        <v>241</v>
      </c>
      <c r="BS22" s="32">
        <v>242</v>
      </c>
      <c r="BT22" s="32">
        <v>342</v>
      </c>
      <c r="BU22" s="32">
        <v>271</v>
      </c>
      <c r="BV22" s="32">
        <v>255</v>
      </c>
      <c r="BW22" s="32">
        <v>270</v>
      </c>
      <c r="BX22" s="32">
        <v>289</v>
      </c>
      <c r="BY22" s="32">
        <v>226</v>
      </c>
      <c r="BZ22" s="32">
        <v>332</v>
      </c>
      <c r="CA22" s="32">
        <f t="shared" si="0"/>
        <v>1349</v>
      </c>
      <c r="CB22" s="32">
        <f t="shared" si="1"/>
        <v>1450</v>
      </c>
      <c r="CC22" s="32">
        <f t="shared" si="2"/>
        <v>2220</v>
      </c>
      <c r="CD22" s="32">
        <f t="shared" si="3"/>
        <v>1502</v>
      </c>
      <c r="CE22" s="32">
        <f t="shared" si="4"/>
        <v>1225</v>
      </c>
      <c r="CF22" s="32">
        <f t="shared" si="5"/>
        <v>1354</v>
      </c>
      <c r="CG22" s="32">
        <f t="shared" si="6"/>
        <v>1576</v>
      </c>
      <c r="CH22" s="32">
        <f t="shared" si="7"/>
        <v>1417</v>
      </c>
      <c r="CI22" s="32">
        <f t="shared" si="8"/>
        <v>1248</v>
      </c>
      <c r="CJ22" s="32">
        <f t="shared" si="9"/>
        <v>913</v>
      </c>
      <c r="CK22" s="32">
        <f t="shared" si="10"/>
        <v>825</v>
      </c>
      <c r="CL22" s="32">
        <f t="shared" si="11"/>
        <v>1043</v>
      </c>
      <c r="CM22" s="32">
        <f t="shared" si="12"/>
        <v>829</v>
      </c>
      <c r="CN22" s="32">
        <f t="shared" si="13"/>
        <v>754</v>
      </c>
      <c r="CO22" s="32">
        <f t="shared" si="14"/>
        <v>807</v>
      </c>
      <c r="CP22" s="32">
        <f t="shared" si="15"/>
        <v>966</v>
      </c>
      <c r="CQ22" s="32">
        <f t="shared" si="16"/>
        <v>910</v>
      </c>
      <c r="CR22" s="32">
        <f t="shared" si="17"/>
        <v>1110</v>
      </c>
      <c r="CS22" s="32">
        <f t="shared" si="18"/>
        <v>1117</v>
      </c>
    </row>
    <row r="23" spans="2:97" ht="17.100000000000001" customHeight="1" thickBot="1" x14ac:dyDescent="0.25">
      <c r="B23" s="36" t="s">
        <v>114</v>
      </c>
      <c r="C23" s="38">
        <f t="shared" ref="C23:U23" si="19">SUM(C6:C22)</f>
        <v>28005</v>
      </c>
      <c r="D23" s="38">
        <f t="shared" si="19"/>
        <v>27250</v>
      </c>
      <c r="E23" s="38">
        <f t="shared" si="19"/>
        <v>22440</v>
      </c>
      <c r="F23" s="39">
        <f t="shared" si="19"/>
        <v>29047</v>
      </c>
      <c r="G23" s="38">
        <f t="shared" si="19"/>
        <v>35753</v>
      </c>
      <c r="H23" s="38">
        <f t="shared" si="19"/>
        <v>43353</v>
      </c>
      <c r="I23" s="38">
        <f t="shared" si="19"/>
        <v>33370</v>
      </c>
      <c r="J23" s="39">
        <f t="shared" si="19"/>
        <v>45448</v>
      </c>
      <c r="K23" s="38">
        <f t="shared" si="19"/>
        <v>51771</v>
      </c>
      <c r="L23" s="38">
        <f t="shared" si="19"/>
        <v>47207</v>
      </c>
      <c r="M23" s="38">
        <f t="shared" si="19"/>
        <v>39978</v>
      </c>
      <c r="N23" s="39">
        <f t="shared" si="19"/>
        <v>44720</v>
      </c>
      <c r="O23" s="38">
        <f t="shared" si="19"/>
        <v>49437</v>
      </c>
      <c r="P23" s="38">
        <f t="shared" si="19"/>
        <v>45558</v>
      </c>
      <c r="Q23" s="38">
        <f t="shared" si="19"/>
        <v>34229</v>
      </c>
      <c r="R23" s="39">
        <f t="shared" si="19"/>
        <v>39680</v>
      </c>
      <c r="S23" s="38">
        <f t="shared" si="19"/>
        <v>43166</v>
      </c>
      <c r="T23" s="38">
        <f t="shared" si="19"/>
        <v>40765</v>
      </c>
      <c r="U23" s="38">
        <f t="shared" si="19"/>
        <v>32371</v>
      </c>
      <c r="V23" s="39">
        <v>37899</v>
      </c>
      <c r="W23" s="38">
        <f t="shared" ref="W23:AB23" si="20">SUM(W6:W22)</f>
        <v>40543</v>
      </c>
      <c r="X23" s="38">
        <f t="shared" si="20"/>
        <v>38655</v>
      </c>
      <c r="Y23" s="38">
        <f t="shared" si="20"/>
        <v>30949</v>
      </c>
      <c r="Z23" s="39">
        <f t="shared" si="20"/>
        <v>36500</v>
      </c>
      <c r="AA23" s="38">
        <f t="shared" si="20"/>
        <v>36407</v>
      </c>
      <c r="AB23" s="38">
        <f t="shared" si="20"/>
        <v>40424</v>
      </c>
      <c r="AC23" s="38">
        <f t="shared" ref="AC23:AH23" si="21">SUM(AC6:AC22)</f>
        <v>30268</v>
      </c>
      <c r="AD23" s="39">
        <f t="shared" si="21"/>
        <v>34154</v>
      </c>
      <c r="AE23" s="38">
        <f t="shared" si="21"/>
        <v>37617</v>
      </c>
      <c r="AF23" s="38">
        <f t="shared" si="21"/>
        <v>32948</v>
      </c>
      <c r="AG23" s="38">
        <f t="shared" si="21"/>
        <v>27999</v>
      </c>
      <c r="AH23" s="39">
        <f t="shared" si="21"/>
        <v>34299</v>
      </c>
      <c r="AI23" s="38">
        <f>SUM(AI6:AI22)</f>
        <v>38621</v>
      </c>
      <c r="AJ23" s="38">
        <f>SUM(AJ6:AJ22)</f>
        <v>31470</v>
      </c>
      <c r="AK23" s="38">
        <f t="shared" ref="AK23:AP23" si="22">SUM(AK6:AK22)</f>
        <v>26018</v>
      </c>
      <c r="AL23" s="39">
        <f t="shared" si="22"/>
        <v>29112</v>
      </c>
      <c r="AM23" s="38">
        <f t="shared" si="22"/>
        <v>27945</v>
      </c>
      <c r="AN23" s="38">
        <f t="shared" si="22"/>
        <v>30682</v>
      </c>
      <c r="AO23" s="38">
        <f t="shared" si="22"/>
        <v>24220</v>
      </c>
      <c r="AP23" s="39">
        <f t="shared" si="22"/>
        <v>29081</v>
      </c>
      <c r="AQ23" s="38">
        <f t="shared" ref="AQ23:CD23" si="23">SUM(AQ6:AQ22)</f>
        <v>34041</v>
      </c>
      <c r="AR23" s="38">
        <f t="shared" si="23"/>
        <v>32047</v>
      </c>
      <c r="AS23" s="38">
        <f t="shared" ref="AS23:AX23" si="24">SUM(AS6:AS22)</f>
        <v>26854</v>
      </c>
      <c r="AT23" s="39">
        <f t="shared" si="24"/>
        <v>29408</v>
      </c>
      <c r="AU23" s="38">
        <f t="shared" si="24"/>
        <v>31392</v>
      </c>
      <c r="AV23" s="38">
        <f t="shared" si="24"/>
        <v>33573</v>
      </c>
      <c r="AW23" s="38">
        <f t="shared" si="24"/>
        <v>27761</v>
      </c>
      <c r="AX23" s="39">
        <f t="shared" si="24"/>
        <v>31480</v>
      </c>
      <c r="AY23" s="38">
        <f t="shared" ref="AY23:BD23" si="25">SUM(AY6:AY22)</f>
        <v>34020</v>
      </c>
      <c r="AZ23" s="38">
        <f t="shared" si="25"/>
        <v>33623</v>
      </c>
      <c r="BA23" s="38">
        <f t="shared" si="25"/>
        <v>28752</v>
      </c>
      <c r="BB23" s="38">
        <f t="shared" si="25"/>
        <v>34857</v>
      </c>
      <c r="BC23" s="38">
        <f t="shared" si="25"/>
        <v>32408</v>
      </c>
      <c r="BD23" s="38">
        <f t="shared" si="25"/>
        <v>21297</v>
      </c>
      <c r="BE23" s="38">
        <f t="shared" ref="BE23:BJ23" si="26">SUM(BE6:BE22)</f>
        <v>32446</v>
      </c>
      <c r="BF23" s="38">
        <f t="shared" si="26"/>
        <v>31953</v>
      </c>
      <c r="BG23" s="38">
        <f t="shared" si="26"/>
        <v>34356</v>
      </c>
      <c r="BH23" s="38">
        <f t="shared" si="26"/>
        <v>32151</v>
      </c>
      <c r="BI23" s="38">
        <f t="shared" si="26"/>
        <v>25447</v>
      </c>
      <c r="BJ23" s="38">
        <f t="shared" si="26"/>
        <v>30377</v>
      </c>
      <c r="BK23" s="38">
        <f t="shared" ref="BK23:BP23" si="27">SUM(BK6:BK22)</f>
        <v>31990</v>
      </c>
      <c r="BL23" s="38">
        <f t="shared" si="27"/>
        <v>30414</v>
      </c>
      <c r="BM23" s="38">
        <f t="shared" si="27"/>
        <v>26050</v>
      </c>
      <c r="BN23" s="38">
        <f t="shared" si="27"/>
        <v>32084</v>
      </c>
      <c r="BO23" s="38">
        <f t="shared" si="27"/>
        <v>31323</v>
      </c>
      <c r="BP23" s="38">
        <f t="shared" si="27"/>
        <v>35469</v>
      </c>
      <c r="BQ23" s="38">
        <f>SUM(BQ6:BQ22)</f>
        <v>29621</v>
      </c>
      <c r="BR23" s="38">
        <f>SUM(BR6:BR22)</f>
        <v>32742</v>
      </c>
      <c r="BS23" s="38">
        <v>35673</v>
      </c>
      <c r="BT23" s="38">
        <v>40125</v>
      </c>
      <c r="BU23" s="38">
        <v>28546</v>
      </c>
      <c r="BV23" s="38">
        <v>32726</v>
      </c>
      <c r="BW23" s="38">
        <v>36146</v>
      </c>
      <c r="BX23" s="38">
        <v>33884</v>
      </c>
      <c r="BY23" s="38">
        <v>27928</v>
      </c>
      <c r="BZ23" s="38">
        <v>33192</v>
      </c>
      <c r="CA23" s="38">
        <f t="shared" si="23"/>
        <v>106742</v>
      </c>
      <c r="CB23" s="38">
        <f t="shared" si="23"/>
        <v>157924</v>
      </c>
      <c r="CC23" s="38">
        <f t="shared" si="23"/>
        <v>183676</v>
      </c>
      <c r="CD23" s="38">
        <f t="shared" si="23"/>
        <v>168904</v>
      </c>
      <c r="CE23" s="38">
        <f t="shared" si="4"/>
        <v>154201</v>
      </c>
      <c r="CF23" s="38">
        <f t="shared" si="5"/>
        <v>146647</v>
      </c>
      <c r="CG23" s="38">
        <f t="shared" si="6"/>
        <v>141253</v>
      </c>
      <c r="CH23" s="38">
        <f t="shared" si="7"/>
        <v>132863</v>
      </c>
      <c r="CI23" s="38">
        <f t="shared" si="8"/>
        <v>125221</v>
      </c>
      <c r="CJ23" s="38">
        <f t="shared" si="9"/>
        <v>111928</v>
      </c>
      <c r="CK23" s="38">
        <f t="shared" si="10"/>
        <v>122350</v>
      </c>
      <c r="CL23" s="38">
        <f t="shared" si="11"/>
        <v>124206</v>
      </c>
      <c r="CM23" s="38">
        <f t="shared" si="12"/>
        <v>131252</v>
      </c>
      <c r="CN23" s="38">
        <f t="shared" si="13"/>
        <v>118104</v>
      </c>
      <c r="CO23" s="38">
        <f t="shared" si="14"/>
        <v>122331</v>
      </c>
      <c r="CP23" s="38">
        <f t="shared" si="15"/>
        <v>120538</v>
      </c>
      <c r="CQ23" s="38">
        <f t="shared" si="16"/>
        <v>129155</v>
      </c>
      <c r="CR23" s="38">
        <f t="shared" si="17"/>
        <v>137070</v>
      </c>
      <c r="CS23" s="38">
        <f t="shared" si="18"/>
        <v>131150</v>
      </c>
    </row>
    <row r="24" spans="2:97" ht="16.5" customHeight="1" x14ac:dyDescent="0.2">
      <c r="C24" s="17"/>
      <c r="G24" s="17"/>
    </row>
    <row r="25" spans="2:97" ht="42" customHeight="1" x14ac:dyDescent="0.2">
      <c r="B25" s="114"/>
      <c r="C25" s="114"/>
      <c r="D25" s="114"/>
      <c r="E25" s="114"/>
      <c r="F25" s="24"/>
      <c r="G25" s="24"/>
      <c r="H25" s="24"/>
      <c r="I25" s="24"/>
    </row>
    <row r="26" spans="2:97" ht="15" customHeight="1" x14ac:dyDescent="0.2"/>
    <row r="27" spans="2:97" ht="39" customHeight="1" x14ac:dyDescent="0.2">
      <c r="C27" s="31" t="s">
        <v>251</v>
      </c>
      <c r="D27" s="31" t="s">
        <v>252</v>
      </c>
      <c r="E27" s="31" t="s">
        <v>253</v>
      </c>
      <c r="F27" s="41" t="s">
        <v>254</v>
      </c>
      <c r="G27" s="31" t="s">
        <v>255</v>
      </c>
      <c r="H27" s="31" t="s">
        <v>256</v>
      </c>
      <c r="I27" s="31" t="s">
        <v>257</v>
      </c>
      <c r="J27" s="41" t="s">
        <v>258</v>
      </c>
      <c r="K27" s="31" t="s">
        <v>259</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534</v>
      </c>
      <c r="BU27" s="31" t="s">
        <v>557</v>
      </c>
      <c r="BV27" s="41" t="s">
        <v>572</v>
      </c>
      <c r="BW27" s="31" t="s">
        <v>287</v>
      </c>
      <c r="BX27" s="31" t="s">
        <v>288</v>
      </c>
      <c r="BY27" s="31" t="s">
        <v>289</v>
      </c>
      <c r="BZ27" s="31" t="s">
        <v>290</v>
      </c>
      <c r="CA27" s="31" t="s">
        <v>291</v>
      </c>
      <c r="CB27" s="31" t="s">
        <v>292</v>
      </c>
      <c r="CC27" s="31" t="s">
        <v>293</v>
      </c>
      <c r="CD27" s="31" t="s">
        <v>294</v>
      </c>
      <c r="CE27" s="31" t="s">
        <v>295</v>
      </c>
      <c r="CF27" s="31" t="s">
        <v>196</v>
      </c>
      <c r="CG27" s="31" t="s">
        <v>197</v>
      </c>
      <c r="CH27" s="31" t="s">
        <v>198</v>
      </c>
      <c r="CI27" s="31" t="s">
        <v>199</v>
      </c>
      <c r="CJ27" s="31" t="s">
        <v>200</v>
      </c>
      <c r="CK27" s="31" t="s">
        <v>128</v>
      </c>
      <c r="CL27" s="31" t="s">
        <v>129</v>
      </c>
      <c r="CM27" s="31" t="s">
        <v>130</v>
      </c>
      <c r="CN27" s="31" t="s">
        <v>569</v>
      </c>
    </row>
    <row r="28" spans="2:97" ht="15" customHeight="1" thickBot="1" x14ac:dyDescent="0.25">
      <c r="B28" s="35" t="s">
        <v>97</v>
      </c>
      <c r="C28" s="33">
        <f t="shared" ref="C28:C45" si="28">+(G6-C6)/C6</f>
        <v>0.31531719532554259</v>
      </c>
      <c r="D28" s="33">
        <f t="shared" ref="D28:D36" si="29">+(H6-D6)/D6</f>
        <v>0.83484703632887192</v>
      </c>
      <c r="E28" s="33">
        <f t="shared" ref="E28:E39" si="30">+(I6-E6)/E6</f>
        <v>0.78595419847328241</v>
      </c>
      <c r="F28" s="33">
        <f t="shared" ref="F28:F39" si="31">+(J6-F6)/F6</f>
        <v>0.74274935156802646</v>
      </c>
      <c r="G28" s="33">
        <f t="shared" ref="G28:G39" si="32">+(K6-G6)/G6</f>
        <v>0.39933365064255116</v>
      </c>
      <c r="H28" s="33">
        <f t="shared" ref="H28:H39" si="33">+(L6-H6)/H6</f>
        <v>4.4809170248795105E-2</v>
      </c>
      <c r="I28" s="33">
        <f t="shared" ref="I28:I39" si="34">+(M6-I6)/I6</f>
        <v>4.8726277996238673E-2</v>
      </c>
      <c r="J28" s="33">
        <f t="shared" ref="J28:J39" si="35">+(N6-J6)/J6</f>
        <v>-6.7108645650114998E-2</v>
      </c>
      <c r="K28" s="33">
        <f t="shared" ref="K28:K39" si="36">+(O6-K6)/K6</f>
        <v>-5.7936507936507939E-2</v>
      </c>
      <c r="L28" s="33">
        <f t="shared" ref="L28:AA45" si="37">+(P6-L6)/L6</f>
        <v>-0.11058471512280264</v>
      </c>
      <c r="M28" s="33">
        <f t="shared" si="37"/>
        <v>-4.6951418324095204E-2</v>
      </c>
      <c r="N28" s="33">
        <f t="shared" si="37"/>
        <v>-8.7454677302393036E-2</v>
      </c>
      <c r="O28" s="33">
        <f t="shared" si="37"/>
        <v>-8.9421109640149238E-2</v>
      </c>
      <c r="P28" s="33">
        <f t="shared" si="37"/>
        <v>0.10863470703672554</v>
      </c>
      <c r="Q28" s="33">
        <f t="shared" si="37"/>
        <v>-2.206637016763599E-2</v>
      </c>
      <c r="R28" s="33">
        <f t="shared" si="37"/>
        <v>2.8607755880483152E-3</v>
      </c>
      <c r="S28" s="33">
        <f t="shared" si="37"/>
        <v>-4.6523922812582608E-2</v>
      </c>
      <c r="T28" s="33">
        <f t="shared" si="37"/>
        <v>-0.10077127323302566</v>
      </c>
      <c r="U28" s="33">
        <f t="shared" si="37"/>
        <v>-7.6088857792548537E-2</v>
      </c>
      <c r="V28" s="33">
        <f t="shared" si="37"/>
        <v>-0.14484944532488114</v>
      </c>
      <c r="W28" s="33">
        <f t="shared" si="37"/>
        <v>-0.20182977543665095</v>
      </c>
      <c r="X28" s="33">
        <f t="shared" si="37"/>
        <v>1.5326209223847019E-2</v>
      </c>
      <c r="Y28" s="33">
        <f t="shared" si="37"/>
        <v>-7.5918212798182505E-2</v>
      </c>
      <c r="Z28" s="33">
        <f t="shared" si="37"/>
        <v>-2.7798369162342477E-3</v>
      </c>
      <c r="AA28" s="33">
        <f t="shared" si="37"/>
        <v>2.4487669329628342E-2</v>
      </c>
      <c r="AB28" s="33">
        <f t="shared" ref="AB28:AP45" si="38">+(AF6-AB6)/AB6</f>
        <v>-0.37030882149286803</v>
      </c>
      <c r="AC28" s="33">
        <f t="shared" si="38"/>
        <v>-0.1505838967424708</v>
      </c>
      <c r="AD28" s="33">
        <f t="shared" si="38"/>
        <v>-2.6760825125441368E-2</v>
      </c>
      <c r="AE28" s="33">
        <f t="shared" si="38"/>
        <v>4.7126631632480084E-2</v>
      </c>
      <c r="AF28" s="33">
        <f t="shared" si="38"/>
        <v>2.1552672091488895E-2</v>
      </c>
      <c r="AG28" s="33">
        <f t="shared" si="38"/>
        <v>1.0371442354076218E-2</v>
      </c>
      <c r="AH28" s="33">
        <f t="shared" si="38"/>
        <v>-0.21309910253962192</v>
      </c>
      <c r="AI28" s="33">
        <f t="shared" si="38"/>
        <v>-0.21968593168204631</v>
      </c>
      <c r="AJ28" s="33">
        <f t="shared" si="38"/>
        <v>5.0807319698600646E-2</v>
      </c>
      <c r="AK28" s="33">
        <f t="shared" si="38"/>
        <v>-8.3790880878491292E-2</v>
      </c>
      <c r="AL28" s="33">
        <f t="shared" si="38"/>
        <v>0.15287551565154089</v>
      </c>
      <c r="AM28" s="33">
        <f t="shared" si="38"/>
        <v>0.26576763485477178</v>
      </c>
      <c r="AN28" s="33">
        <f t="shared" si="38"/>
        <v>3.237041589838148E-2</v>
      </c>
      <c r="AO28" s="33">
        <f t="shared" si="38"/>
        <v>0.21104742053152684</v>
      </c>
      <c r="AP28" s="33">
        <f t="shared" si="38"/>
        <v>1.2628920227320563E-2</v>
      </c>
      <c r="AQ28" s="33">
        <f t="shared" ref="AQ28:BE45" si="39">+(AU6-AQ6)/AQ6</f>
        <v>-0.2179970496639895</v>
      </c>
      <c r="AR28" s="33">
        <f>+(AV6-AR6)/AR6</f>
        <v>5.1399087120460409E-2</v>
      </c>
      <c r="AS28" s="33">
        <f t="shared" si="39"/>
        <v>-5.1635111876075735E-3</v>
      </c>
      <c r="AT28" s="33">
        <f t="shared" si="39"/>
        <v>7.690708792350863E-2</v>
      </c>
      <c r="AU28" s="33">
        <f t="shared" si="39"/>
        <v>0.20142527771955565</v>
      </c>
      <c r="AV28" s="33">
        <f t="shared" si="39"/>
        <v>0.13250283125707815</v>
      </c>
      <c r="AW28" s="33">
        <f t="shared" si="39"/>
        <v>0.10012975778546712</v>
      </c>
      <c r="AX28" s="33">
        <f t="shared" si="39"/>
        <v>0.25747925110982434</v>
      </c>
      <c r="AY28" s="33">
        <f t="shared" si="39"/>
        <v>-3.0704815073272853E-2</v>
      </c>
      <c r="AZ28" s="33">
        <f t="shared" si="39"/>
        <v>-0.29799999999999999</v>
      </c>
      <c r="BA28" s="33">
        <f t="shared" si="39"/>
        <v>0.28641635541576566</v>
      </c>
      <c r="BB28" s="33">
        <f t="shared" si="39"/>
        <v>-0.14458940905602455</v>
      </c>
      <c r="BC28" s="33">
        <f t="shared" si="39"/>
        <v>3.5457163426925849E-2</v>
      </c>
      <c r="BD28" s="33">
        <f t="shared" si="39"/>
        <v>0.36443494776828111</v>
      </c>
      <c r="BE28" s="33">
        <f t="shared" si="39"/>
        <v>-0.33175427872860636</v>
      </c>
      <c r="BF28" s="33">
        <f t="shared" ref="BF28:BT45" si="40">+(BJ6-BF6)/BF6</f>
        <v>-0.11322447514803517</v>
      </c>
      <c r="BG28" s="33">
        <f t="shared" si="40"/>
        <v>-8.2217973231357558E-2</v>
      </c>
      <c r="BH28" s="33">
        <f t="shared" si="40"/>
        <v>-0.10405428919436227</v>
      </c>
      <c r="BI28" s="33">
        <f t="shared" si="40"/>
        <v>0.14292247884747314</v>
      </c>
      <c r="BJ28" s="33">
        <f t="shared" si="40"/>
        <v>9.2067988668555242E-2</v>
      </c>
      <c r="BK28" s="33">
        <f t="shared" si="40"/>
        <v>0.14356060606060606</v>
      </c>
      <c r="BL28" s="33">
        <f t="shared" si="40"/>
        <v>6.83627888910468E-2</v>
      </c>
      <c r="BM28" s="33">
        <f t="shared" si="40"/>
        <v>-7.8831532613045222E-2</v>
      </c>
      <c r="BN28" s="33">
        <f t="shared" si="40"/>
        <v>3.4834167129886975E-2</v>
      </c>
      <c r="BO28" s="33">
        <f t="shared" si="40"/>
        <v>1.8052335210334548E-2</v>
      </c>
      <c r="BP28" s="33">
        <f t="shared" si="40"/>
        <v>0.17342301399745499</v>
      </c>
      <c r="BQ28" s="33">
        <f t="shared" si="40"/>
        <v>-3.2363162467419632E-2</v>
      </c>
      <c r="BR28" s="33">
        <f t="shared" si="40"/>
        <v>4.010743061772605E-2</v>
      </c>
      <c r="BS28" s="33">
        <f t="shared" si="40"/>
        <v>-3.1397429640475032E-2</v>
      </c>
      <c r="BT28" s="33">
        <f t="shared" si="40"/>
        <v>1.1618900077459334E-2</v>
      </c>
      <c r="BU28" s="33">
        <f t="shared" ref="BU28:BV45" si="41">+(BY6-BU6)/BU6</f>
        <v>0.15420875420875421</v>
      </c>
      <c r="BV28" s="33">
        <f t="shared" si="41"/>
        <v>3.8560853847478052E-2</v>
      </c>
      <c r="BW28" s="33">
        <f t="shared" ref="BW28:BW44" si="42">(CB6-CA6)/CA6</f>
        <v>0.65049721076885758</v>
      </c>
      <c r="BX28" s="33">
        <f t="shared" ref="BX28:BX44" si="43">(CC6-CB6)/CB6</f>
        <v>9.73548861131521E-2</v>
      </c>
      <c r="BY28" s="33">
        <f t="shared" ref="BY28:BY44" si="44">(CD6-CC6)/CC6</f>
        <v>-7.6632072313357891E-2</v>
      </c>
      <c r="BZ28" s="33">
        <f t="shared" ref="BZ28:BZ44" si="45">(CE6-CD6)/CD6</f>
        <v>-2.8642906348573293E-3</v>
      </c>
      <c r="CA28" s="33">
        <f t="shared" ref="CA28:CA44" si="46">(CF6-CE6)/CE6</f>
        <v>-9.0829757835793765E-2</v>
      </c>
      <c r="CB28" s="33">
        <f t="shared" ref="CB28:CB44" si="47">(CG6-CF6)/CF6</f>
        <v>-7.0508718605023196E-2</v>
      </c>
      <c r="CC28" s="33">
        <f t="shared" ref="CC28:CN45" si="48">(CH6-CG6)/CG6</f>
        <v>-0.14680951766275116</v>
      </c>
      <c r="CD28" s="33">
        <f t="shared" si="48"/>
        <v>-3.5150537092137779E-2</v>
      </c>
      <c r="CE28" s="33">
        <f t="shared" si="48"/>
        <v>-4.4010035542546518E-2</v>
      </c>
      <c r="CF28" s="33">
        <f t="shared" si="48"/>
        <v>0.12624384909786768</v>
      </c>
      <c r="CG28" s="33">
        <f t="shared" si="48"/>
        <v>-3.5195883295305597E-2</v>
      </c>
      <c r="CH28" s="33">
        <f t="shared" si="48"/>
        <v>0.17409680990238502</v>
      </c>
      <c r="CI28" s="33">
        <f t="shared" si="48"/>
        <v>-6.2098225764978143E-2</v>
      </c>
      <c r="CJ28" s="33">
        <f t="shared" si="48"/>
        <v>-4.8891935115375831E-2</v>
      </c>
      <c r="CK28" s="33">
        <f t="shared" si="48"/>
        <v>4.3238049483545522E-4</v>
      </c>
      <c r="CL28" s="33">
        <f t="shared" si="48"/>
        <v>4.3411448328851326E-2</v>
      </c>
      <c r="CM28" s="33">
        <f t="shared" si="48"/>
        <v>5.2374815905743742E-2</v>
      </c>
      <c r="CN28" s="33">
        <f t="shared" si="48"/>
        <v>3.4680311379340509E-2</v>
      </c>
    </row>
    <row r="29" spans="2:97" ht="15" customHeight="1" thickBot="1" x14ac:dyDescent="0.25">
      <c r="B29" s="35" t="s">
        <v>98</v>
      </c>
      <c r="C29" s="33">
        <f t="shared" si="28"/>
        <v>9.5070422535211266E-2</v>
      </c>
      <c r="D29" s="33">
        <f t="shared" si="29"/>
        <v>0.14381270903010032</v>
      </c>
      <c r="E29" s="33">
        <f t="shared" si="30"/>
        <v>0.46234309623430964</v>
      </c>
      <c r="F29" s="33">
        <f t="shared" si="31"/>
        <v>0.69949066213921907</v>
      </c>
      <c r="G29" s="33">
        <f t="shared" si="32"/>
        <v>0.86012861736334401</v>
      </c>
      <c r="H29" s="33">
        <f t="shared" si="33"/>
        <v>0.75438596491228072</v>
      </c>
      <c r="I29" s="33">
        <f t="shared" si="34"/>
        <v>0.21459227467811159</v>
      </c>
      <c r="J29" s="33">
        <f t="shared" si="35"/>
        <v>6.8931068931068928E-2</v>
      </c>
      <c r="K29" s="33">
        <f t="shared" si="36"/>
        <v>-2.3336214347450302E-2</v>
      </c>
      <c r="L29" s="33">
        <f t="shared" si="37"/>
        <v>-0.13833333333333334</v>
      </c>
      <c r="M29" s="33">
        <f t="shared" si="37"/>
        <v>1.1778563015312132E-2</v>
      </c>
      <c r="N29" s="33">
        <f t="shared" si="37"/>
        <v>-0.20373831775700935</v>
      </c>
      <c r="O29" s="33">
        <f t="shared" si="37"/>
        <v>-0.11858407079646018</v>
      </c>
      <c r="P29" s="33">
        <f t="shared" si="37"/>
        <v>-2.321083172147002E-2</v>
      </c>
      <c r="Q29" s="33">
        <f t="shared" si="37"/>
        <v>-1.3969732246798603E-2</v>
      </c>
      <c r="R29" s="33">
        <f t="shared" si="37"/>
        <v>9.6244131455399062E-2</v>
      </c>
      <c r="S29" s="33">
        <f t="shared" si="37"/>
        <v>-0.14056224899598393</v>
      </c>
      <c r="T29" s="33">
        <f t="shared" si="37"/>
        <v>-8.8118811881188114E-2</v>
      </c>
      <c r="U29" s="33">
        <f t="shared" si="37"/>
        <v>-2.4793388429752067E-2</v>
      </c>
      <c r="V29" s="33">
        <f t="shared" si="37"/>
        <v>3.4261241970021415E-2</v>
      </c>
      <c r="W29" s="33">
        <f t="shared" si="37"/>
        <v>0.12733644859813084</v>
      </c>
      <c r="X29" s="33">
        <f t="shared" si="37"/>
        <v>2.3887079261672096E-2</v>
      </c>
      <c r="Y29" s="33">
        <f t="shared" si="37"/>
        <v>6.9007263922518158E-2</v>
      </c>
      <c r="Z29" s="33">
        <f t="shared" si="37"/>
        <v>-7.9710144927536225E-2</v>
      </c>
      <c r="AA29" s="33">
        <f t="shared" si="37"/>
        <v>-3.1088082901554404E-2</v>
      </c>
      <c r="AB29" s="33">
        <f t="shared" si="38"/>
        <v>-0.23223753976670203</v>
      </c>
      <c r="AC29" s="33">
        <f t="shared" si="38"/>
        <v>-0.29331823329558326</v>
      </c>
      <c r="AD29" s="33">
        <f t="shared" si="38"/>
        <v>-0.11811023622047244</v>
      </c>
      <c r="AE29" s="33">
        <f t="shared" si="38"/>
        <v>-5.6684491978609627E-2</v>
      </c>
      <c r="AF29" s="33">
        <f t="shared" si="38"/>
        <v>-0.12430939226519337</v>
      </c>
      <c r="AG29" s="33">
        <f t="shared" si="38"/>
        <v>-8.6538461538461536E-2</v>
      </c>
      <c r="AH29" s="33">
        <f t="shared" si="38"/>
        <v>-0.26785714285714285</v>
      </c>
      <c r="AI29" s="33">
        <f t="shared" si="38"/>
        <v>-9.6371882086167801E-2</v>
      </c>
      <c r="AJ29" s="33">
        <f t="shared" si="38"/>
        <v>5.5205047318611984E-2</v>
      </c>
      <c r="AK29" s="33">
        <f t="shared" si="38"/>
        <v>-4.2105263157894736E-2</v>
      </c>
      <c r="AL29" s="33">
        <f t="shared" si="38"/>
        <v>0.33972125435540068</v>
      </c>
      <c r="AM29" s="33">
        <f t="shared" si="38"/>
        <v>-2.3839397741530741E-2</v>
      </c>
      <c r="AN29" s="33">
        <f t="shared" si="38"/>
        <v>-8.8191330343796712E-2</v>
      </c>
      <c r="AO29" s="33">
        <f t="shared" si="38"/>
        <v>6.4102564102564097E-2</v>
      </c>
      <c r="AP29" s="33">
        <f t="shared" si="38"/>
        <v>-0.24057217165149544</v>
      </c>
      <c r="AQ29" s="33">
        <f t="shared" si="39"/>
        <v>-0.11825192802056556</v>
      </c>
      <c r="AR29" s="33">
        <f t="shared" si="39"/>
        <v>0.20327868852459016</v>
      </c>
      <c r="AS29" s="33">
        <f t="shared" si="39"/>
        <v>0.36660929432013767</v>
      </c>
      <c r="AT29" s="33">
        <f t="shared" si="39"/>
        <v>0.31506849315068491</v>
      </c>
      <c r="AU29" s="33">
        <f t="shared" si="39"/>
        <v>-4.3731778425655978E-3</v>
      </c>
      <c r="AV29" s="33">
        <f t="shared" si="39"/>
        <v>-4.7683923705722074E-2</v>
      </c>
      <c r="AW29" s="33">
        <f t="shared" si="39"/>
        <v>-0.15994962216624686</v>
      </c>
      <c r="AX29" s="33">
        <f t="shared" si="39"/>
        <v>0.13020833333333334</v>
      </c>
      <c r="AY29" s="33">
        <f t="shared" si="39"/>
        <v>4.9780380673499269E-2</v>
      </c>
      <c r="AZ29" s="33">
        <f t="shared" si="39"/>
        <v>-0.48068669527896996</v>
      </c>
      <c r="BA29" s="33">
        <f t="shared" si="39"/>
        <v>0.32383808095952021</v>
      </c>
      <c r="BB29" s="33">
        <f t="shared" si="39"/>
        <v>-0.16705069124423963</v>
      </c>
      <c r="BC29" s="33">
        <f t="shared" si="39"/>
        <v>-1.813110181311018E-2</v>
      </c>
      <c r="BD29" s="33">
        <f t="shared" si="39"/>
        <v>0.86225895316804413</v>
      </c>
      <c r="BE29" s="33">
        <f t="shared" si="39"/>
        <v>-0.26274065685164211</v>
      </c>
      <c r="BF29" s="33">
        <f t="shared" si="40"/>
        <v>-7.7455048409405258E-2</v>
      </c>
      <c r="BG29" s="33">
        <f t="shared" si="40"/>
        <v>-0.10085227272727272</v>
      </c>
      <c r="BH29" s="33">
        <f t="shared" si="40"/>
        <v>-9.0236686390532547E-2</v>
      </c>
      <c r="BI29" s="33">
        <f t="shared" si="40"/>
        <v>-0.11059907834101383</v>
      </c>
      <c r="BJ29" s="33">
        <f t="shared" si="40"/>
        <v>-8.9955022488755629E-2</v>
      </c>
      <c r="BK29" s="33">
        <f t="shared" si="40"/>
        <v>1.2638230647709321E-2</v>
      </c>
      <c r="BL29" s="33">
        <f t="shared" si="40"/>
        <v>0.30081300813008133</v>
      </c>
      <c r="BM29" s="33">
        <f t="shared" si="40"/>
        <v>8.2901554404145081E-2</v>
      </c>
      <c r="BN29" s="33">
        <f t="shared" si="40"/>
        <v>0.21581548599670511</v>
      </c>
      <c r="BO29" s="33">
        <f t="shared" si="40"/>
        <v>0.10764430577223089</v>
      </c>
      <c r="BP29" s="33">
        <f t="shared" si="40"/>
        <v>4.1250000000000002E-2</v>
      </c>
      <c r="BQ29" s="33">
        <f t="shared" si="40"/>
        <v>3.0303030303030304E-2</v>
      </c>
      <c r="BR29" s="33">
        <f t="shared" si="40"/>
        <v>-7.5880758807588072E-2</v>
      </c>
      <c r="BS29" s="33">
        <f t="shared" si="40"/>
        <v>0.23521126760563379</v>
      </c>
      <c r="BT29" s="33">
        <f t="shared" si="40"/>
        <v>-3.601440576230492E-2</v>
      </c>
      <c r="BU29" s="33">
        <f t="shared" si="41"/>
        <v>0.17492260061919504</v>
      </c>
      <c r="BV29" s="33">
        <f t="shared" si="41"/>
        <v>0.18181818181818182</v>
      </c>
      <c r="BW29" s="33">
        <f t="shared" si="42"/>
        <v>0.34617107030900135</v>
      </c>
      <c r="BX29" s="33">
        <f t="shared" si="43"/>
        <v>0.42248835662009315</v>
      </c>
      <c r="BY29" s="33">
        <f t="shared" si="44"/>
        <v>-9.3779232927970066E-2</v>
      </c>
      <c r="BZ29" s="33">
        <f t="shared" si="45"/>
        <v>-2.270967741935484E-2</v>
      </c>
      <c r="CA29" s="33">
        <f t="shared" si="46"/>
        <v>-5.7565355162397677E-2</v>
      </c>
      <c r="CB29" s="33">
        <f t="shared" si="47"/>
        <v>3.1101148781171196E-2</v>
      </c>
      <c r="CC29" s="33">
        <f t="shared" si="48"/>
        <v>-0.16657608695652174</v>
      </c>
      <c r="CD29" s="33">
        <f t="shared" si="48"/>
        <v>-0.13270296706879686</v>
      </c>
      <c r="CE29" s="33">
        <f t="shared" si="48"/>
        <v>4.548872180451128E-2</v>
      </c>
      <c r="CF29" s="33">
        <f t="shared" si="48"/>
        <v>-8.1984897518878108E-2</v>
      </c>
      <c r="CG29" s="33">
        <f t="shared" si="48"/>
        <v>0.16803760282021152</v>
      </c>
      <c r="CH29" s="33">
        <f t="shared" si="48"/>
        <v>-2.1797451374916163E-2</v>
      </c>
      <c r="CI29" s="33">
        <f t="shared" si="48"/>
        <v>-7.9190949605759342E-2</v>
      </c>
      <c r="CJ29" s="33">
        <f t="shared" si="48"/>
        <v>4.4676098287416231E-3</v>
      </c>
      <c r="CK29" s="33">
        <f t="shared" si="48"/>
        <v>-9.7850259451445515E-2</v>
      </c>
      <c r="CL29" s="33">
        <f t="shared" si="48"/>
        <v>0.15283483976992604</v>
      </c>
      <c r="CM29" s="33">
        <f t="shared" si="48"/>
        <v>2.3164647184604419E-2</v>
      </c>
      <c r="CN29" s="33">
        <f t="shared" si="48"/>
        <v>0.13026819923371646</v>
      </c>
    </row>
    <row r="30" spans="2:97" ht="17.100000000000001" customHeight="1" thickBot="1" x14ac:dyDescent="0.25">
      <c r="B30" s="35" t="s">
        <v>99</v>
      </c>
      <c r="C30" s="33">
        <f t="shared" si="28"/>
        <v>0.27329192546583853</v>
      </c>
      <c r="D30" s="33">
        <f t="shared" si="29"/>
        <v>0.47101449275362317</v>
      </c>
      <c r="E30" s="33">
        <f t="shared" si="30"/>
        <v>0.24927255092143549</v>
      </c>
      <c r="F30" s="33">
        <f t="shared" si="31"/>
        <v>0.23890462700661</v>
      </c>
      <c r="G30" s="33">
        <f t="shared" si="32"/>
        <v>0.61853658536585365</v>
      </c>
      <c r="H30" s="33">
        <f t="shared" si="33"/>
        <v>-0.1023535851122058</v>
      </c>
      <c r="I30" s="33">
        <f t="shared" si="34"/>
        <v>0.10403726708074534</v>
      </c>
      <c r="J30" s="33">
        <f t="shared" si="35"/>
        <v>-4.9542682926829271E-2</v>
      </c>
      <c r="K30" s="33">
        <f t="shared" si="36"/>
        <v>-9.0415913200723327E-2</v>
      </c>
      <c r="L30" s="33">
        <f t="shared" si="37"/>
        <v>0.10182926829268292</v>
      </c>
      <c r="M30" s="33">
        <f t="shared" si="37"/>
        <v>-0.3628691983122363</v>
      </c>
      <c r="N30" s="33">
        <f t="shared" si="37"/>
        <v>-1.6038492381716118E-2</v>
      </c>
      <c r="O30" s="33">
        <f t="shared" si="37"/>
        <v>4.108681245858184E-2</v>
      </c>
      <c r="P30" s="33">
        <f t="shared" si="37"/>
        <v>-8.7991145545102373E-2</v>
      </c>
      <c r="Q30" s="33">
        <f t="shared" si="37"/>
        <v>1.1037527593818985E-3</v>
      </c>
      <c r="R30" s="33">
        <f t="shared" si="37"/>
        <v>-5.1344743276283619E-2</v>
      </c>
      <c r="S30" s="33">
        <f t="shared" si="37"/>
        <v>-0.14131126670910249</v>
      </c>
      <c r="T30" s="33">
        <f t="shared" si="37"/>
        <v>1.1529126213592233E-2</v>
      </c>
      <c r="U30" s="33">
        <f t="shared" si="37"/>
        <v>0.11466372657111357</v>
      </c>
      <c r="V30" s="33">
        <f t="shared" si="37"/>
        <v>0.14518900343642613</v>
      </c>
      <c r="W30" s="33">
        <f t="shared" si="37"/>
        <v>-1.1860637509266123E-2</v>
      </c>
      <c r="X30" s="33">
        <f t="shared" si="37"/>
        <v>0.11937612477504499</v>
      </c>
      <c r="Y30" s="33">
        <f t="shared" si="37"/>
        <v>-2.1760633036597428E-2</v>
      </c>
      <c r="Z30" s="33">
        <f t="shared" si="37"/>
        <v>-0.27831957989497375</v>
      </c>
      <c r="AA30" s="33">
        <f t="shared" si="37"/>
        <v>-3.3758439609902477E-2</v>
      </c>
      <c r="AB30" s="33">
        <f t="shared" si="38"/>
        <v>-0.44587352625937837</v>
      </c>
      <c r="AC30" s="33">
        <f t="shared" si="38"/>
        <v>0.20930232558139536</v>
      </c>
      <c r="AD30" s="33">
        <f t="shared" si="38"/>
        <v>0.31392931392931395</v>
      </c>
      <c r="AE30" s="33">
        <f t="shared" si="38"/>
        <v>-5.6677018633540376E-2</v>
      </c>
      <c r="AF30" s="33">
        <f t="shared" si="38"/>
        <v>0.13636363636363635</v>
      </c>
      <c r="AG30" s="33">
        <f t="shared" si="38"/>
        <v>-0.3779264214046823</v>
      </c>
      <c r="AH30" s="33">
        <f t="shared" si="38"/>
        <v>5.6962025316455694E-2</v>
      </c>
      <c r="AI30" s="33">
        <f t="shared" si="38"/>
        <v>-0.10041152263374485</v>
      </c>
      <c r="AJ30" s="33">
        <f t="shared" si="38"/>
        <v>-0.26978723404255317</v>
      </c>
      <c r="AK30" s="33">
        <f t="shared" si="38"/>
        <v>-0.10618279569892473</v>
      </c>
      <c r="AL30" s="33">
        <f t="shared" si="38"/>
        <v>-0.23652694610778444</v>
      </c>
      <c r="AM30" s="33">
        <f t="shared" si="38"/>
        <v>0.14089661482159194</v>
      </c>
      <c r="AN30" s="33">
        <f t="shared" si="38"/>
        <v>0.48951048951048953</v>
      </c>
      <c r="AO30" s="33">
        <f t="shared" si="38"/>
        <v>0.24812030075187969</v>
      </c>
      <c r="AP30" s="33">
        <f t="shared" si="38"/>
        <v>-2.1568627450980392E-2</v>
      </c>
      <c r="AQ30" s="33">
        <f t="shared" si="39"/>
        <v>-0.35765838011226947</v>
      </c>
      <c r="AR30" s="33">
        <f t="shared" si="39"/>
        <v>-0.12910798122065728</v>
      </c>
      <c r="AS30" s="33">
        <f t="shared" si="39"/>
        <v>0.39397590361445783</v>
      </c>
      <c r="AT30" s="33">
        <f t="shared" si="39"/>
        <v>-3.2064128256513023E-2</v>
      </c>
      <c r="AU30" s="33">
        <f t="shared" si="39"/>
        <v>-1.8726591760299626E-2</v>
      </c>
      <c r="AV30" s="33">
        <f t="shared" si="39"/>
        <v>-0.14914645103324348</v>
      </c>
      <c r="AW30" s="33">
        <f t="shared" si="39"/>
        <v>-0.22990492653414002</v>
      </c>
      <c r="AX30" s="33">
        <f t="shared" si="39"/>
        <v>-8.1780538302277439E-2</v>
      </c>
      <c r="AY30" s="33">
        <f t="shared" si="39"/>
        <v>1.2722646310432569E-2</v>
      </c>
      <c r="AZ30" s="33">
        <f t="shared" si="39"/>
        <v>-0.16473072861668428</v>
      </c>
      <c r="BA30" s="33">
        <f t="shared" si="39"/>
        <v>-7.0707070707070704E-2</v>
      </c>
      <c r="BB30" s="33">
        <f t="shared" si="39"/>
        <v>-9.8083427282976324E-2</v>
      </c>
      <c r="BC30" s="33">
        <f t="shared" si="39"/>
        <v>0.34170854271356782</v>
      </c>
      <c r="BD30" s="33">
        <f t="shared" si="39"/>
        <v>0.4968394437420986</v>
      </c>
      <c r="BE30" s="33">
        <f t="shared" si="39"/>
        <v>-0.17149758454106281</v>
      </c>
      <c r="BF30" s="33">
        <f t="shared" si="40"/>
        <v>0.16</v>
      </c>
      <c r="BG30" s="33">
        <f t="shared" si="40"/>
        <v>-0.17509363295880151</v>
      </c>
      <c r="BH30" s="33">
        <f t="shared" si="40"/>
        <v>-0.14527027027027026</v>
      </c>
      <c r="BI30" s="33">
        <f t="shared" si="40"/>
        <v>1.4577259475218659E-3</v>
      </c>
      <c r="BJ30" s="33">
        <f t="shared" si="40"/>
        <v>0.11961206896551724</v>
      </c>
      <c r="BK30" s="33">
        <f t="shared" si="40"/>
        <v>9.7616345062429055E-2</v>
      </c>
      <c r="BL30" s="33">
        <f t="shared" si="40"/>
        <v>-0.27470355731225299</v>
      </c>
      <c r="BM30" s="33">
        <f t="shared" si="40"/>
        <v>0.91120815138282385</v>
      </c>
      <c r="BN30" s="33">
        <f t="shared" si="40"/>
        <v>-0.24639076034648702</v>
      </c>
      <c r="BO30" s="33">
        <f t="shared" si="40"/>
        <v>-3.5160289555325748E-2</v>
      </c>
      <c r="BP30" s="33">
        <f t="shared" si="40"/>
        <v>0.67983651226158037</v>
      </c>
      <c r="BQ30" s="33">
        <f t="shared" si="40"/>
        <v>-0.2833206397562833</v>
      </c>
      <c r="BR30" s="33">
        <f t="shared" si="40"/>
        <v>0.10344827586206896</v>
      </c>
      <c r="BS30" s="33">
        <f t="shared" si="40"/>
        <v>0.34083601286173631</v>
      </c>
      <c r="BT30" s="33">
        <f t="shared" si="40"/>
        <v>-0.28791565287915655</v>
      </c>
      <c r="BU30" s="33">
        <f t="shared" si="41"/>
        <v>-7.4388947927736454E-2</v>
      </c>
      <c r="BV30" s="33">
        <f t="shared" si="41"/>
        <v>0.46875</v>
      </c>
      <c r="BW30" s="33">
        <f t="shared" si="42"/>
        <v>0.31786318588349044</v>
      </c>
      <c r="BX30" s="33">
        <f t="shared" si="43"/>
        <v>9.4644167278063102E-2</v>
      </c>
      <c r="BY30" s="33">
        <f t="shared" si="44"/>
        <v>-8.6963806970509386E-2</v>
      </c>
      <c r="BZ30" s="33">
        <f t="shared" si="45"/>
        <v>-2.9179665993760324E-2</v>
      </c>
      <c r="CA30" s="33">
        <f t="shared" si="46"/>
        <v>1.3232514177693762E-2</v>
      </c>
      <c r="CB30" s="33">
        <f t="shared" si="47"/>
        <v>-3.9179104477611942E-2</v>
      </c>
      <c r="CC30" s="33">
        <f t="shared" si="48"/>
        <v>-7.1456310679611654E-2</v>
      </c>
      <c r="CD30" s="33">
        <f t="shared" si="48"/>
        <v>-6.5244667503136761E-2</v>
      </c>
      <c r="CE30" s="33">
        <f t="shared" si="48"/>
        <v>-0.18657718120805369</v>
      </c>
      <c r="CF30" s="33">
        <f t="shared" si="48"/>
        <v>0.19719471947194719</v>
      </c>
      <c r="CG30" s="33">
        <f t="shared" si="48"/>
        <v>-7.2593613599816212E-2</v>
      </c>
      <c r="CH30" s="33">
        <f t="shared" si="48"/>
        <v>-0.13029477334654446</v>
      </c>
      <c r="CI30" s="33">
        <f t="shared" si="48"/>
        <v>-8.4306465394474506E-2</v>
      </c>
      <c r="CJ30" s="33">
        <f t="shared" si="48"/>
        <v>0.20248833592534993</v>
      </c>
      <c r="CK30" s="33">
        <f t="shared" si="48"/>
        <v>-6.389032591826177E-2</v>
      </c>
      <c r="CL30" s="33">
        <f t="shared" si="48"/>
        <v>4.9184857695495993E-2</v>
      </c>
      <c r="CM30" s="33">
        <f t="shared" si="48"/>
        <v>4.5825651830392417E-2</v>
      </c>
      <c r="CN30" s="33">
        <f t="shared" si="48"/>
        <v>7.5044069503903299E-2</v>
      </c>
    </row>
    <row r="31" spans="2:97" ht="17.100000000000001" customHeight="1" thickBot="1" x14ac:dyDescent="0.25">
      <c r="B31" s="35" t="s">
        <v>100</v>
      </c>
      <c r="C31" s="33">
        <f t="shared" si="28"/>
        <v>0.65340909090909094</v>
      </c>
      <c r="D31" s="33">
        <f t="shared" si="29"/>
        <v>0.40471092077087795</v>
      </c>
      <c r="E31" s="33">
        <f t="shared" si="30"/>
        <v>0.99714285714285711</v>
      </c>
      <c r="F31" s="33">
        <f t="shared" si="31"/>
        <v>0.64694280078895461</v>
      </c>
      <c r="G31" s="33">
        <f t="shared" si="32"/>
        <v>0.49828178694158076</v>
      </c>
      <c r="H31" s="33">
        <f t="shared" si="33"/>
        <v>0.12042682926829268</v>
      </c>
      <c r="I31" s="33">
        <f t="shared" si="34"/>
        <v>-0.13733905579399142</v>
      </c>
      <c r="J31" s="33">
        <f t="shared" si="35"/>
        <v>-0.11497005988023952</v>
      </c>
      <c r="K31" s="33">
        <f t="shared" si="36"/>
        <v>0.15940366972477063</v>
      </c>
      <c r="L31" s="33">
        <f t="shared" si="37"/>
        <v>5.4421768707482991E-2</v>
      </c>
      <c r="M31" s="33">
        <f t="shared" si="37"/>
        <v>0.21061359867330018</v>
      </c>
      <c r="N31" s="33">
        <f t="shared" si="37"/>
        <v>0.21109607577807848</v>
      </c>
      <c r="O31" s="33">
        <f t="shared" si="37"/>
        <v>-0.10682492581602374</v>
      </c>
      <c r="P31" s="33">
        <f t="shared" si="37"/>
        <v>7.3548387096774193E-2</v>
      </c>
      <c r="Q31" s="33">
        <f t="shared" si="37"/>
        <v>-6.8493150684931503E-3</v>
      </c>
      <c r="R31" s="33">
        <f t="shared" si="37"/>
        <v>-0.11396648044692738</v>
      </c>
      <c r="S31" s="33">
        <f t="shared" si="37"/>
        <v>-0.17054263565891473</v>
      </c>
      <c r="T31" s="33">
        <f t="shared" si="37"/>
        <v>-0.21033653846153846</v>
      </c>
      <c r="U31" s="33">
        <f t="shared" si="37"/>
        <v>-0.2524137931034483</v>
      </c>
      <c r="V31" s="33">
        <f t="shared" si="37"/>
        <v>-0.21689785624211855</v>
      </c>
      <c r="W31" s="33">
        <f t="shared" si="37"/>
        <v>-0.27636849132176233</v>
      </c>
      <c r="X31" s="33">
        <f t="shared" si="37"/>
        <v>-0.12176560121765601</v>
      </c>
      <c r="Y31" s="33">
        <f t="shared" si="37"/>
        <v>-9.2250922509225092E-3</v>
      </c>
      <c r="Z31" s="33">
        <f t="shared" si="37"/>
        <v>0.34782608695652173</v>
      </c>
      <c r="AA31" s="33">
        <f t="shared" si="37"/>
        <v>0.25461254612546125</v>
      </c>
      <c r="AB31" s="33">
        <f t="shared" si="38"/>
        <v>0.38128249566724437</v>
      </c>
      <c r="AC31" s="33">
        <f t="shared" si="38"/>
        <v>-0.11173184357541899</v>
      </c>
      <c r="AD31" s="33">
        <f t="shared" si="38"/>
        <v>-0.24253285543608125</v>
      </c>
      <c r="AE31" s="33">
        <f t="shared" si="38"/>
        <v>-0.13676470588235295</v>
      </c>
      <c r="AF31" s="33">
        <f t="shared" si="38"/>
        <v>-0.12045169385194479</v>
      </c>
      <c r="AG31" s="33">
        <f t="shared" si="38"/>
        <v>2.0964360587002098E-3</v>
      </c>
      <c r="AH31" s="33">
        <f t="shared" si="38"/>
        <v>2.2082018927444796E-2</v>
      </c>
      <c r="AI31" s="33">
        <f t="shared" si="38"/>
        <v>-0.34412265758091992</v>
      </c>
      <c r="AJ31" s="33">
        <f t="shared" si="38"/>
        <v>-0.28530670470756064</v>
      </c>
      <c r="AK31" s="33">
        <f t="shared" si="38"/>
        <v>0.17364016736401675</v>
      </c>
      <c r="AL31" s="33">
        <f t="shared" si="38"/>
        <v>-0.17592592592592593</v>
      </c>
      <c r="AM31" s="33">
        <f t="shared" si="38"/>
        <v>0.31688311688311688</v>
      </c>
      <c r="AN31" s="33">
        <f t="shared" si="38"/>
        <v>0.16966067864271456</v>
      </c>
      <c r="AO31" s="33">
        <f t="shared" si="38"/>
        <v>-0.10160427807486631</v>
      </c>
      <c r="AP31" s="33">
        <f t="shared" ref="AP31:AP45" si="49">+(AT9-AP9)/AP9</f>
        <v>-3.1835205992509365E-2</v>
      </c>
      <c r="AQ31" s="33">
        <f t="shared" si="39"/>
        <v>2.9585798816568046E-2</v>
      </c>
      <c r="AR31" s="33">
        <f t="shared" si="39"/>
        <v>-8.5324232081911266E-3</v>
      </c>
      <c r="AS31" s="33">
        <f t="shared" si="39"/>
        <v>0.18849206349206349</v>
      </c>
      <c r="AT31" s="33">
        <f t="shared" si="39"/>
        <v>0.18762088974854932</v>
      </c>
      <c r="AU31" s="33">
        <f t="shared" si="39"/>
        <v>0.34674329501915707</v>
      </c>
      <c r="AV31" s="33">
        <f t="shared" si="39"/>
        <v>0.18244406196213425</v>
      </c>
      <c r="AW31" s="33">
        <f t="shared" si="39"/>
        <v>0.13689482470784642</v>
      </c>
      <c r="AX31" s="33">
        <f t="shared" si="39"/>
        <v>0.21335504885993486</v>
      </c>
      <c r="AY31" s="33">
        <f t="shared" si="39"/>
        <v>-9.6728307254623044E-2</v>
      </c>
      <c r="AZ31" s="33">
        <f t="shared" si="39"/>
        <v>-0.46870451237263466</v>
      </c>
      <c r="BA31" s="33">
        <f t="shared" si="39"/>
        <v>0.14684287812041116</v>
      </c>
      <c r="BB31" s="33">
        <f t="shared" si="39"/>
        <v>-2.1476510067114093E-2</v>
      </c>
      <c r="BC31" s="33">
        <f t="shared" si="39"/>
        <v>-7.0866141732283464E-2</v>
      </c>
      <c r="BD31" s="33">
        <f t="shared" si="39"/>
        <v>0.56164383561643838</v>
      </c>
      <c r="BE31" s="33">
        <f t="shared" si="39"/>
        <v>-0.3201024327784891</v>
      </c>
      <c r="BF31" s="33">
        <f t="shared" si="40"/>
        <v>-0.11248285322359397</v>
      </c>
      <c r="BG31" s="33">
        <f t="shared" si="40"/>
        <v>-1.0169491525423728E-2</v>
      </c>
      <c r="BH31" s="33">
        <f t="shared" si="40"/>
        <v>-3.5087719298245615E-3</v>
      </c>
      <c r="BI31" s="33">
        <f t="shared" si="40"/>
        <v>0.26930320150659132</v>
      </c>
      <c r="BJ31" s="33">
        <f t="shared" si="40"/>
        <v>7.8825347758887165E-2</v>
      </c>
      <c r="BK31" s="33">
        <f t="shared" si="40"/>
        <v>0.38356164383561642</v>
      </c>
      <c r="BL31" s="33">
        <f t="shared" si="40"/>
        <v>-7.0422535211267607E-3</v>
      </c>
      <c r="BM31" s="33">
        <f t="shared" si="40"/>
        <v>-8.3086053412462904E-2</v>
      </c>
      <c r="BN31" s="33">
        <f t="shared" si="40"/>
        <v>-0.11604584527220631</v>
      </c>
      <c r="BO31" s="33">
        <f t="shared" si="40"/>
        <v>-0.14356435643564355</v>
      </c>
      <c r="BP31" s="33">
        <f t="shared" si="40"/>
        <v>0.24290780141843971</v>
      </c>
      <c r="BQ31" s="33">
        <f t="shared" si="40"/>
        <v>-7.1197411003236247E-2</v>
      </c>
      <c r="BR31" s="33">
        <f t="shared" si="40"/>
        <v>0.17341977309562398</v>
      </c>
      <c r="BS31" s="33">
        <f t="shared" si="40"/>
        <v>7.5144508670520235E-2</v>
      </c>
      <c r="BT31" s="33">
        <f t="shared" ref="BT31:BT45" si="50">+(BX9-BT9)/BT9</f>
        <v>-0.13694721825962911</v>
      </c>
      <c r="BU31" s="33">
        <f t="shared" si="41"/>
        <v>0.13414634146341464</v>
      </c>
      <c r="BV31" s="33">
        <f t="shared" si="41"/>
        <v>-7.4585635359116026E-2</v>
      </c>
      <c r="BW31" s="33">
        <f t="shared" si="42"/>
        <v>0.65393794749403344</v>
      </c>
      <c r="BX31" s="33">
        <f t="shared" si="43"/>
        <v>6.3852813852813856E-2</v>
      </c>
      <c r="BY31" s="33">
        <f t="shared" si="44"/>
        <v>0.15666327568667346</v>
      </c>
      <c r="BZ31" s="33">
        <f t="shared" si="45"/>
        <v>-4.6320727059513338E-2</v>
      </c>
      <c r="CA31" s="33">
        <f t="shared" si="46"/>
        <v>-0.2102674454349831</v>
      </c>
      <c r="CB31" s="33">
        <f t="shared" si="47"/>
        <v>-2.9583495523550021E-2</v>
      </c>
      <c r="CC31" s="33">
        <f t="shared" si="48"/>
        <v>3.8106698756518252E-2</v>
      </c>
      <c r="CD31" s="33">
        <f t="shared" si="48"/>
        <v>-6.7233384853168474E-2</v>
      </c>
      <c r="CE31" s="33">
        <f t="shared" si="48"/>
        <v>-0.17937033968516986</v>
      </c>
      <c r="CF31" s="33">
        <f t="shared" si="48"/>
        <v>6.7137809187279157E-2</v>
      </c>
      <c r="CG31" s="33">
        <f t="shared" si="48"/>
        <v>9.5553453169347213E-2</v>
      </c>
      <c r="CH31" s="33">
        <f t="shared" si="48"/>
        <v>0.21588946459412781</v>
      </c>
      <c r="CI31" s="33">
        <f t="shared" si="48"/>
        <v>-0.10866477272727272</v>
      </c>
      <c r="CJ31" s="33">
        <f t="shared" si="48"/>
        <v>-6.8525896414342632E-2</v>
      </c>
      <c r="CK31" s="33">
        <f t="shared" si="48"/>
        <v>7.9555175363558592E-2</v>
      </c>
      <c r="CL31" s="33">
        <f t="shared" si="48"/>
        <v>3.2884310618066563E-2</v>
      </c>
      <c r="CM31" s="33">
        <f t="shared" si="48"/>
        <v>3.2220943613348679E-2</v>
      </c>
      <c r="CN31" s="33">
        <f t="shared" si="48"/>
        <v>-7.803790412486065E-3</v>
      </c>
    </row>
    <row r="32" spans="2:97" ht="17.100000000000001" customHeight="1" thickBot="1" x14ac:dyDescent="0.25">
      <c r="B32" s="35" t="s">
        <v>101</v>
      </c>
      <c r="C32" s="33">
        <f t="shared" si="28"/>
        <v>0.74284044418468731</v>
      </c>
      <c r="D32" s="33">
        <f t="shared" si="29"/>
        <v>0.60299251870324189</v>
      </c>
      <c r="E32" s="33">
        <f t="shared" si="30"/>
        <v>0.13343965975544922</v>
      </c>
      <c r="F32" s="33">
        <f t="shared" si="31"/>
        <v>0.54523107177974439</v>
      </c>
      <c r="G32" s="33">
        <f t="shared" si="32"/>
        <v>6.5392354124748489E-2</v>
      </c>
      <c r="H32" s="33">
        <f t="shared" si="33"/>
        <v>-0.14094586185438707</v>
      </c>
      <c r="I32" s="33">
        <f t="shared" si="34"/>
        <v>5.3470919324577863E-2</v>
      </c>
      <c r="J32" s="33">
        <f t="shared" si="35"/>
        <v>-0.33566656061088135</v>
      </c>
      <c r="K32" s="33">
        <f t="shared" si="36"/>
        <v>0.12716399118665409</v>
      </c>
      <c r="L32" s="33">
        <f t="shared" si="37"/>
        <v>-6.0485331401666065E-2</v>
      </c>
      <c r="M32" s="33">
        <f t="shared" si="37"/>
        <v>-6.0106856634016027E-2</v>
      </c>
      <c r="N32" s="33">
        <f t="shared" si="37"/>
        <v>9.0996168582375483E-2</v>
      </c>
      <c r="O32" s="33">
        <f t="shared" si="37"/>
        <v>-0.26668528344037978</v>
      </c>
      <c r="P32" s="33">
        <f t="shared" si="37"/>
        <v>5.3585196607555896E-2</v>
      </c>
      <c r="Q32" s="33">
        <f t="shared" si="37"/>
        <v>-3.458076740881099E-2</v>
      </c>
      <c r="R32" s="33">
        <f t="shared" si="37"/>
        <v>-0.10403863037752414</v>
      </c>
      <c r="S32" s="33">
        <f t="shared" si="37"/>
        <v>-0.2022086824067022</v>
      </c>
      <c r="T32" s="33">
        <f t="shared" si="37"/>
        <v>-0.33406512989388948</v>
      </c>
      <c r="U32" s="33">
        <f t="shared" si="37"/>
        <v>-0.17909715407262022</v>
      </c>
      <c r="V32" s="33">
        <f t="shared" si="37"/>
        <v>-0.12003919647231749</v>
      </c>
      <c r="W32" s="33">
        <f t="shared" si="37"/>
        <v>-8.1145584725536984E-3</v>
      </c>
      <c r="X32" s="33">
        <f t="shared" si="37"/>
        <v>0.30219780219780218</v>
      </c>
      <c r="Y32" s="33">
        <f t="shared" si="37"/>
        <v>0.35206216377764493</v>
      </c>
      <c r="Z32" s="33">
        <f t="shared" si="37"/>
        <v>0.10746102449888642</v>
      </c>
      <c r="AA32" s="33">
        <f t="shared" si="37"/>
        <v>0.12945139557266602</v>
      </c>
      <c r="AB32" s="33">
        <f t="shared" si="38"/>
        <v>-0.18227848101265823</v>
      </c>
      <c r="AC32" s="33">
        <f t="shared" si="38"/>
        <v>-0.30857648099027407</v>
      </c>
      <c r="AD32" s="33">
        <f t="shared" si="38"/>
        <v>-0.19457013574660634</v>
      </c>
      <c r="AE32" s="33">
        <f t="shared" si="38"/>
        <v>-0.12356199403493821</v>
      </c>
      <c r="AF32" s="33">
        <f t="shared" si="38"/>
        <v>-8.8751289989680085E-2</v>
      </c>
      <c r="AG32" s="33">
        <f t="shared" si="38"/>
        <v>5.434782608695652E-2</v>
      </c>
      <c r="AH32" s="33">
        <f t="shared" si="38"/>
        <v>-2.1223470661672909E-2</v>
      </c>
      <c r="AI32" s="33">
        <f t="shared" si="38"/>
        <v>-0.17160913952357804</v>
      </c>
      <c r="AJ32" s="33">
        <f t="shared" si="38"/>
        <v>2.0385050962627407E-2</v>
      </c>
      <c r="AK32" s="33">
        <f t="shared" si="38"/>
        <v>-2.4863553668890235E-2</v>
      </c>
      <c r="AL32" s="33">
        <f t="shared" si="38"/>
        <v>0.16517857142857142</v>
      </c>
      <c r="AM32" s="33">
        <f t="shared" si="38"/>
        <v>0.1619718309859155</v>
      </c>
      <c r="AN32" s="33">
        <f t="shared" si="38"/>
        <v>0.1381798002219756</v>
      </c>
      <c r="AO32" s="33">
        <f t="shared" si="38"/>
        <v>0.22823383084577115</v>
      </c>
      <c r="AP32" s="33">
        <f t="shared" si="49"/>
        <v>-9.688013136288999E-2</v>
      </c>
      <c r="AQ32" s="33">
        <f t="shared" si="39"/>
        <v>9.7474747474747478E-2</v>
      </c>
      <c r="AR32" s="33">
        <f t="shared" si="39"/>
        <v>4.5831301803998047E-2</v>
      </c>
      <c r="AS32" s="33">
        <f t="shared" si="39"/>
        <v>-3.6962025316455697E-2</v>
      </c>
      <c r="AT32" s="33">
        <f t="shared" si="39"/>
        <v>0.37151515151515152</v>
      </c>
      <c r="AU32" s="33">
        <f t="shared" si="39"/>
        <v>0.18683847215830648</v>
      </c>
      <c r="AV32" s="33">
        <f t="shared" si="39"/>
        <v>0.28904428904428903</v>
      </c>
      <c r="AW32" s="33">
        <f t="shared" si="39"/>
        <v>0.16193480546792849</v>
      </c>
      <c r="AX32" s="33">
        <f t="shared" si="39"/>
        <v>0.26336721166593019</v>
      </c>
      <c r="AY32" s="33">
        <f t="shared" si="39"/>
        <v>-0.16362931368747577</v>
      </c>
      <c r="AZ32" s="33">
        <f t="shared" si="39"/>
        <v>-0.49837251356238699</v>
      </c>
      <c r="BA32" s="33">
        <f t="shared" si="39"/>
        <v>1.9909502262443438E-2</v>
      </c>
      <c r="BB32" s="33">
        <f t="shared" si="39"/>
        <v>-0.10003497726477789</v>
      </c>
      <c r="BC32" s="33">
        <f t="shared" si="39"/>
        <v>0.1177561427909133</v>
      </c>
      <c r="BD32" s="33">
        <f t="shared" si="39"/>
        <v>0.29416005767844267</v>
      </c>
      <c r="BE32" s="33">
        <f t="shared" ref="BE32:BE45" si="51">+(BI10-BE10)/BE10</f>
        <v>-0.33007985803016859</v>
      </c>
      <c r="BF32" s="33">
        <f t="shared" si="40"/>
        <v>-0.26816945200155462</v>
      </c>
      <c r="BG32" s="33">
        <f t="shared" si="40"/>
        <v>-7.0510161758606388E-3</v>
      </c>
      <c r="BH32" s="33">
        <f t="shared" si="40"/>
        <v>0.21504178272980501</v>
      </c>
      <c r="BI32" s="33">
        <f t="shared" si="40"/>
        <v>0.24370860927152319</v>
      </c>
      <c r="BJ32" s="33">
        <f t="shared" si="40"/>
        <v>0.26181625066383429</v>
      </c>
      <c r="BK32" s="33">
        <f t="shared" si="40"/>
        <v>-8.3542188805346695E-4</v>
      </c>
      <c r="BL32" s="33">
        <f t="shared" si="40"/>
        <v>-5.3186611646033929E-2</v>
      </c>
      <c r="BM32" s="33">
        <f t="shared" si="40"/>
        <v>-8.9989350372736948E-2</v>
      </c>
      <c r="BN32" s="33">
        <f t="shared" si="40"/>
        <v>-6.5656565656565663E-2</v>
      </c>
      <c r="BO32" s="33">
        <f t="shared" si="40"/>
        <v>-9.6989966555183951E-2</v>
      </c>
      <c r="BP32" s="33">
        <f t="shared" si="40"/>
        <v>0.19225181598062954</v>
      </c>
      <c r="BQ32" s="33">
        <f t="shared" si="40"/>
        <v>0.20655354008191926</v>
      </c>
      <c r="BR32" s="33">
        <f t="shared" si="40"/>
        <v>2.7927927927927927E-2</v>
      </c>
      <c r="BS32" s="33">
        <f t="shared" si="40"/>
        <v>6.8981481481481477E-2</v>
      </c>
      <c r="BT32" s="33">
        <f t="shared" si="50"/>
        <v>-3.3306255077173032E-2</v>
      </c>
      <c r="BU32" s="33">
        <f t="shared" si="41"/>
        <v>-4.8011639185257034E-2</v>
      </c>
      <c r="BV32" s="33">
        <f t="shared" si="41"/>
        <v>-6.1349693251533744E-3</v>
      </c>
      <c r="BW32" s="33">
        <f t="shared" si="42"/>
        <v>0.50321058838946398</v>
      </c>
      <c r="BX32" s="33">
        <f t="shared" si="43"/>
        <v>-0.10452445296835498</v>
      </c>
      <c r="BY32" s="33">
        <f t="shared" si="44"/>
        <v>2.8426791277258567E-2</v>
      </c>
      <c r="BZ32" s="33">
        <f t="shared" si="45"/>
        <v>-0.10658841347974252</v>
      </c>
      <c r="CA32" s="33">
        <f t="shared" si="46"/>
        <v>-0.21763085399449036</v>
      </c>
      <c r="CB32" s="33">
        <f t="shared" si="47"/>
        <v>0.17808775731310941</v>
      </c>
      <c r="CC32" s="33">
        <f t="shared" si="48"/>
        <v>-0.14346476606506495</v>
      </c>
      <c r="CD32" s="33">
        <f t="shared" si="48"/>
        <v>-5.5160381156891695E-2</v>
      </c>
      <c r="CE32" s="33">
        <f t="shared" si="48"/>
        <v>-1.40625E-2</v>
      </c>
      <c r="CF32" s="33">
        <f t="shared" si="48"/>
        <v>0.10301109350237718</v>
      </c>
      <c r="CG32" s="33">
        <f t="shared" si="48"/>
        <v>0.10801985370950888</v>
      </c>
      <c r="CH32" s="33">
        <f t="shared" si="48"/>
        <v>0.22751385123187551</v>
      </c>
      <c r="CI32" s="33">
        <f t="shared" si="48"/>
        <v>-0.19610102756170172</v>
      </c>
      <c r="CJ32" s="33">
        <f t="shared" si="48"/>
        <v>-9.2223151355871461E-2</v>
      </c>
      <c r="CK32" s="33">
        <f t="shared" si="48"/>
        <v>0.16186340307935254</v>
      </c>
      <c r="CL32" s="33">
        <f t="shared" si="48"/>
        <v>-5.0175557820817757E-2</v>
      </c>
      <c r="CM32" s="33">
        <f t="shared" si="48"/>
        <v>6.9162890531838772E-2</v>
      </c>
      <c r="CN32" s="33">
        <f t="shared" si="48"/>
        <v>-5.1304929734552751E-3</v>
      </c>
    </row>
    <row r="33" spans="2:92" ht="17.100000000000001" customHeight="1" thickBot="1" x14ac:dyDescent="0.25">
      <c r="B33" s="35" t="s">
        <v>102</v>
      </c>
      <c r="C33" s="33">
        <f t="shared" si="28"/>
        <v>0.45211581291759467</v>
      </c>
      <c r="D33" s="33">
        <f t="shared" si="29"/>
        <v>0.28292682926829266</v>
      </c>
      <c r="E33" s="33">
        <f t="shared" si="30"/>
        <v>0.26923076923076922</v>
      </c>
      <c r="F33" s="33">
        <f t="shared" si="31"/>
        <v>0.27710843373493976</v>
      </c>
      <c r="G33" s="33">
        <f t="shared" si="32"/>
        <v>0.13496932515337423</v>
      </c>
      <c r="H33" s="33">
        <f t="shared" si="33"/>
        <v>0.24904942965779467</v>
      </c>
      <c r="I33" s="33">
        <f t="shared" si="34"/>
        <v>0.15367965367965367</v>
      </c>
      <c r="J33" s="33">
        <f t="shared" si="35"/>
        <v>-9.9056603773584911E-2</v>
      </c>
      <c r="K33" s="33">
        <f t="shared" si="36"/>
        <v>-0.18378378378378379</v>
      </c>
      <c r="L33" s="33">
        <f t="shared" si="37"/>
        <v>1.2176560121765601E-2</v>
      </c>
      <c r="M33" s="33">
        <f t="shared" si="37"/>
        <v>-0.22889305816135083</v>
      </c>
      <c r="N33" s="33">
        <f t="shared" si="37"/>
        <v>0.17801047120418848</v>
      </c>
      <c r="O33" s="33">
        <f t="shared" si="37"/>
        <v>-3.6423841059602648E-2</v>
      </c>
      <c r="P33" s="33">
        <f t="shared" si="37"/>
        <v>-0.15789473684210525</v>
      </c>
      <c r="Q33" s="33">
        <f t="shared" si="37"/>
        <v>3.6496350364963501E-2</v>
      </c>
      <c r="R33" s="33">
        <f t="shared" si="37"/>
        <v>-0.2311111111111111</v>
      </c>
      <c r="S33" s="33">
        <f t="shared" si="37"/>
        <v>-0.17869415807560138</v>
      </c>
      <c r="T33" s="33">
        <f t="shared" si="37"/>
        <v>-7.678571428571429E-2</v>
      </c>
      <c r="U33" s="33">
        <f t="shared" si="37"/>
        <v>5.39906103286385E-2</v>
      </c>
      <c r="V33" s="33">
        <f t="shared" si="37"/>
        <v>-7.1290944123314062E-2</v>
      </c>
      <c r="W33" s="33">
        <f t="shared" si="37"/>
        <v>-4.1841004184100415E-3</v>
      </c>
      <c r="X33" s="33">
        <f t="shared" si="37"/>
        <v>-0.13733075435203096</v>
      </c>
      <c r="Y33" s="33">
        <f t="shared" si="37"/>
        <v>-0.12472160356347439</v>
      </c>
      <c r="Z33" s="33">
        <f t="shared" si="37"/>
        <v>3.3195020746887967E-2</v>
      </c>
      <c r="AA33" s="33">
        <f t="shared" si="37"/>
        <v>8.6134453781512604E-2</v>
      </c>
      <c r="AB33" s="33">
        <f t="shared" si="38"/>
        <v>8.520179372197309E-2</v>
      </c>
      <c r="AC33" s="33">
        <f t="shared" si="38"/>
        <v>-9.6692111959287536E-2</v>
      </c>
      <c r="AD33" s="33">
        <f t="shared" si="38"/>
        <v>-0.17670682730923695</v>
      </c>
      <c r="AE33" s="33">
        <f t="shared" si="38"/>
        <v>-3.2882011605415859E-2</v>
      </c>
      <c r="AF33" s="33">
        <f t="shared" si="38"/>
        <v>-0.10537190082644628</v>
      </c>
      <c r="AG33" s="33">
        <f t="shared" si="38"/>
        <v>-0.14366197183098592</v>
      </c>
      <c r="AH33" s="33">
        <f t="shared" si="38"/>
        <v>0</v>
      </c>
      <c r="AI33" s="33">
        <f t="shared" si="38"/>
        <v>-0.19400000000000001</v>
      </c>
      <c r="AJ33" s="33">
        <f t="shared" si="38"/>
        <v>0.11316397228637413</v>
      </c>
      <c r="AK33" s="33">
        <f t="shared" si="38"/>
        <v>0.12828947368421054</v>
      </c>
      <c r="AL33" s="33">
        <f t="shared" si="38"/>
        <v>9.0243902439024387E-2</v>
      </c>
      <c r="AM33" s="33">
        <f t="shared" si="38"/>
        <v>0.34987593052109184</v>
      </c>
      <c r="AN33" s="33">
        <f t="shared" si="38"/>
        <v>-0.26141078838174275</v>
      </c>
      <c r="AO33" s="33">
        <f t="shared" si="38"/>
        <v>-5.5393586005830907E-2</v>
      </c>
      <c r="AP33" s="33">
        <f t="shared" si="49"/>
        <v>0.10961968680089486</v>
      </c>
      <c r="AQ33" s="33">
        <f t="shared" si="39"/>
        <v>-8.2720588235294115E-2</v>
      </c>
      <c r="AR33" s="33">
        <f t="shared" si="39"/>
        <v>0.3061797752808989</v>
      </c>
      <c r="AS33" s="33">
        <f t="shared" si="39"/>
        <v>0.2191358024691358</v>
      </c>
      <c r="AT33" s="33">
        <f t="shared" si="39"/>
        <v>-0.14717741935483872</v>
      </c>
      <c r="AU33" s="33">
        <f t="shared" si="39"/>
        <v>-5.410821643286573E-2</v>
      </c>
      <c r="AV33" s="33">
        <f t="shared" si="39"/>
        <v>0</v>
      </c>
      <c r="AW33" s="33">
        <f t="shared" si="39"/>
        <v>-4.3037974683544304E-2</v>
      </c>
      <c r="AX33" s="33">
        <f t="shared" si="39"/>
        <v>9.6926713947990545E-2</v>
      </c>
      <c r="AY33" s="33">
        <f t="shared" si="39"/>
        <v>0.13559322033898305</v>
      </c>
      <c r="AZ33" s="33">
        <f t="shared" si="39"/>
        <v>-0.18064516129032257</v>
      </c>
      <c r="BA33" s="33">
        <f t="shared" si="39"/>
        <v>0.34920634920634919</v>
      </c>
      <c r="BB33" s="33">
        <f t="shared" si="39"/>
        <v>-4.0948275862068964E-2</v>
      </c>
      <c r="BC33" s="33">
        <f t="shared" si="39"/>
        <v>0.10261194029850747</v>
      </c>
      <c r="BD33" s="33">
        <f t="shared" si="39"/>
        <v>0.28083989501312334</v>
      </c>
      <c r="BE33" s="33">
        <f t="shared" si="51"/>
        <v>-0.16274509803921569</v>
      </c>
      <c r="BF33" s="33">
        <f t="shared" si="40"/>
        <v>2.4719101123595506E-2</v>
      </c>
      <c r="BG33" s="33">
        <f t="shared" si="40"/>
        <v>-0.21827411167512689</v>
      </c>
      <c r="BH33" s="33">
        <f t="shared" si="40"/>
        <v>-8.1967213114754103E-3</v>
      </c>
      <c r="BI33" s="33">
        <f t="shared" si="40"/>
        <v>-0.117096018735363</v>
      </c>
      <c r="BJ33" s="33">
        <f t="shared" si="40"/>
        <v>-0.14254385964912281</v>
      </c>
      <c r="BK33" s="33">
        <f t="shared" si="40"/>
        <v>3.67965367965368E-2</v>
      </c>
      <c r="BL33" s="33">
        <f t="shared" si="40"/>
        <v>-0.15082644628099173</v>
      </c>
      <c r="BM33" s="33">
        <f t="shared" si="40"/>
        <v>1.3501326259946949</v>
      </c>
      <c r="BN33" s="33">
        <f t="shared" si="40"/>
        <v>0.18414322250639387</v>
      </c>
      <c r="BO33" s="33">
        <f t="shared" si="40"/>
        <v>0.43632567849686849</v>
      </c>
      <c r="BP33" s="33">
        <f t="shared" si="40"/>
        <v>0.82968369829683697</v>
      </c>
      <c r="BQ33" s="33">
        <f t="shared" si="40"/>
        <v>-0.42663656884875845</v>
      </c>
      <c r="BR33" s="33">
        <f t="shared" si="40"/>
        <v>6.2634989200863925E-2</v>
      </c>
      <c r="BS33" s="33">
        <f t="shared" si="40"/>
        <v>-0.23837209302325582</v>
      </c>
      <c r="BT33" s="33">
        <f t="shared" si="50"/>
        <v>-0.32978723404255317</v>
      </c>
      <c r="BU33" s="33">
        <f t="shared" si="41"/>
        <v>-0.28346456692913385</v>
      </c>
      <c r="BV33" s="33">
        <f t="shared" si="41"/>
        <v>0.29268292682926828</v>
      </c>
      <c r="BW33" s="33">
        <f t="shared" si="42"/>
        <v>0.32248692620569436</v>
      </c>
      <c r="BX33" s="33">
        <f t="shared" si="43"/>
        <v>9.9736379613356768E-2</v>
      </c>
      <c r="BY33" s="33">
        <f t="shared" si="44"/>
        <v>-5.912904514582501E-2</v>
      </c>
      <c r="BZ33" s="33">
        <f t="shared" si="45"/>
        <v>-0.11380042462845011</v>
      </c>
      <c r="CA33" s="33">
        <f t="shared" si="46"/>
        <v>-7.714422616195496E-2</v>
      </c>
      <c r="CB33" s="33">
        <f t="shared" si="47"/>
        <v>-5.8670820353063341E-2</v>
      </c>
      <c r="CC33" s="33">
        <f t="shared" si="48"/>
        <v>-2.5923883066740209E-2</v>
      </c>
      <c r="CD33" s="33">
        <f t="shared" si="48"/>
        <v>-6.7383918459796147E-2</v>
      </c>
      <c r="CE33" s="33">
        <f t="shared" si="48"/>
        <v>1.700060716454159E-2</v>
      </c>
      <c r="CF33" s="33">
        <f t="shared" si="48"/>
        <v>2.6865671641791045E-2</v>
      </c>
      <c r="CG33" s="33">
        <f t="shared" si="48"/>
        <v>3.604651162790698E-2</v>
      </c>
      <c r="CH33" s="33">
        <f t="shared" si="48"/>
        <v>-1.6835016835016834E-3</v>
      </c>
      <c r="CI33" s="33">
        <f t="shared" si="48"/>
        <v>5.2276559865092748E-2</v>
      </c>
      <c r="CJ33" s="33">
        <f t="shared" si="48"/>
        <v>4.807692307692308E-2</v>
      </c>
      <c r="CK33" s="33">
        <f t="shared" si="48"/>
        <v>-0.12640163098878696</v>
      </c>
      <c r="CL33" s="33">
        <f t="shared" si="48"/>
        <v>0.30630105017502918</v>
      </c>
      <c r="CM33" s="33">
        <f t="shared" si="48"/>
        <v>8.9772219740955783E-2</v>
      </c>
      <c r="CN33" s="33">
        <f t="shared" si="48"/>
        <v>-0.16885245901639345</v>
      </c>
    </row>
    <row r="34" spans="2:92" ht="17.100000000000001" customHeight="1" thickBot="1" x14ac:dyDescent="0.25">
      <c r="B34" s="35" t="s">
        <v>103</v>
      </c>
      <c r="C34" s="33">
        <f t="shared" si="28"/>
        <v>-3.8728323699421967E-2</v>
      </c>
      <c r="D34" s="33">
        <f t="shared" si="29"/>
        <v>0.66778900112233441</v>
      </c>
      <c r="E34" s="33">
        <f t="shared" si="30"/>
        <v>0.13636363636363635</v>
      </c>
      <c r="F34" s="33">
        <f t="shared" si="31"/>
        <v>0.38119570771589167</v>
      </c>
      <c r="G34" s="33">
        <f t="shared" si="32"/>
        <v>0.82501503307276003</v>
      </c>
      <c r="H34" s="33">
        <f t="shared" si="33"/>
        <v>-0.22543741588156124</v>
      </c>
      <c r="I34" s="33">
        <f t="shared" si="34"/>
        <v>0.14215384615384616</v>
      </c>
      <c r="J34" s="33">
        <f t="shared" si="35"/>
        <v>-0.14428412874583796</v>
      </c>
      <c r="K34" s="33">
        <f t="shared" si="36"/>
        <v>-0.14102141680395386</v>
      </c>
      <c r="L34" s="33">
        <f t="shared" si="37"/>
        <v>2.8670721112076455E-2</v>
      </c>
      <c r="M34" s="33">
        <f t="shared" si="37"/>
        <v>2.1551724137931036E-2</v>
      </c>
      <c r="N34" s="33">
        <f t="shared" si="37"/>
        <v>-1.4267185473411154E-2</v>
      </c>
      <c r="O34" s="33">
        <f t="shared" si="37"/>
        <v>8.8224012274645183E-3</v>
      </c>
      <c r="P34" s="33">
        <f t="shared" si="37"/>
        <v>-9.375E-2</v>
      </c>
      <c r="Q34" s="33">
        <f t="shared" si="37"/>
        <v>3.5864978902953586E-2</v>
      </c>
      <c r="R34" s="33">
        <f t="shared" si="37"/>
        <v>2.3245614035087719E-2</v>
      </c>
      <c r="S34" s="33">
        <f t="shared" si="37"/>
        <v>-2.2813688212927757E-2</v>
      </c>
      <c r="T34" s="33">
        <f t="shared" si="37"/>
        <v>8.1081081081081086E-2</v>
      </c>
      <c r="U34" s="33">
        <f t="shared" si="37"/>
        <v>-1.9857433808553971E-2</v>
      </c>
      <c r="V34" s="33">
        <f t="shared" si="37"/>
        <v>3.4719245606515216E-2</v>
      </c>
      <c r="W34" s="33">
        <f t="shared" si="37"/>
        <v>-0.1396887159533074</v>
      </c>
      <c r="X34" s="33">
        <f t="shared" si="37"/>
        <v>6.3362068965517243E-2</v>
      </c>
      <c r="Y34" s="33">
        <f t="shared" si="37"/>
        <v>8.831168831168832E-3</v>
      </c>
      <c r="Z34" s="33">
        <f t="shared" si="37"/>
        <v>-8.2850041425020712E-3</v>
      </c>
      <c r="AA34" s="33">
        <f t="shared" si="37"/>
        <v>0.17277250113071008</v>
      </c>
      <c r="AB34" s="33">
        <f t="shared" si="38"/>
        <v>-0.20226996351844345</v>
      </c>
      <c r="AC34" s="33">
        <f t="shared" si="38"/>
        <v>-0.20545829042224512</v>
      </c>
      <c r="AD34" s="33">
        <f t="shared" si="38"/>
        <v>-0.26649958228905596</v>
      </c>
      <c r="AE34" s="33">
        <f t="shared" si="38"/>
        <v>-0.16698804473582723</v>
      </c>
      <c r="AF34" s="33">
        <f t="shared" si="38"/>
        <v>-2.4390243902439025E-2</v>
      </c>
      <c r="AG34" s="33">
        <f t="shared" si="38"/>
        <v>-5.3791315618924175E-2</v>
      </c>
      <c r="AH34" s="33">
        <f t="shared" si="38"/>
        <v>8.9977220956719811E-2</v>
      </c>
      <c r="AI34" s="33">
        <f t="shared" si="38"/>
        <v>-0.30648148148148147</v>
      </c>
      <c r="AJ34" s="33">
        <f t="shared" si="38"/>
        <v>-4.8437500000000001E-2</v>
      </c>
      <c r="AK34" s="33">
        <f t="shared" si="38"/>
        <v>-0.14657534246575343</v>
      </c>
      <c r="AL34" s="33">
        <f t="shared" si="38"/>
        <v>-0.25809822361546497</v>
      </c>
      <c r="AM34" s="33">
        <f t="shared" si="38"/>
        <v>0.10013351134846461</v>
      </c>
      <c r="AN34" s="33">
        <f t="shared" si="38"/>
        <v>5.2545155993431854E-2</v>
      </c>
      <c r="AO34" s="33">
        <f t="shared" si="38"/>
        <v>0.22391653290529695</v>
      </c>
      <c r="AP34" s="33">
        <f t="shared" si="49"/>
        <v>0.66126760563380282</v>
      </c>
      <c r="AQ34" s="33">
        <f t="shared" si="39"/>
        <v>0.23118932038834952</v>
      </c>
      <c r="AR34" s="33">
        <f t="shared" si="39"/>
        <v>0.2750910036401456</v>
      </c>
      <c r="AS34" s="33">
        <f t="shared" si="39"/>
        <v>-0.12</v>
      </c>
      <c r="AT34" s="33">
        <f t="shared" si="39"/>
        <v>-0.29800763035184402</v>
      </c>
      <c r="AU34" s="33">
        <f t="shared" si="39"/>
        <v>-0.1251848201084278</v>
      </c>
      <c r="AV34" s="33">
        <f t="shared" si="39"/>
        <v>-0.20554649265905384</v>
      </c>
      <c r="AW34" s="33">
        <f t="shared" si="39"/>
        <v>0.3137108792846498</v>
      </c>
      <c r="AX34" s="33">
        <f t="shared" si="39"/>
        <v>0.24818840579710144</v>
      </c>
      <c r="AY34" s="33">
        <f t="shared" si="39"/>
        <v>0.16619718309859155</v>
      </c>
      <c r="AZ34" s="33">
        <f t="shared" si="39"/>
        <v>-0.36858316221765913</v>
      </c>
      <c r="BA34" s="33">
        <f t="shared" si="39"/>
        <v>-1.7016449234259785E-3</v>
      </c>
      <c r="BB34" s="33">
        <f t="shared" si="39"/>
        <v>-0.19061441702951137</v>
      </c>
      <c r="BC34" s="33">
        <f t="shared" si="39"/>
        <v>-0.11642512077294687</v>
      </c>
      <c r="BD34" s="33">
        <f t="shared" si="39"/>
        <v>0.38211382113821141</v>
      </c>
      <c r="BE34" s="33">
        <f t="shared" si="51"/>
        <v>-0.20113636363636364</v>
      </c>
      <c r="BF34" s="33">
        <f t="shared" si="40"/>
        <v>0.16198445905558875</v>
      </c>
      <c r="BG34" s="33">
        <f t="shared" si="40"/>
        <v>5.358119190814653E-2</v>
      </c>
      <c r="BH34" s="33">
        <f t="shared" si="40"/>
        <v>7.6470588235294122E-3</v>
      </c>
      <c r="BI34" s="33">
        <f t="shared" si="40"/>
        <v>7.6813655761024183E-2</v>
      </c>
      <c r="BJ34" s="33">
        <f t="shared" si="40"/>
        <v>-2.5205761316872428E-2</v>
      </c>
      <c r="BK34" s="33">
        <f t="shared" si="40"/>
        <v>-0.13648157758173327</v>
      </c>
      <c r="BL34" s="33">
        <f t="shared" si="40"/>
        <v>0.21657910099241098</v>
      </c>
      <c r="BM34" s="33">
        <f t="shared" si="40"/>
        <v>-4.4253632760898283E-2</v>
      </c>
      <c r="BN34" s="33">
        <f t="shared" si="40"/>
        <v>-0.13773087071240106</v>
      </c>
      <c r="BO34" s="33">
        <f t="shared" si="40"/>
        <v>0.19771634615384615</v>
      </c>
      <c r="BP34" s="33">
        <f t="shared" si="40"/>
        <v>9.5969289827255275E-4</v>
      </c>
      <c r="BQ34" s="33">
        <f t="shared" si="40"/>
        <v>0.13337940566689702</v>
      </c>
      <c r="BR34" s="33">
        <f t="shared" si="40"/>
        <v>-9.1799265605875154E-3</v>
      </c>
      <c r="BS34" s="33">
        <f t="shared" si="40"/>
        <v>6.573005519317611E-2</v>
      </c>
      <c r="BT34" s="33">
        <f t="shared" si="50"/>
        <v>-0.17209971236816873</v>
      </c>
      <c r="BU34" s="33">
        <f t="shared" si="41"/>
        <v>-9.6341463414634149E-2</v>
      </c>
      <c r="BV34" s="33">
        <f t="shared" si="41"/>
        <v>-0.18035824583075974</v>
      </c>
      <c r="BW34" s="33">
        <f t="shared" si="42"/>
        <v>0.29917379330337729</v>
      </c>
      <c r="BX34" s="33">
        <f t="shared" si="43"/>
        <v>6.0582394287626913E-2</v>
      </c>
      <c r="BY34" s="33">
        <f t="shared" si="44"/>
        <v>-3.7344834841152953E-2</v>
      </c>
      <c r="BZ34" s="33">
        <f t="shared" si="45"/>
        <v>-8.5236586165446399E-3</v>
      </c>
      <c r="CA34" s="33">
        <f t="shared" si="46"/>
        <v>1.7193871927697564E-2</v>
      </c>
      <c r="CB34" s="33">
        <f t="shared" si="47"/>
        <v>-2.3296131758587062E-2</v>
      </c>
      <c r="CC34" s="33">
        <f t="shared" si="48"/>
        <v>-0.12802307521633016</v>
      </c>
      <c r="CD34" s="33">
        <f t="shared" si="48"/>
        <v>-5.1653944020356231E-2</v>
      </c>
      <c r="CE34" s="33">
        <f t="shared" si="48"/>
        <v>-0.19627045881405958</v>
      </c>
      <c r="CF34" s="33">
        <f t="shared" si="48"/>
        <v>0.2443665498247371</v>
      </c>
      <c r="CG34" s="33">
        <f t="shared" si="48"/>
        <v>3.2193158953722333E-3</v>
      </c>
      <c r="CH34" s="33">
        <f t="shared" si="48"/>
        <v>9.8943709052012295E-3</v>
      </c>
      <c r="CI34" s="33">
        <f t="shared" si="48"/>
        <v>-0.1085661326625182</v>
      </c>
      <c r="CJ34" s="33">
        <f t="shared" si="48"/>
        <v>2.1684241794148226E-2</v>
      </c>
      <c r="CK34" s="33">
        <f t="shared" si="48"/>
        <v>2.4712894316034309E-2</v>
      </c>
      <c r="CL34" s="33">
        <f t="shared" si="48"/>
        <v>-3.121010072350688E-2</v>
      </c>
      <c r="CM34" s="33">
        <f t="shared" si="48"/>
        <v>7.4535071020647242E-2</v>
      </c>
      <c r="CN34" s="33">
        <f t="shared" si="48"/>
        <v>-9.2395748160261651E-2</v>
      </c>
    </row>
    <row r="35" spans="2:92" ht="17.100000000000001" customHeight="1" thickBot="1" x14ac:dyDescent="0.25">
      <c r="B35" s="35" t="s">
        <v>104</v>
      </c>
      <c r="C35" s="33">
        <f t="shared" si="28"/>
        <v>0.1174785100286533</v>
      </c>
      <c r="D35" s="33">
        <f t="shared" si="29"/>
        <v>0.28500823723228996</v>
      </c>
      <c r="E35" s="33">
        <f t="shared" si="30"/>
        <v>0.54108723135271808</v>
      </c>
      <c r="F35" s="33">
        <f t="shared" si="31"/>
        <v>0.23628691983122363</v>
      </c>
      <c r="G35" s="33">
        <f t="shared" si="32"/>
        <v>0.71025641025641029</v>
      </c>
      <c r="H35" s="33">
        <f t="shared" si="33"/>
        <v>0.20897435897435898</v>
      </c>
      <c r="I35" s="33">
        <f t="shared" si="34"/>
        <v>0.4643150123051682</v>
      </c>
      <c r="J35" s="33">
        <f t="shared" si="35"/>
        <v>0.30511945392491469</v>
      </c>
      <c r="K35" s="33">
        <f t="shared" si="36"/>
        <v>-0.10694652673663169</v>
      </c>
      <c r="L35" s="33">
        <f t="shared" si="37"/>
        <v>-0.23860021208907742</v>
      </c>
      <c r="M35" s="33">
        <f t="shared" si="37"/>
        <v>-0.25546218487394956</v>
      </c>
      <c r="N35" s="33">
        <f t="shared" si="37"/>
        <v>2.5627615062761507E-2</v>
      </c>
      <c r="O35" s="33">
        <f t="shared" si="37"/>
        <v>-6.8830442081701179E-2</v>
      </c>
      <c r="P35" s="33">
        <f t="shared" si="37"/>
        <v>3.2729805013927575E-2</v>
      </c>
      <c r="Q35" s="33">
        <f t="shared" si="37"/>
        <v>0.22874341610233259</v>
      </c>
      <c r="R35" s="33">
        <f t="shared" si="37"/>
        <v>-0.13054563997960225</v>
      </c>
      <c r="S35" s="33">
        <f t="shared" si="37"/>
        <v>0.22536057692307693</v>
      </c>
      <c r="T35" s="33">
        <f t="shared" si="37"/>
        <v>0.11463250168577209</v>
      </c>
      <c r="U35" s="33">
        <f t="shared" si="37"/>
        <v>8.6956521739130432E-2</v>
      </c>
      <c r="V35" s="33">
        <f t="shared" si="37"/>
        <v>0.27507331378299121</v>
      </c>
      <c r="W35" s="33">
        <f t="shared" si="37"/>
        <v>-0.29671407552721923</v>
      </c>
      <c r="X35" s="33">
        <f t="shared" si="37"/>
        <v>-1.3309134906231096E-2</v>
      </c>
      <c r="Y35" s="33">
        <f t="shared" si="37"/>
        <v>-0.35323943661971829</v>
      </c>
      <c r="Z35" s="33">
        <f t="shared" si="37"/>
        <v>-0.42548298068077278</v>
      </c>
      <c r="AA35" s="33">
        <f t="shared" si="37"/>
        <v>0.11506276150627615</v>
      </c>
      <c r="AB35" s="33">
        <f t="shared" si="38"/>
        <v>-0.31269160024524834</v>
      </c>
      <c r="AC35" s="33">
        <f t="shared" si="38"/>
        <v>-0.22822299651567945</v>
      </c>
      <c r="AD35" s="33">
        <f t="shared" si="38"/>
        <v>-0.23698959167333866</v>
      </c>
      <c r="AE35" s="33">
        <f t="shared" si="38"/>
        <v>-0.15259537210756724</v>
      </c>
      <c r="AF35" s="33">
        <f t="shared" si="38"/>
        <v>0.18465655664585193</v>
      </c>
      <c r="AG35" s="33">
        <f t="shared" si="38"/>
        <v>1.2415349887133182E-2</v>
      </c>
      <c r="AH35" s="33">
        <f t="shared" si="38"/>
        <v>6.190975865687303E-2</v>
      </c>
      <c r="AI35" s="33">
        <f t="shared" si="38"/>
        <v>-0.28191881918819189</v>
      </c>
      <c r="AJ35" s="33">
        <f t="shared" si="38"/>
        <v>-0.33057228915662651</v>
      </c>
      <c r="AK35" s="33">
        <f t="shared" si="38"/>
        <v>-0.20066889632107024</v>
      </c>
      <c r="AL35" s="33">
        <f t="shared" si="38"/>
        <v>0.16501976284584979</v>
      </c>
      <c r="AM35" s="33">
        <f t="shared" si="38"/>
        <v>0.14491264131551901</v>
      </c>
      <c r="AN35" s="33">
        <f t="shared" si="38"/>
        <v>0.1439820022497188</v>
      </c>
      <c r="AO35" s="33">
        <f t="shared" si="38"/>
        <v>0.37377963737796371</v>
      </c>
      <c r="AP35" s="33">
        <f t="shared" si="49"/>
        <v>-0.14673452078032231</v>
      </c>
      <c r="AQ35" s="33">
        <f t="shared" si="39"/>
        <v>-3.4111310592459608E-2</v>
      </c>
      <c r="AR35" s="33">
        <f t="shared" si="39"/>
        <v>0.10619469026548672</v>
      </c>
      <c r="AS35" s="33">
        <f t="shared" si="39"/>
        <v>8.223350253807106E-2</v>
      </c>
      <c r="AT35" s="33">
        <f t="shared" si="39"/>
        <v>0.11630218687872763</v>
      </c>
      <c r="AU35" s="33">
        <f t="shared" si="39"/>
        <v>6.6914498141263934E-2</v>
      </c>
      <c r="AV35" s="33">
        <f t="shared" si="39"/>
        <v>1.6888888888888887E-2</v>
      </c>
      <c r="AW35" s="33">
        <f t="shared" si="39"/>
        <v>8.9118198874296436E-2</v>
      </c>
      <c r="AX35" s="33">
        <f t="shared" si="39"/>
        <v>5.1647373107747106E-2</v>
      </c>
      <c r="AY35" s="33">
        <f t="shared" si="39"/>
        <v>4.0940766550522645E-2</v>
      </c>
      <c r="AZ35" s="33">
        <f t="shared" si="39"/>
        <v>-0.34615384615384615</v>
      </c>
      <c r="BA35" s="33">
        <f t="shared" si="39"/>
        <v>-0.13522825150732126</v>
      </c>
      <c r="BB35" s="33">
        <f t="shared" si="39"/>
        <v>-0.25148179508890772</v>
      </c>
      <c r="BC35" s="33">
        <f t="shared" si="39"/>
        <v>-7.7824267782426779E-2</v>
      </c>
      <c r="BD35" s="33">
        <f t="shared" si="39"/>
        <v>0.76069518716577544</v>
      </c>
      <c r="BE35" s="33">
        <f t="shared" si="51"/>
        <v>2.8884462151394421E-2</v>
      </c>
      <c r="BF35" s="33">
        <f t="shared" si="40"/>
        <v>0.13122171945701358</v>
      </c>
      <c r="BG35" s="33">
        <f t="shared" si="40"/>
        <v>-5.7168784029038112E-2</v>
      </c>
      <c r="BH35" s="33">
        <f t="shared" si="40"/>
        <v>-0.24677296886864086</v>
      </c>
      <c r="BI35" s="33">
        <f t="shared" si="40"/>
        <v>-6.9699903194578902E-2</v>
      </c>
      <c r="BJ35" s="33">
        <f t="shared" si="40"/>
        <v>-6.0999999999999999E-2</v>
      </c>
      <c r="BK35" s="33">
        <f t="shared" si="40"/>
        <v>1.6361886429258902E-2</v>
      </c>
      <c r="BL35" s="33">
        <f t="shared" si="40"/>
        <v>0.16532258064516128</v>
      </c>
      <c r="BM35" s="33">
        <f t="shared" si="40"/>
        <v>2.497398543184183E-2</v>
      </c>
      <c r="BN35" s="33">
        <f t="shared" si="40"/>
        <v>0.30990415335463256</v>
      </c>
      <c r="BO35" s="33">
        <f t="shared" si="40"/>
        <v>0.62973484848484851</v>
      </c>
      <c r="BP35" s="33">
        <f t="shared" si="40"/>
        <v>-9.5155709342560554E-3</v>
      </c>
      <c r="BQ35" s="33">
        <f t="shared" si="40"/>
        <v>3.553299492385787E-2</v>
      </c>
      <c r="BR35" s="33">
        <f t="shared" si="40"/>
        <v>-0.12845528455284552</v>
      </c>
      <c r="BS35" s="33">
        <f t="shared" si="40"/>
        <v>-0.30098779779198143</v>
      </c>
      <c r="BT35" s="33">
        <f t="shared" si="50"/>
        <v>-7.2489082969432309E-2</v>
      </c>
      <c r="BU35" s="33">
        <f t="shared" si="41"/>
        <v>-0.15686274509803921</v>
      </c>
      <c r="BV35" s="33">
        <f t="shared" si="41"/>
        <v>0.18003731343283583</v>
      </c>
      <c r="BW35" s="33">
        <f t="shared" si="42"/>
        <v>0.27779088978050509</v>
      </c>
      <c r="BX35" s="33">
        <f t="shared" si="43"/>
        <v>0.40081270779460659</v>
      </c>
      <c r="BY35" s="33">
        <f t="shared" si="44"/>
        <v>-0.14121835443037975</v>
      </c>
      <c r="BZ35" s="33">
        <f t="shared" si="45"/>
        <v>-4.299094119453401E-3</v>
      </c>
      <c r="CA35" s="33">
        <f t="shared" si="46"/>
        <v>0.17825751734772552</v>
      </c>
      <c r="CB35" s="33">
        <f t="shared" si="47"/>
        <v>-0.28517209789294595</v>
      </c>
      <c r="CC35" s="33">
        <f t="shared" si="48"/>
        <v>-0.16532405712193335</v>
      </c>
      <c r="CD35" s="33">
        <f t="shared" si="48"/>
        <v>7.2384294801491559E-3</v>
      </c>
      <c r="CE35" s="33">
        <f t="shared" si="48"/>
        <v>-0.18162020905923346</v>
      </c>
      <c r="CF35" s="33">
        <f t="shared" si="48"/>
        <v>9.6860031931878657E-2</v>
      </c>
      <c r="CG35" s="33">
        <f t="shared" si="48"/>
        <v>6.5016982047549729E-2</v>
      </c>
      <c r="CH35" s="33">
        <f t="shared" si="48"/>
        <v>5.5580865603644648E-2</v>
      </c>
      <c r="CI35" s="33">
        <f t="shared" si="48"/>
        <v>-0.17328441950798446</v>
      </c>
      <c r="CJ35" s="33">
        <f t="shared" si="48"/>
        <v>0.16209866875489429</v>
      </c>
      <c r="CK35" s="33">
        <f t="shared" si="48"/>
        <v>-0.11702605570530099</v>
      </c>
      <c r="CL35" s="33">
        <f t="shared" si="48"/>
        <v>0.12617654540829307</v>
      </c>
      <c r="CM35" s="33">
        <f t="shared" si="48"/>
        <v>0.11994578721481816</v>
      </c>
      <c r="CN35" s="33">
        <f t="shared" si="48"/>
        <v>-0.1145623235175474</v>
      </c>
    </row>
    <row r="36" spans="2:92" ht="17.100000000000001" customHeight="1" thickBot="1" x14ac:dyDescent="0.25">
      <c r="B36" s="35" t="s">
        <v>105</v>
      </c>
      <c r="C36" s="33">
        <f t="shared" si="28"/>
        <v>0.38103070175438597</v>
      </c>
      <c r="D36" s="33">
        <f t="shared" si="29"/>
        <v>0.47368421052631576</v>
      </c>
      <c r="E36" s="33">
        <f t="shared" si="30"/>
        <v>0.53712255772646533</v>
      </c>
      <c r="F36" s="33">
        <f t="shared" si="31"/>
        <v>0.71662637657802852</v>
      </c>
      <c r="G36" s="33">
        <f t="shared" si="32"/>
        <v>0.2576419213973799</v>
      </c>
      <c r="H36" s="33">
        <f t="shared" si="33"/>
        <v>0.24700718276137271</v>
      </c>
      <c r="I36" s="33">
        <f t="shared" si="34"/>
        <v>0.14698405361682459</v>
      </c>
      <c r="J36" s="33">
        <f t="shared" si="35"/>
        <v>2.8008136441871383E-2</v>
      </c>
      <c r="K36" s="33">
        <f t="shared" si="36"/>
        <v>2.3832070707070708E-2</v>
      </c>
      <c r="L36" s="33">
        <f t="shared" si="37"/>
        <v>-8.6400000000000005E-2</v>
      </c>
      <c r="M36" s="33">
        <f t="shared" si="37"/>
        <v>-7.7372556921217001E-2</v>
      </c>
      <c r="N36" s="33">
        <f t="shared" si="37"/>
        <v>-0.14398782343987823</v>
      </c>
      <c r="O36" s="33">
        <f t="shared" si="37"/>
        <v>-0.13843070756898412</v>
      </c>
      <c r="P36" s="33">
        <f t="shared" si="37"/>
        <v>-1.7513134851138354E-4</v>
      </c>
      <c r="Q36" s="33">
        <f t="shared" si="37"/>
        <v>-1.7471063550993666E-2</v>
      </c>
      <c r="R36" s="33">
        <f t="shared" si="37"/>
        <v>-3.9295874822190609E-2</v>
      </c>
      <c r="S36" s="33">
        <f t="shared" si="37"/>
        <v>-7.3358382537126496E-2</v>
      </c>
      <c r="T36" s="33">
        <f t="shared" si="37"/>
        <v>-0.10492205289893151</v>
      </c>
      <c r="U36" s="33">
        <f t="shared" si="37"/>
        <v>-0.18604134252056012</v>
      </c>
      <c r="V36" s="33">
        <f t="shared" si="37"/>
        <v>-9.7908569313344435E-2</v>
      </c>
      <c r="W36" s="33">
        <f t="shared" si="37"/>
        <v>-5.9277852867348907E-2</v>
      </c>
      <c r="X36" s="33">
        <f t="shared" si="37"/>
        <v>-9.0019569471624261E-2</v>
      </c>
      <c r="Y36" s="33">
        <f t="shared" si="37"/>
        <v>6.990715456034953E-2</v>
      </c>
      <c r="Z36" s="33">
        <f t="shared" si="37"/>
        <v>-3.8982355354944605E-2</v>
      </c>
      <c r="AA36" s="33">
        <f t="shared" ref="AA36:AA45" si="52">+(AE14-AA14)/AA14</f>
        <v>-9.2775041050903118E-2</v>
      </c>
      <c r="AB36" s="33">
        <f t="shared" si="38"/>
        <v>-5.956989247311828E-2</v>
      </c>
      <c r="AC36" s="33">
        <f t="shared" si="38"/>
        <v>1.5313935681470138E-3</v>
      </c>
      <c r="AD36" s="33">
        <f t="shared" si="38"/>
        <v>6.4047822374039276E-2</v>
      </c>
      <c r="AE36" s="33">
        <f t="shared" si="38"/>
        <v>0.19502262443438914</v>
      </c>
      <c r="AF36" s="33">
        <f t="shared" si="38"/>
        <v>-6.8831465812943055E-2</v>
      </c>
      <c r="AG36" s="33">
        <f t="shared" si="38"/>
        <v>-0.11340468909276248</v>
      </c>
      <c r="AH36" s="33">
        <f t="shared" si="38"/>
        <v>-0.1663322632423756</v>
      </c>
      <c r="AI36" s="33">
        <f t="shared" si="38"/>
        <v>-0.34948882998864067</v>
      </c>
      <c r="AJ36" s="33">
        <f t="shared" si="38"/>
        <v>-7.4656188605108059E-2</v>
      </c>
      <c r="AK36" s="33">
        <f t="shared" si="38"/>
        <v>-7.3871802242023568E-2</v>
      </c>
      <c r="AL36" s="33">
        <f t="shared" si="38"/>
        <v>-0.14127557160048135</v>
      </c>
      <c r="AM36" s="33">
        <f t="shared" si="38"/>
        <v>0.13154831199068684</v>
      </c>
      <c r="AN36" s="33">
        <f t="shared" si="38"/>
        <v>4.5912951167728235E-2</v>
      </c>
      <c r="AO36" s="33">
        <f t="shared" si="38"/>
        <v>-6.4245810055865923E-2</v>
      </c>
      <c r="AP36" s="33">
        <f t="shared" si="49"/>
        <v>-2.6345291479820628E-2</v>
      </c>
      <c r="AQ36" s="33">
        <f t="shared" si="39"/>
        <v>-3.8837448559670779E-2</v>
      </c>
      <c r="AR36" s="33">
        <f t="shared" si="39"/>
        <v>-7.1047957371225573E-2</v>
      </c>
      <c r="AS36" s="33">
        <f t="shared" si="39"/>
        <v>2.8192371475953566E-2</v>
      </c>
      <c r="AT36" s="33">
        <f t="shared" si="39"/>
        <v>7.512953367875648E-2</v>
      </c>
      <c r="AU36" s="33">
        <f t="shared" si="39"/>
        <v>7.3856034252073863E-2</v>
      </c>
      <c r="AV36" s="33">
        <f t="shared" si="39"/>
        <v>2.0213056541928436E-2</v>
      </c>
      <c r="AW36" s="33">
        <f t="shared" si="39"/>
        <v>9.8064516129032261E-2</v>
      </c>
      <c r="AX36" s="33">
        <f t="shared" si="39"/>
        <v>9.8795180722891562E-2</v>
      </c>
      <c r="AY36" s="33">
        <f t="shared" si="39"/>
        <v>-0.11138798903563418</v>
      </c>
      <c r="AZ36" s="33">
        <f t="shared" si="39"/>
        <v>-0.44390896921017403</v>
      </c>
      <c r="BA36" s="33">
        <f t="shared" si="39"/>
        <v>8.8131609870740308E-4</v>
      </c>
      <c r="BB36" s="33">
        <f t="shared" si="39"/>
        <v>-8.0653021442495129E-2</v>
      </c>
      <c r="BC36" s="33">
        <f t="shared" si="39"/>
        <v>0.13993269770050476</v>
      </c>
      <c r="BD36" s="33">
        <f t="shared" si="39"/>
        <v>0.74675012036591237</v>
      </c>
      <c r="BE36" s="33">
        <f t="shared" si="51"/>
        <v>-0.11564426181391253</v>
      </c>
      <c r="BF36" s="33">
        <f t="shared" si="40"/>
        <v>-2.014312218393851E-2</v>
      </c>
      <c r="BG36" s="33">
        <f t="shared" si="40"/>
        <v>-5.7564575645756455E-2</v>
      </c>
      <c r="BH36" s="33">
        <f t="shared" si="40"/>
        <v>2.5358324145534728E-2</v>
      </c>
      <c r="BI36" s="33">
        <f t="shared" si="40"/>
        <v>0.11682708264188517</v>
      </c>
      <c r="BJ36" s="33">
        <f t="shared" si="40"/>
        <v>2.894238571814985E-2</v>
      </c>
      <c r="BK36" s="33">
        <f t="shared" si="40"/>
        <v>-2.1404333072304882E-2</v>
      </c>
      <c r="BL36" s="33">
        <f t="shared" si="40"/>
        <v>0.17768817204301074</v>
      </c>
      <c r="BM36" s="33">
        <f t="shared" si="40"/>
        <v>3.6552748885586926E-2</v>
      </c>
      <c r="BN36" s="33">
        <f t="shared" si="40"/>
        <v>-3.1545741324921135E-3</v>
      </c>
      <c r="BO36" s="33">
        <f t="shared" si="40"/>
        <v>0.19045078687650041</v>
      </c>
      <c r="BP36" s="33">
        <f t="shared" si="40"/>
        <v>5.6836338735448529E-2</v>
      </c>
      <c r="BQ36" s="33">
        <f t="shared" si="40"/>
        <v>-2.2935779816513763E-2</v>
      </c>
      <c r="BR36" s="33">
        <f t="shared" si="40"/>
        <v>6.118143459915612E-2</v>
      </c>
      <c r="BS36" s="33">
        <f t="shared" si="40"/>
        <v>2.5991485547837777E-2</v>
      </c>
      <c r="BT36" s="33">
        <f t="shared" si="50"/>
        <v>-0.18185745140388768</v>
      </c>
      <c r="BU36" s="33">
        <f t="shared" si="41"/>
        <v>-8.2159624413145546E-3</v>
      </c>
      <c r="BV36" s="33">
        <f t="shared" si="41"/>
        <v>-3.8021868787276342E-2</v>
      </c>
      <c r="BW36" s="33">
        <f t="shared" si="42"/>
        <v>0.52851990873629207</v>
      </c>
      <c r="BX36" s="33">
        <f t="shared" si="43"/>
        <v>0.16135400616332821</v>
      </c>
      <c r="BY36" s="33">
        <f t="shared" si="44"/>
        <v>-7.127161159252042E-2</v>
      </c>
      <c r="BZ36" s="33">
        <f t="shared" si="45"/>
        <v>-5.3571428571428568E-2</v>
      </c>
      <c r="CA36" s="33">
        <f t="shared" si="46"/>
        <v>-0.11202830188679246</v>
      </c>
      <c r="CB36" s="33">
        <f t="shared" si="47"/>
        <v>-3.7237715803452857E-2</v>
      </c>
      <c r="CC36" s="33">
        <f t="shared" si="48"/>
        <v>-2.333921871551534E-2</v>
      </c>
      <c r="CD36" s="33">
        <f t="shared" si="48"/>
        <v>-4.0280210157618214E-2</v>
      </c>
      <c r="CE36" s="33">
        <f t="shared" si="48"/>
        <v>-0.17624205321403344</v>
      </c>
      <c r="CF36" s="33">
        <f t="shared" si="48"/>
        <v>2.3152779762755468E-2</v>
      </c>
      <c r="CG36" s="33">
        <f t="shared" si="48"/>
        <v>-5.936583321692974E-3</v>
      </c>
      <c r="CH36" s="33">
        <f t="shared" si="48"/>
        <v>7.1875219560177048E-2</v>
      </c>
      <c r="CI36" s="33">
        <f t="shared" si="48"/>
        <v>-0.15947823807026743</v>
      </c>
      <c r="CJ36" s="33">
        <f t="shared" si="48"/>
        <v>0.12321609607736099</v>
      </c>
      <c r="CK36" s="33">
        <f t="shared" si="48"/>
        <v>2.200930361730195E-2</v>
      </c>
      <c r="CL36" s="33">
        <f t="shared" si="48"/>
        <v>4.6875E-2</v>
      </c>
      <c r="CM36" s="33">
        <f t="shared" si="48"/>
        <v>7.2355613238157035E-2</v>
      </c>
      <c r="CN36" s="33">
        <f t="shared" si="48"/>
        <v>-5.4886535552193645E-2</v>
      </c>
    </row>
    <row r="37" spans="2:92" ht="17.100000000000001" customHeight="1" thickBot="1" x14ac:dyDescent="0.25">
      <c r="B37" s="35" t="s">
        <v>106</v>
      </c>
      <c r="C37" s="33">
        <f t="shared" si="28"/>
        <v>0.16866299773389445</v>
      </c>
      <c r="D37" s="33">
        <f t="shared" ref="D37:D45" si="53">+(H15-D15)/D15</f>
        <v>0.45131086142322097</v>
      </c>
      <c r="E37" s="33">
        <f t="shared" si="30"/>
        <v>0.37875581887431231</v>
      </c>
      <c r="F37" s="33">
        <f t="shared" si="31"/>
        <v>0.62282958199356908</v>
      </c>
      <c r="G37" s="33">
        <f t="shared" si="32"/>
        <v>0.55013850415512466</v>
      </c>
      <c r="H37" s="33">
        <f t="shared" si="33"/>
        <v>0.24752688172043011</v>
      </c>
      <c r="I37" s="33">
        <f t="shared" si="34"/>
        <v>0.62338858195211788</v>
      </c>
      <c r="J37" s="33">
        <f t="shared" si="35"/>
        <v>0.12700614226273033</v>
      </c>
      <c r="K37" s="33">
        <f t="shared" si="36"/>
        <v>-3.7526804860614722E-2</v>
      </c>
      <c r="L37" s="33">
        <f t="shared" si="37"/>
        <v>-5.3783830374073437E-2</v>
      </c>
      <c r="M37" s="33">
        <f t="shared" si="37"/>
        <v>-0.2450368689733409</v>
      </c>
      <c r="N37" s="33">
        <f t="shared" si="37"/>
        <v>-0.36796765119549929</v>
      </c>
      <c r="O37" s="33">
        <f t="shared" si="37"/>
        <v>-0.13795024136650574</v>
      </c>
      <c r="P37" s="33">
        <f t="shared" si="37"/>
        <v>-0.25906358170887228</v>
      </c>
      <c r="Q37" s="33">
        <f t="shared" si="37"/>
        <v>-0.18006511394941146</v>
      </c>
      <c r="R37" s="33">
        <f t="shared" si="37"/>
        <v>-8.6230876216968014E-3</v>
      </c>
      <c r="S37" s="33">
        <f t="shared" si="37"/>
        <v>-0.12298083135903511</v>
      </c>
      <c r="T37" s="33">
        <f t="shared" si="37"/>
        <v>4.7455126628964839E-2</v>
      </c>
      <c r="U37" s="33">
        <f t="shared" si="37"/>
        <v>-0.1108735491753207</v>
      </c>
      <c r="V37" s="33">
        <f t="shared" si="37"/>
        <v>3.6195286195286197E-2</v>
      </c>
      <c r="W37" s="33">
        <f t="shared" si="37"/>
        <v>2.455795677799607E-3</v>
      </c>
      <c r="X37" s="33">
        <f t="shared" si="37"/>
        <v>-5.1643192488262914E-2</v>
      </c>
      <c r="Y37" s="33">
        <f t="shared" si="37"/>
        <v>-2.6107866712469941E-2</v>
      </c>
      <c r="Z37" s="33">
        <f t="shared" si="37"/>
        <v>-0.10289737340915245</v>
      </c>
      <c r="AA37" s="33">
        <f t="shared" si="52"/>
        <v>-5.5365017148456638E-2</v>
      </c>
      <c r="AB37" s="33">
        <f t="shared" si="38"/>
        <v>-6.0148514851485146E-2</v>
      </c>
      <c r="AC37" s="33">
        <f t="shared" si="38"/>
        <v>9.0299823633156973E-2</v>
      </c>
      <c r="AD37" s="33">
        <f t="shared" si="38"/>
        <v>6.7914277090250524E-2</v>
      </c>
      <c r="AE37" s="33">
        <f t="shared" si="38"/>
        <v>7.1576763485477174E-2</v>
      </c>
      <c r="AF37" s="33">
        <f t="shared" si="38"/>
        <v>-0.21200948116934423</v>
      </c>
      <c r="AG37" s="33">
        <f t="shared" si="38"/>
        <v>-7.5380135878356513E-2</v>
      </c>
      <c r="AH37" s="33">
        <f t="shared" si="38"/>
        <v>-0.2801017524024873</v>
      </c>
      <c r="AI37" s="33">
        <f t="shared" si="38"/>
        <v>-0.3134075508228461</v>
      </c>
      <c r="AJ37" s="33">
        <f t="shared" si="38"/>
        <v>5.8489304812834222E-2</v>
      </c>
      <c r="AK37" s="33">
        <f t="shared" si="38"/>
        <v>-0.2270818754373688</v>
      </c>
      <c r="AL37" s="33">
        <f t="shared" si="38"/>
        <v>-6.3211621515508437E-2</v>
      </c>
      <c r="AM37" s="33">
        <f t="shared" si="38"/>
        <v>-1.7624250969333802E-2</v>
      </c>
      <c r="AN37" s="33">
        <f t="shared" si="38"/>
        <v>-0.25355225765708872</v>
      </c>
      <c r="AO37" s="33">
        <f t="shared" si="38"/>
        <v>-1.2222725215029425E-2</v>
      </c>
      <c r="AP37" s="33">
        <f t="shared" si="49"/>
        <v>-3.8558256496227995E-2</v>
      </c>
      <c r="AQ37" s="33">
        <f t="shared" si="39"/>
        <v>-2.4398995335486187E-2</v>
      </c>
      <c r="AR37" s="33">
        <f t="shared" si="39"/>
        <v>0.34390862944162437</v>
      </c>
      <c r="AS37" s="33">
        <f t="shared" si="39"/>
        <v>4.2621448212648946E-2</v>
      </c>
      <c r="AT37" s="33">
        <f t="shared" si="39"/>
        <v>0.32301656495204883</v>
      </c>
      <c r="AU37" s="33">
        <f t="shared" si="39"/>
        <v>-1.1401250459727841E-2</v>
      </c>
      <c r="AV37" s="33">
        <f t="shared" si="39"/>
        <v>-2.4866225999370474E-2</v>
      </c>
      <c r="AW37" s="33">
        <f t="shared" si="39"/>
        <v>-4.3076923076923075E-2</v>
      </c>
      <c r="AX37" s="33">
        <f t="shared" si="39"/>
        <v>-1.943986820428336E-2</v>
      </c>
      <c r="AY37" s="33">
        <f t="shared" si="39"/>
        <v>0.16703869047619047</v>
      </c>
      <c r="AZ37" s="33">
        <f t="shared" si="39"/>
        <v>-0.34280180761781792</v>
      </c>
      <c r="BA37" s="33">
        <f t="shared" si="39"/>
        <v>0.26090950849793293</v>
      </c>
      <c r="BB37" s="33">
        <f t="shared" si="39"/>
        <v>-6.2163978494623656E-2</v>
      </c>
      <c r="BC37" s="33">
        <f t="shared" si="39"/>
        <v>-5.7060886197003509E-2</v>
      </c>
      <c r="BD37" s="33">
        <f t="shared" si="39"/>
        <v>0.34970530451866405</v>
      </c>
      <c r="BE37" s="33">
        <f t="shared" si="51"/>
        <v>-0.21530054644808744</v>
      </c>
      <c r="BF37" s="33">
        <f t="shared" si="40"/>
        <v>2.149767108563239E-3</v>
      </c>
      <c r="BG37" s="33">
        <f t="shared" si="40"/>
        <v>-0.13725490196078433</v>
      </c>
      <c r="BH37" s="33">
        <f t="shared" si="40"/>
        <v>-7.2780203784570591E-2</v>
      </c>
      <c r="BI37" s="33">
        <f t="shared" si="40"/>
        <v>0.12859795728876508</v>
      </c>
      <c r="BJ37" s="33">
        <f t="shared" si="40"/>
        <v>9.0096531998569901E-2</v>
      </c>
      <c r="BK37" s="33">
        <f t="shared" si="40"/>
        <v>0.27978056426332287</v>
      </c>
      <c r="BL37" s="33">
        <f t="shared" si="40"/>
        <v>0.26452119309262168</v>
      </c>
      <c r="BM37" s="33">
        <f t="shared" si="40"/>
        <v>0.12669683257918551</v>
      </c>
      <c r="BN37" s="33">
        <f t="shared" si="40"/>
        <v>0.11183994752377829</v>
      </c>
      <c r="BO37" s="33">
        <f t="shared" si="40"/>
        <v>-5.7868952847519903E-2</v>
      </c>
      <c r="BP37" s="33">
        <f t="shared" si="40"/>
        <v>0.14804469273743018</v>
      </c>
      <c r="BQ37" s="33">
        <f t="shared" si="40"/>
        <v>-3.3953997809419496E-2</v>
      </c>
      <c r="BR37" s="33">
        <f t="shared" si="40"/>
        <v>-0.10825958702064897</v>
      </c>
      <c r="BS37" s="33">
        <f t="shared" si="40"/>
        <v>7.6373090672733179E-2</v>
      </c>
      <c r="BT37" s="33">
        <f t="shared" si="50"/>
        <v>-0.13111651797783186</v>
      </c>
      <c r="BU37" s="33">
        <f t="shared" si="41"/>
        <v>5.0642479213907785E-2</v>
      </c>
      <c r="BV37" s="33">
        <f t="shared" si="41"/>
        <v>-1.9186238835593779E-2</v>
      </c>
      <c r="BW37" s="33">
        <f t="shared" si="42"/>
        <v>0.40787013428522861</v>
      </c>
      <c r="BX37" s="33">
        <f t="shared" si="43"/>
        <v>0.35067914277090251</v>
      </c>
      <c r="BY37" s="33">
        <f t="shared" si="44"/>
        <v>-0.174801108429427</v>
      </c>
      <c r="BZ37" s="33">
        <f t="shared" si="45"/>
        <v>-0.15788333423603965</v>
      </c>
      <c r="CA37" s="33">
        <f t="shared" si="46"/>
        <v>-3.9361975816825316E-2</v>
      </c>
      <c r="CB37" s="33">
        <f t="shared" si="47"/>
        <v>-4.4590251740760575E-2</v>
      </c>
      <c r="CC37" s="33">
        <f t="shared" si="48"/>
        <v>8.4092501751927115E-4</v>
      </c>
      <c r="CD37" s="33">
        <f t="shared" si="48"/>
        <v>-0.12274191289735331</v>
      </c>
      <c r="CE37" s="33">
        <f t="shared" si="48"/>
        <v>-0.15404262111900391</v>
      </c>
      <c r="CF37" s="33">
        <f t="shared" si="48"/>
        <v>-9.1706764789131048E-2</v>
      </c>
      <c r="CG37" s="33">
        <f t="shared" si="48"/>
        <v>0.16401786641736782</v>
      </c>
      <c r="CH37" s="33">
        <f t="shared" si="48"/>
        <v>-2.3826521506335893E-2</v>
      </c>
      <c r="CI37" s="33">
        <f t="shared" si="48"/>
        <v>-2.1025687905658653E-2</v>
      </c>
      <c r="CJ37" s="33">
        <f t="shared" si="48"/>
        <v>-4.8557288262209355E-3</v>
      </c>
      <c r="CK37" s="33">
        <f t="shared" si="48"/>
        <v>-7.2252979262456603E-3</v>
      </c>
      <c r="CL37" s="33">
        <f t="shared" si="48"/>
        <v>0.19253308128544425</v>
      </c>
      <c r="CM37" s="33">
        <f t="shared" si="48"/>
        <v>-1.3632400729174923E-2</v>
      </c>
      <c r="CN37" s="33">
        <f t="shared" si="48"/>
        <v>-1.3981518682201688E-2</v>
      </c>
    </row>
    <row r="38" spans="2:92" ht="17.100000000000001" customHeight="1" thickBot="1" x14ac:dyDescent="0.25">
      <c r="B38" s="35" t="s">
        <v>107</v>
      </c>
      <c r="C38" s="33">
        <f t="shared" si="28"/>
        <v>-0.27989821882951654</v>
      </c>
      <c r="D38" s="33">
        <f t="shared" si="53"/>
        <v>0.46683046683046681</v>
      </c>
      <c r="E38" s="33">
        <f t="shared" si="30"/>
        <v>0.5617977528089888</v>
      </c>
      <c r="F38" s="33">
        <f t="shared" si="31"/>
        <v>0.65577342047930287</v>
      </c>
      <c r="G38" s="33">
        <f t="shared" si="32"/>
        <v>1.8975265017667844</v>
      </c>
      <c r="H38" s="33">
        <f t="shared" si="33"/>
        <v>-3.015075376884422E-2</v>
      </c>
      <c r="I38" s="33">
        <f t="shared" si="34"/>
        <v>0.12470023980815348</v>
      </c>
      <c r="J38" s="33">
        <f t="shared" si="35"/>
        <v>-0.20789473684210527</v>
      </c>
      <c r="K38" s="33">
        <f t="shared" si="36"/>
        <v>-0.23048780487804879</v>
      </c>
      <c r="L38" s="33">
        <f t="shared" si="37"/>
        <v>-4.6632124352331605E-2</v>
      </c>
      <c r="M38" s="33">
        <f t="shared" si="37"/>
        <v>-7.6759061833688705E-2</v>
      </c>
      <c r="N38" s="33">
        <f t="shared" si="37"/>
        <v>0.24916943521594684</v>
      </c>
      <c r="O38" s="33">
        <f t="shared" si="37"/>
        <v>-0.10618066561014262</v>
      </c>
      <c r="P38" s="33">
        <f t="shared" si="37"/>
        <v>1.4492753623188406E-2</v>
      </c>
      <c r="Q38" s="33">
        <f t="shared" si="37"/>
        <v>4.3879907621247112E-2</v>
      </c>
      <c r="R38" s="33">
        <f t="shared" si="37"/>
        <v>-0.13031914893617022</v>
      </c>
      <c r="S38" s="33">
        <f t="shared" si="37"/>
        <v>5.4964539007092202E-2</v>
      </c>
      <c r="T38" s="33">
        <f t="shared" si="37"/>
        <v>-4.1071428571428571E-2</v>
      </c>
      <c r="U38" s="33">
        <f t="shared" si="37"/>
        <v>0.33407079646017701</v>
      </c>
      <c r="V38" s="33">
        <f t="shared" si="37"/>
        <v>-0.11162079510703364</v>
      </c>
      <c r="W38" s="33">
        <f t="shared" si="37"/>
        <v>8.2352941176470587E-2</v>
      </c>
      <c r="X38" s="33">
        <f t="shared" si="37"/>
        <v>6.1452513966480445E-2</v>
      </c>
      <c r="Y38" s="33">
        <f t="shared" si="37"/>
        <v>-0.24212271973466004</v>
      </c>
      <c r="Z38" s="33">
        <f t="shared" si="37"/>
        <v>-7.9173838209982791E-2</v>
      </c>
      <c r="AA38" s="33">
        <f t="shared" si="52"/>
        <v>-0.30590062111801242</v>
      </c>
      <c r="AB38" s="33">
        <f t="shared" si="38"/>
        <v>-0.15087719298245614</v>
      </c>
      <c r="AC38" s="33">
        <f t="shared" si="38"/>
        <v>-0.25601750547045954</v>
      </c>
      <c r="AD38" s="33">
        <f t="shared" si="38"/>
        <v>1.4953271028037384E-2</v>
      </c>
      <c r="AE38" s="33">
        <f t="shared" si="38"/>
        <v>0.44519015659955258</v>
      </c>
      <c r="AF38" s="33">
        <f t="shared" si="38"/>
        <v>-0.10330578512396695</v>
      </c>
      <c r="AG38" s="33">
        <f t="shared" si="38"/>
        <v>0.34705882352941175</v>
      </c>
      <c r="AH38" s="33">
        <f t="shared" si="38"/>
        <v>-0.23204419889502761</v>
      </c>
      <c r="AI38" s="33">
        <f t="shared" si="38"/>
        <v>-0.4148606811145511</v>
      </c>
      <c r="AJ38" s="33">
        <f t="shared" si="38"/>
        <v>-7.1428571428571425E-2</v>
      </c>
      <c r="AK38" s="33">
        <f t="shared" si="38"/>
        <v>-0.38646288209606988</v>
      </c>
      <c r="AL38" s="33">
        <f t="shared" si="38"/>
        <v>0.10311750599520383</v>
      </c>
      <c r="AM38" s="33">
        <f t="shared" si="38"/>
        <v>-8.9947089947089942E-2</v>
      </c>
      <c r="AN38" s="33">
        <f t="shared" si="38"/>
        <v>0.20843672456575682</v>
      </c>
      <c r="AO38" s="33">
        <f t="shared" si="38"/>
        <v>0.28825622775800713</v>
      </c>
      <c r="AP38" s="33">
        <f t="shared" si="49"/>
        <v>0.13478260869565217</v>
      </c>
      <c r="AQ38" s="33">
        <f t="shared" si="39"/>
        <v>0.60465116279069764</v>
      </c>
      <c r="AR38" s="33">
        <f t="shared" si="39"/>
        <v>-4.1067761806981521E-3</v>
      </c>
      <c r="AS38" s="33">
        <f t="shared" si="39"/>
        <v>1.9337016574585635E-2</v>
      </c>
      <c r="AT38" s="33">
        <f t="shared" si="39"/>
        <v>6.1302681992337162E-2</v>
      </c>
      <c r="AU38" s="33">
        <f t="shared" si="39"/>
        <v>-0.18115942028985507</v>
      </c>
      <c r="AV38" s="33">
        <f t="shared" si="39"/>
        <v>0.14639175257731959</v>
      </c>
      <c r="AW38" s="33">
        <f t="shared" si="39"/>
        <v>5.6910569105691054E-2</v>
      </c>
      <c r="AX38" s="33">
        <f t="shared" si="39"/>
        <v>1.263537906137184E-2</v>
      </c>
      <c r="AY38" s="33">
        <f t="shared" si="39"/>
        <v>0.21238938053097345</v>
      </c>
      <c r="AZ38" s="33">
        <f t="shared" si="39"/>
        <v>-0.50359712230215825</v>
      </c>
      <c r="BA38" s="33">
        <f t="shared" si="39"/>
        <v>0.35128205128205126</v>
      </c>
      <c r="BB38" s="33">
        <f t="shared" si="39"/>
        <v>-0.13012477718360071</v>
      </c>
      <c r="BC38" s="33">
        <f t="shared" si="39"/>
        <v>-4.3795620437956206E-2</v>
      </c>
      <c r="BD38" s="33">
        <f t="shared" si="39"/>
        <v>0.84057971014492749</v>
      </c>
      <c r="BE38" s="33">
        <f t="shared" si="51"/>
        <v>-0.25616698292220114</v>
      </c>
      <c r="BF38" s="33">
        <f t="shared" si="40"/>
        <v>8.1967213114754092E-2</v>
      </c>
      <c r="BG38" s="33">
        <f t="shared" si="40"/>
        <v>8.9694656488549615E-2</v>
      </c>
      <c r="BH38" s="33">
        <f t="shared" si="40"/>
        <v>0.18503937007874016</v>
      </c>
      <c r="BI38" s="33">
        <f t="shared" si="40"/>
        <v>5.8673469387755105E-2</v>
      </c>
      <c r="BJ38" s="33">
        <f t="shared" si="40"/>
        <v>0.1571969696969697</v>
      </c>
      <c r="BK38" s="33">
        <f t="shared" si="40"/>
        <v>-0.11208406304728546</v>
      </c>
      <c r="BL38" s="33">
        <f t="shared" si="40"/>
        <v>0.13787375415282391</v>
      </c>
      <c r="BM38" s="33">
        <f t="shared" si="40"/>
        <v>-0.19277108433734941</v>
      </c>
      <c r="BN38" s="33">
        <f t="shared" si="40"/>
        <v>-2.7823240589198037E-2</v>
      </c>
      <c r="BO38" s="33">
        <f t="shared" si="40"/>
        <v>0</v>
      </c>
      <c r="BP38" s="33">
        <f t="shared" si="40"/>
        <v>-7.4452554744525543E-2</v>
      </c>
      <c r="BQ38" s="33">
        <f t="shared" si="40"/>
        <v>0.68656716417910446</v>
      </c>
      <c r="BR38" s="33">
        <f t="shared" si="40"/>
        <v>0.1026936026936027</v>
      </c>
      <c r="BS38" s="33">
        <f t="shared" si="40"/>
        <v>0.10256410256410256</v>
      </c>
      <c r="BT38" s="33">
        <f t="shared" si="50"/>
        <v>-0.19242902208201892</v>
      </c>
      <c r="BU38" s="33">
        <f t="shared" si="41"/>
        <v>-0.15398230088495576</v>
      </c>
      <c r="BV38" s="33">
        <f t="shared" si="41"/>
        <v>-7.786259541984733E-2</v>
      </c>
      <c r="BW38" s="33">
        <f t="shared" si="42"/>
        <v>0.34796854521625165</v>
      </c>
      <c r="BX38" s="33">
        <f t="shared" si="43"/>
        <v>0.20077783179387457</v>
      </c>
      <c r="BY38" s="33">
        <f t="shared" si="44"/>
        <v>-4.1295546558704453E-2</v>
      </c>
      <c r="BZ38" s="33">
        <f t="shared" si="45"/>
        <v>-5.8277027027027029E-2</v>
      </c>
      <c r="CA38" s="33">
        <f t="shared" si="46"/>
        <v>3.8565022421524667E-2</v>
      </c>
      <c r="CB38" s="33">
        <f t="shared" si="47"/>
        <v>-4.7495682210708115E-2</v>
      </c>
      <c r="CC38" s="33">
        <f t="shared" si="48"/>
        <v>-0.17769718948322757</v>
      </c>
      <c r="CD38" s="33">
        <f t="shared" si="48"/>
        <v>7.7728776185226015E-2</v>
      </c>
      <c r="CE38" s="33">
        <f t="shared" si="48"/>
        <v>-0.22148337595907927</v>
      </c>
      <c r="CF38" s="33">
        <f t="shared" si="48"/>
        <v>0.12680683311432325</v>
      </c>
      <c r="CG38" s="33">
        <f t="shared" si="48"/>
        <v>0.14285714285714285</v>
      </c>
      <c r="CH38" s="33">
        <f t="shared" si="48"/>
        <v>-5.1020408163265311E-4</v>
      </c>
      <c r="CI38" s="33">
        <f t="shared" si="48"/>
        <v>-6.1255742725880552E-2</v>
      </c>
      <c r="CJ38" s="33">
        <f t="shared" si="48"/>
        <v>6.1446438281674821E-2</v>
      </c>
      <c r="CK38" s="33">
        <f t="shared" si="48"/>
        <v>0.12653688524590165</v>
      </c>
      <c r="CL38" s="33">
        <f t="shared" si="48"/>
        <v>-3.5470668485675309E-2</v>
      </c>
      <c r="CM38" s="33">
        <f t="shared" si="48"/>
        <v>0.11315417256011315</v>
      </c>
      <c r="CN38" s="33">
        <f t="shared" si="48"/>
        <v>-8.8098263447691658E-2</v>
      </c>
    </row>
    <row r="39" spans="2:92" ht="17.100000000000001" customHeight="1" thickBot="1" x14ac:dyDescent="0.25">
      <c r="B39" s="35" t="s">
        <v>108</v>
      </c>
      <c r="C39" s="33">
        <f t="shared" si="28"/>
        <v>0.14848289218850871</v>
      </c>
      <c r="D39" s="33">
        <f t="shared" si="53"/>
        <v>0.55366847826086951</v>
      </c>
      <c r="E39" s="33">
        <f t="shared" si="30"/>
        <v>0.25972927241962773</v>
      </c>
      <c r="F39" s="33">
        <f t="shared" si="31"/>
        <v>0.36166134185303517</v>
      </c>
      <c r="G39" s="33">
        <f t="shared" si="32"/>
        <v>0.46318156267566046</v>
      </c>
      <c r="H39" s="33">
        <f t="shared" si="33"/>
        <v>9.8819414079580239E-2</v>
      </c>
      <c r="I39" s="33">
        <f t="shared" si="34"/>
        <v>0.45601074546675624</v>
      </c>
      <c r="J39" s="33">
        <f t="shared" si="35"/>
        <v>7.883622712341623E-2</v>
      </c>
      <c r="K39" s="33">
        <f t="shared" si="36"/>
        <v>-1.6519400691509797E-2</v>
      </c>
      <c r="L39" s="33">
        <f t="shared" si="37"/>
        <v>-3.740549144448866E-2</v>
      </c>
      <c r="M39" s="33">
        <f t="shared" si="37"/>
        <v>-0.1379151291512915</v>
      </c>
      <c r="N39" s="33">
        <f t="shared" si="37"/>
        <v>3.0448020878642889E-3</v>
      </c>
      <c r="O39" s="33">
        <f t="shared" si="37"/>
        <v>-4.4531250000000001E-2</v>
      </c>
      <c r="P39" s="33">
        <f t="shared" si="37"/>
        <v>-8.970649028524183E-2</v>
      </c>
      <c r="Q39" s="33">
        <f t="shared" si="37"/>
        <v>0.12252541466024612</v>
      </c>
      <c r="R39" s="33">
        <f t="shared" si="37"/>
        <v>2.2549869904596703E-2</v>
      </c>
      <c r="S39" s="33">
        <f t="shared" si="37"/>
        <v>2.0032706459525755E-2</v>
      </c>
      <c r="T39" s="33">
        <f t="shared" si="37"/>
        <v>9.4005449591280654E-2</v>
      </c>
      <c r="U39" s="33">
        <f t="shared" si="37"/>
        <v>-8.6749285033365112E-2</v>
      </c>
      <c r="V39" s="33">
        <f t="shared" si="37"/>
        <v>9.4995759117896525E-2</v>
      </c>
      <c r="W39" s="33">
        <f t="shared" si="37"/>
        <v>1.282565130260521E-2</v>
      </c>
      <c r="X39" s="33">
        <f t="shared" si="37"/>
        <v>0.16272312162723121</v>
      </c>
      <c r="Y39" s="33">
        <f t="shared" si="37"/>
        <v>0.29749478079331942</v>
      </c>
      <c r="Z39" s="33">
        <f t="shared" si="37"/>
        <v>-1.4717273431448489E-2</v>
      </c>
      <c r="AA39" s="33">
        <f t="shared" si="52"/>
        <v>0.296398891966759</v>
      </c>
      <c r="AB39" s="33">
        <f t="shared" si="38"/>
        <v>-0.15744377008211352</v>
      </c>
      <c r="AC39" s="33">
        <f t="shared" si="38"/>
        <v>-4.1029766693483509E-2</v>
      </c>
      <c r="AD39" s="33">
        <f t="shared" si="38"/>
        <v>0.12224842767295598</v>
      </c>
      <c r="AE39" s="33">
        <f t="shared" si="38"/>
        <v>-0.10317460317460317</v>
      </c>
      <c r="AF39" s="33">
        <f t="shared" si="38"/>
        <v>-0.15338983050847457</v>
      </c>
      <c r="AG39" s="33">
        <f t="shared" si="38"/>
        <v>-0.34731543624161076</v>
      </c>
      <c r="AH39" s="33">
        <f t="shared" si="38"/>
        <v>-0.28406304728546411</v>
      </c>
      <c r="AI39" s="33">
        <f t="shared" si="38"/>
        <v>-0.30837304288631723</v>
      </c>
      <c r="AJ39" s="33">
        <f t="shared" si="38"/>
        <v>0.21121121121121122</v>
      </c>
      <c r="AK39" s="33">
        <f t="shared" si="38"/>
        <v>0.28534704370179947</v>
      </c>
      <c r="AL39" s="33">
        <f t="shared" si="38"/>
        <v>0.11252446183953033</v>
      </c>
      <c r="AM39" s="33">
        <f t="shared" si="38"/>
        <v>9.3996062992125984E-2</v>
      </c>
      <c r="AN39" s="33">
        <f t="shared" si="38"/>
        <v>-4.9173553719008264E-2</v>
      </c>
      <c r="AO39" s="33">
        <f t="shared" si="38"/>
        <v>8.5000000000000006E-3</v>
      </c>
      <c r="AP39" s="33">
        <f t="shared" si="49"/>
        <v>-0.12620932277924363</v>
      </c>
      <c r="AQ39" s="33">
        <f t="shared" si="39"/>
        <v>-0.17813765182186234</v>
      </c>
      <c r="AR39" s="33">
        <f t="shared" si="39"/>
        <v>0.16688396349413298</v>
      </c>
      <c r="AS39" s="33">
        <f t="shared" si="39"/>
        <v>-6.5443728309370355E-2</v>
      </c>
      <c r="AT39" s="33">
        <f t="shared" si="39"/>
        <v>3.2712632108706591E-2</v>
      </c>
      <c r="AU39" s="33">
        <f t="shared" si="39"/>
        <v>0.62014230979748219</v>
      </c>
      <c r="AV39" s="33">
        <f t="shared" si="39"/>
        <v>-7.560521415270019E-2</v>
      </c>
      <c r="AW39" s="33">
        <f t="shared" si="39"/>
        <v>3.0769230769230771E-2</v>
      </c>
      <c r="AX39" s="33">
        <f t="shared" si="39"/>
        <v>6.2865497076023388E-2</v>
      </c>
      <c r="AY39" s="33">
        <f t="shared" si="39"/>
        <v>-0.30236486486486486</v>
      </c>
      <c r="AZ39" s="33">
        <f t="shared" si="39"/>
        <v>-0.35414987912973411</v>
      </c>
      <c r="BA39" s="33">
        <f t="shared" si="39"/>
        <v>0.24240864642305712</v>
      </c>
      <c r="BB39" s="33">
        <f t="shared" si="39"/>
        <v>0.10866574965612105</v>
      </c>
      <c r="BC39" s="33">
        <f t="shared" si="39"/>
        <v>5.5205811138014531E-2</v>
      </c>
      <c r="BD39" s="33">
        <f t="shared" si="39"/>
        <v>0.43356207111665629</v>
      </c>
      <c r="BE39" s="33">
        <f t="shared" si="51"/>
        <v>-0.24689312344656172</v>
      </c>
      <c r="BF39" s="33">
        <f t="shared" si="40"/>
        <v>-0.13771712158808933</v>
      </c>
      <c r="BG39" s="33">
        <f t="shared" si="40"/>
        <v>-0.104176227627352</v>
      </c>
      <c r="BH39" s="33">
        <f t="shared" si="40"/>
        <v>-0.14490861618798956</v>
      </c>
      <c r="BI39" s="33">
        <f t="shared" si="40"/>
        <v>1.1001100110011001E-3</v>
      </c>
      <c r="BJ39" s="33">
        <f t="shared" si="40"/>
        <v>-5.2278177458033571E-2</v>
      </c>
      <c r="BK39" s="33">
        <f t="shared" si="40"/>
        <v>0.11936475409836066</v>
      </c>
      <c r="BL39" s="33">
        <f t="shared" si="40"/>
        <v>0.48244274809160304</v>
      </c>
      <c r="BM39" s="33">
        <f t="shared" si="40"/>
        <v>9.8901098901098897E-2</v>
      </c>
      <c r="BN39" s="33">
        <f t="shared" si="40"/>
        <v>0.21912955465587045</v>
      </c>
      <c r="BO39" s="33">
        <f t="shared" si="40"/>
        <v>0.20823798627002288</v>
      </c>
      <c r="BP39" s="33">
        <f t="shared" si="40"/>
        <v>5.4926192928252664E-3</v>
      </c>
      <c r="BQ39" s="33">
        <f t="shared" si="40"/>
        <v>-1.4E-2</v>
      </c>
      <c r="BR39" s="33">
        <f t="shared" si="40"/>
        <v>-4.1511000415110001E-2</v>
      </c>
      <c r="BS39" s="33">
        <f t="shared" si="40"/>
        <v>7.9924242424242425E-2</v>
      </c>
      <c r="BT39" s="33">
        <f t="shared" si="50"/>
        <v>-0.10720382383065893</v>
      </c>
      <c r="BU39" s="33">
        <f t="shared" si="41"/>
        <v>1.9269776876267748E-2</v>
      </c>
      <c r="BV39" s="33">
        <f t="shared" si="41"/>
        <v>-0.11087050671286271</v>
      </c>
      <c r="BW39" s="33">
        <f t="shared" si="42"/>
        <v>0.33252427184466021</v>
      </c>
      <c r="BX39" s="33">
        <f t="shared" si="43"/>
        <v>0.24681238615664844</v>
      </c>
      <c r="BY39" s="33">
        <f t="shared" si="44"/>
        <v>-4.4766774496504229E-2</v>
      </c>
      <c r="BZ39" s="33">
        <f t="shared" si="45"/>
        <v>-5.462093074065982E-3</v>
      </c>
      <c r="CA39" s="33">
        <f t="shared" si="46"/>
        <v>3.273286467486819E-2</v>
      </c>
      <c r="CB39" s="33">
        <f t="shared" si="47"/>
        <v>0.10168049351201872</v>
      </c>
      <c r="CC39" s="33">
        <f t="shared" si="48"/>
        <v>4.9913110639119518E-2</v>
      </c>
      <c r="CD39" s="33">
        <f t="shared" si="48"/>
        <v>-0.21508045977011495</v>
      </c>
      <c r="CE39" s="33">
        <f t="shared" si="48"/>
        <v>2.2258669165885661E-2</v>
      </c>
      <c r="CF39" s="33">
        <f t="shared" si="48"/>
        <v>-2.2690809076323631E-2</v>
      </c>
      <c r="CG39" s="33">
        <f t="shared" si="48"/>
        <v>-9.2636022514071287E-3</v>
      </c>
      <c r="CH39" s="33">
        <f t="shared" si="48"/>
        <v>0.13220499467392591</v>
      </c>
      <c r="CI39" s="33">
        <f t="shared" si="48"/>
        <v>-0.11143633702697052</v>
      </c>
      <c r="CJ39" s="33">
        <f t="shared" si="48"/>
        <v>-1.411764705882353E-2</v>
      </c>
      <c r="CK39" s="33">
        <f t="shared" si="48"/>
        <v>-7.9594272076372319E-2</v>
      </c>
      <c r="CL39" s="33">
        <f t="shared" si="48"/>
        <v>0.23259432127576818</v>
      </c>
      <c r="CM39" s="33">
        <f t="shared" si="48"/>
        <v>3.6078678868202374E-2</v>
      </c>
      <c r="CN39" s="33">
        <f t="shared" si="48"/>
        <v>-3.2588832487309642E-2</v>
      </c>
    </row>
    <row r="40" spans="2:92" ht="17.100000000000001" customHeight="1" thickBot="1" x14ac:dyDescent="0.25">
      <c r="B40" s="35" t="s">
        <v>109</v>
      </c>
      <c r="C40" s="33">
        <f t="shared" si="28"/>
        <v>0.39572081429164935</v>
      </c>
      <c r="D40" s="33">
        <f t="shared" si="53"/>
        <v>0.94319616258520578</v>
      </c>
      <c r="E40" s="33">
        <f t="shared" ref="E40:E45" si="54">+(I18-E18)/E18</f>
        <v>0.59303152405783366</v>
      </c>
      <c r="F40" s="33">
        <f t="shared" ref="F40:L43" si="55">+(J18-F18)/F18</f>
        <v>0.49082655570266692</v>
      </c>
      <c r="G40" s="33">
        <f t="shared" si="55"/>
        <v>0.32415538026492036</v>
      </c>
      <c r="H40" s="33">
        <f t="shared" si="55"/>
        <v>4.0275431986488246E-3</v>
      </c>
      <c r="I40" s="33">
        <f t="shared" si="55"/>
        <v>0.13137925903883352</v>
      </c>
      <c r="J40" s="33">
        <f t="shared" si="55"/>
        <v>-2.5247399137274803E-2</v>
      </c>
      <c r="K40" s="33">
        <f t="shared" si="55"/>
        <v>-2.9672923457345173E-2</v>
      </c>
      <c r="L40" s="33">
        <f t="shared" si="55"/>
        <v>0.13703416149068323</v>
      </c>
      <c r="M40" s="33">
        <f t="shared" si="37"/>
        <v>-0.17122567069963177</v>
      </c>
      <c r="N40" s="33">
        <f t="shared" si="37"/>
        <v>-2.9025120395678772E-2</v>
      </c>
      <c r="O40" s="33">
        <f t="shared" si="37"/>
        <v>-0.1833661531333256</v>
      </c>
      <c r="P40" s="33">
        <f t="shared" si="37"/>
        <v>-0.29566404916353706</v>
      </c>
      <c r="Q40" s="33">
        <f t="shared" si="37"/>
        <v>-0.20247540463344971</v>
      </c>
      <c r="R40" s="33">
        <f t="shared" si="37"/>
        <v>-0.17050938337801608</v>
      </c>
      <c r="S40" s="33">
        <f t="shared" si="37"/>
        <v>-1.3191489361702127E-2</v>
      </c>
      <c r="T40" s="33">
        <f t="shared" si="37"/>
        <v>-6.8831798351914691E-2</v>
      </c>
      <c r="U40" s="33">
        <f t="shared" si="37"/>
        <v>7.4612017508953438E-2</v>
      </c>
      <c r="V40" s="33">
        <f t="shared" si="37"/>
        <v>-5.21978021978022E-2</v>
      </c>
      <c r="W40" s="33">
        <f t="shared" si="37"/>
        <v>-0.15351444588184562</v>
      </c>
      <c r="X40" s="33">
        <f t="shared" si="37"/>
        <v>0.15686274509803921</v>
      </c>
      <c r="Y40" s="33">
        <f t="shared" si="37"/>
        <v>-0.14293649324199223</v>
      </c>
      <c r="Z40" s="33">
        <f t="shared" si="37"/>
        <v>-0.12156862745098039</v>
      </c>
      <c r="AA40" s="33">
        <f t="shared" si="52"/>
        <v>9.3394464255391416E-3</v>
      </c>
      <c r="AB40" s="33">
        <f t="shared" si="38"/>
        <v>-0.16454177291135444</v>
      </c>
      <c r="AC40" s="33">
        <f t="shared" si="38"/>
        <v>5.508749189889825E-2</v>
      </c>
      <c r="AD40" s="33">
        <f t="shared" si="38"/>
        <v>0.27523291925465837</v>
      </c>
      <c r="AE40" s="33">
        <f t="shared" si="38"/>
        <v>0.16638627187079408</v>
      </c>
      <c r="AF40" s="33">
        <f t="shared" si="38"/>
        <v>8.1687612208258528E-2</v>
      </c>
      <c r="AG40" s="33">
        <f t="shared" si="38"/>
        <v>9.6232596232596231E-3</v>
      </c>
      <c r="AH40" s="33">
        <f t="shared" si="38"/>
        <v>-0.16681887366818873</v>
      </c>
      <c r="AI40" s="33">
        <f t="shared" si="38"/>
        <v>-0.31400548103274195</v>
      </c>
      <c r="AJ40" s="33">
        <f t="shared" si="38"/>
        <v>-1.3278008298755186E-2</v>
      </c>
      <c r="AK40" s="33">
        <f t="shared" si="38"/>
        <v>-2.8594605556682213E-2</v>
      </c>
      <c r="AL40" s="33">
        <f t="shared" si="38"/>
        <v>3.5440263061746441E-2</v>
      </c>
      <c r="AM40" s="33">
        <f t="shared" si="38"/>
        <v>0.60428931875525649</v>
      </c>
      <c r="AN40" s="33">
        <f t="shared" si="38"/>
        <v>8.7300252312867963E-2</v>
      </c>
      <c r="AO40" s="33">
        <f t="shared" si="38"/>
        <v>0.1336116910229645</v>
      </c>
      <c r="AP40" s="33">
        <f t="shared" si="49"/>
        <v>-1.2526464361326747E-2</v>
      </c>
      <c r="AQ40" s="33">
        <f t="shared" si="39"/>
        <v>-0.12975098296199214</v>
      </c>
      <c r="AR40" s="33">
        <f t="shared" si="39"/>
        <v>-3.7902227722772276E-2</v>
      </c>
      <c r="AS40" s="33">
        <f t="shared" si="39"/>
        <v>8.5267034990791898E-2</v>
      </c>
      <c r="AT40" s="33">
        <f t="shared" si="39"/>
        <v>4.3416115776308738E-2</v>
      </c>
      <c r="AU40" s="33">
        <f t="shared" si="39"/>
        <v>3.5993975903614459E-2</v>
      </c>
      <c r="AV40" s="33">
        <f t="shared" si="39"/>
        <v>-4.7113683872005145E-2</v>
      </c>
      <c r="AW40" s="33">
        <f t="shared" si="39"/>
        <v>-6.2107585270660105E-2</v>
      </c>
      <c r="AX40" s="33">
        <f t="shared" si="39"/>
        <v>1.5410958904109588E-2</v>
      </c>
      <c r="AY40" s="33">
        <f t="shared" si="39"/>
        <v>-6.1927605756650676E-2</v>
      </c>
      <c r="AZ40" s="33">
        <f t="shared" si="39"/>
        <v>-0.37681403982450218</v>
      </c>
      <c r="BA40" s="33">
        <f t="shared" si="39"/>
        <v>-4.8127374705988782E-2</v>
      </c>
      <c r="BB40" s="33">
        <f t="shared" si="39"/>
        <v>-9.8988195615514335E-2</v>
      </c>
      <c r="BC40" s="33">
        <f t="shared" si="39"/>
        <v>5.2068805206880522E-2</v>
      </c>
      <c r="BD40" s="33">
        <f t="shared" si="39"/>
        <v>0.58976441917140532</v>
      </c>
      <c r="BE40" s="33">
        <f t="shared" si="51"/>
        <v>-5.0560729899258694E-2</v>
      </c>
      <c r="BF40" s="33">
        <f t="shared" si="40"/>
        <v>4.959760434212989E-2</v>
      </c>
      <c r="BG40" s="33">
        <f t="shared" si="40"/>
        <v>-0.1237295625276182</v>
      </c>
      <c r="BH40" s="33">
        <f t="shared" si="40"/>
        <v>-0.13251575540793731</v>
      </c>
      <c r="BI40" s="33">
        <f t="shared" si="40"/>
        <v>-0.25925925925925924</v>
      </c>
      <c r="BJ40" s="33">
        <f t="shared" si="40"/>
        <v>4.2082738944365192E-2</v>
      </c>
      <c r="BK40" s="33">
        <f t="shared" si="40"/>
        <v>-0.36157337367624809</v>
      </c>
      <c r="BL40" s="33">
        <f t="shared" si="40"/>
        <v>0.54623993716866293</v>
      </c>
      <c r="BM40" s="33">
        <f t="shared" si="40"/>
        <v>0.69621621621621621</v>
      </c>
      <c r="BN40" s="33">
        <f t="shared" si="40"/>
        <v>-1.4202600958247776E-2</v>
      </c>
      <c r="BO40" s="33">
        <f t="shared" si="40"/>
        <v>0.57556608741442861</v>
      </c>
      <c r="BP40" s="33">
        <f t="shared" si="40"/>
        <v>6.2095238095238092E-2</v>
      </c>
      <c r="BQ40" s="33">
        <f t="shared" si="40"/>
        <v>-0.15216698534098153</v>
      </c>
      <c r="BR40" s="33">
        <f t="shared" si="40"/>
        <v>-4.8602673147023082E-3</v>
      </c>
      <c r="BS40" s="33">
        <f t="shared" si="40"/>
        <v>-2.1223262032085563E-2</v>
      </c>
      <c r="BT40" s="33">
        <f t="shared" si="50"/>
        <v>-0.30989956958393111</v>
      </c>
      <c r="BU40" s="33">
        <f t="shared" si="41"/>
        <v>-0.17383950385265928</v>
      </c>
      <c r="BV40" s="33">
        <f t="shared" si="41"/>
        <v>5.6514913657770803E-2</v>
      </c>
      <c r="BW40" s="33">
        <f t="shared" si="42"/>
        <v>0.58738581040424487</v>
      </c>
      <c r="BX40" s="33">
        <f t="shared" si="43"/>
        <v>9.9693304386781076E-2</v>
      </c>
      <c r="BY40" s="33">
        <f t="shared" si="44"/>
        <v>-2.2875407370268237E-2</v>
      </c>
      <c r="BZ40" s="33">
        <f t="shared" si="45"/>
        <v>-0.21579757552434098</v>
      </c>
      <c r="CA40" s="33">
        <f t="shared" si="46"/>
        <v>-1.9097861203124362E-2</v>
      </c>
      <c r="CB40" s="33">
        <f t="shared" si="47"/>
        <v>-6.8748436588009679E-2</v>
      </c>
      <c r="CC40" s="33">
        <f t="shared" si="48"/>
        <v>2.8249093432421542E-2</v>
      </c>
      <c r="CD40" s="33">
        <f t="shared" si="48"/>
        <v>1.7197840473702541E-2</v>
      </c>
      <c r="CE40" s="33">
        <f t="shared" si="48"/>
        <v>-9.43371998459102E-2</v>
      </c>
      <c r="CF40" s="33">
        <f t="shared" si="48"/>
        <v>0.18724892480741057</v>
      </c>
      <c r="CG40" s="33">
        <f t="shared" si="48"/>
        <v>-2.1058078898133038E-2</v>
      </c>
      <c r="CH40" s="33">
        <f t="shared" si="48"/>
        <v>-1.3418998048145739E-2</v>
      </c>
      <c r="CI40" s="33">
        <f t="shared" si="48"/>
        <v>-0.1447531118621713</v>
      </c>
      <c r="CJ40" s="33">
        <f t="shared" si="48"/>
        <v>0.12110843373493976</v>
      </c>
      <c r="CK40" s="33">
        <f t="shared" si="48"/>
        <v>-0.11507544168851824</v>
      </c>
      <c r="CL40" s="33">
        <f t="shared" si="48"/>
        <v>0.15175361896434469</v>
      </c>
      <c r="CM40" s="33">
        <f t="shared" si="48"/>
        <v>7.1362294390552514E-2</v>
      </c>
      <c r="CN40" s="33">
        <f t="shared" si="48"/>
        <v>-0.13069837020707031</v>
      </c>
    </row>
    <row r="41" spans="2:92" ht="17.100000000000001" customHeight="1" thickBot="1" x14ac:dyDescent="0.25">
      <c r="B41" s="35" t="s">
        <v>110</v>
      </c>
      <c r="C41" s="33">
        <f t="shared" si="28"/>
        <v>-6.25E-2</v>
      </c>
      <c r="D41" s="33">
        <f t="shared" si="53"/>
        <v>0.88243064729194187</v>
      </c>
      <c r="E41" s="33">
        <f t="shared" si="54"/>
        <v>0.82479338842975203</v>
      </c>
      <c r="F41" s="33">
        <f t="shared" si="55"/>
        <v>1.2116564417177915</v>
      </c>
      <c r="G41" s="33">
        <f t="shared" si="55"/>
        <v>2.5183673469387755</v>
      </c>
      <c r="H41" s="33">
        <f t="shared" si="55"/>
        <v>0.29964912280701755</v>
      </c>
      <c r="I41" s="33">
        <f t="shared" si="55"/>
        <v>0.28170289855072461</v>
      </c>
      <c r="J41" s="33">
        <f t="shared" si="55"/>
        <v>4.6694405917706891E-2</v>
      </c>
      <c r="K41" s="33">
        <f t="shared" si="55"/>
        <v>-0.19953596287703015</v>
      </c>
      <c r="L41" s="33">
        <f t="shared" si="55"/>
        <v>-6.8574514038876891E-2</v>
      </c>
      <c r="M41" s="33">
        <f t="shared" si="37"/>
        <v>-0.39151943462897526</v>
      </c>
      <c r="N41" s="33">
        <f t="shared" si="37"/>
        <v>-0.56404593639575973</v>
      </c>
      <c r="O41" s="33">
        <f t="shared" si="37"/>
        <v>-0.33381642512077292</v>
      </c>
      <c r="P41" s="33">
        <f t="shared" si="37"/>
        <v>-0.46144927536231883</v>
      </c>
      <c r="Q41" s="33">
        <f t="shared" si="37"/>
        <v>-0.13356562137049943</v>
      </c>
      <c r="R41" s="33">
        <f t="shared" si="37"/>
        <v>0.16919959473150961</v>
      </c>
      <c r="S41" s="33">
        <f t="shared" si="37"/>
        <v>-0.30529369108049309</v>
      </c>
      <c r="T41" s="33">
        <f t="shared" si="37"/>
        <v>0.2411194833153929</v>
      </c>
      <c r="U41" s="33">
        <f t="shared" si="37"/>
        <v>-0.24664879356568364</v>
      </c>
      <c r="V41" s="33">
        <f t="shared" si="37"/>
        <v>3.8994800693240898E-2</v>
      </c>
      <c r="W41" s="33">
        <f t="shared" si="37"/>
        <v>-0.37056367432150311</v>
      </c>
      <c r="X41" s="33">
        <f t="shared" si="37"/>
        <v>-0.29141370338248046</v>
      </c>
      <c r="Y41" s="33">
        <f t="shared" si="37"/>
        <v>0.25088967971530252</v>
      </c>
      <c r="Z41" s="33">
        <f t="shared" si="37"/>
        <v>-0.23019182652210174</v>
      </c>
      <c r="AA41" s="33">
        <f t="shared" si="52"/>
        <v>0.25207296849087896</v>
      </c>
      <c r="AB41" s="33">
        <f t="shared" si="38"/>
        <v>-4.528763769889841E-2</v>
      </c>
      <c r="AC41" s="33">
        <f t="shared" si="38"/>
        <v>-0.30156472261735418</v>
      </c>
      <c r="AD41" s="33">
        <f t="shared" si="38"/>
        <v>-0.21126760563380281</v>
      </c>
      <c r="AE41" s="33">
        <f t="shared" si="38"/>
        <v>0.2675496688741722</v>
      </c>
      <c r="AF41" s="33">
        <f t="shared" si="38"/>
        <v>-1.4102564102564103E-2</v>
      </c>
      <c r="AG41" s="33">
        <f t="shared" si="38"/>
        <v>9.5723014256619138E-2</v>
      </c>
      <c r="AH41" s="33">
        <f t="shared" si="38"/>
        <v>-2.60989010989011E-2</v>
      </c>
      <c r="AI41" s="33">
        <f t="shared" si="38"/>
        <v>-0.31870428422152558</v>
      </c>
      <c r="AJ41" s="33">
        <f t="shared" si="38"/>
        <v>-0.11313394018205461</v>
      </c>
      <c r="AK41" s="33">
        <f t="shared" si="38"/>
        <v>-0.24163568773234201</v>
      </c>
      <c r="AL41" s="33">
        <f t="shared" si="38"/>
        <v>-0.21297602256699577</v>
      </c>
      <c r="AM41" s="33">
        <f t="shared" si="38"/>
        <v>-0.20398773006134968</v>
      </c>
      <c r="AN41" s="33">
        <f t="shared" si="38"/>
        <v>0.56891495601173026</v>
      </c>
      <c r="AO41" s="33">
        <f t="shared" si="38"/>
        <v>0.20098039215686275</v>
      </c>
      <c r="AP41" s="33">
        <f t="shared" si="49"/>
        <v>0.10931899641577061</v>
      </c>
      <c r="AQ41" s="33">
        <f t="shared" si="39"/>
        <v>0.41618497109826591</v>
      </c>
      <c r="AR41" s="33">
        <f t="shared" si="39"/>
        <v>-0.3102803738317757</v>
      </c>
      <c r="AS41" s="33">
        <f t="shared" si="39"/>
        <v>-0.14285714285714285</v>
      </c>
      <c r="AT41" s="33">
        <f t="shared" si="39"/>
        <v>0.30533117932148629</v>
      </c>
      <c r="AU41" s="33">
        <f t="shared" si="39"/>
        <v>-7.4829931972789115E-2</v>
      </c>
      <c r="AV41" s="33">
        <f t="shared" si="39"/>
        <v>-9.7560975609756101E-2</v>
      </c>
      <c r="AW41" s="33">
        <f t="shared" si="39"/>
        <v>0.43333333333333335</v>
      </c>
      <c r="AX41" s="33">
        <f t="shared" si="39"/>
        <v>5.9405940594059403E-2</v>
      </c>
      <c r="AY41" s="33">
        <f t="shared" si="39"/>
        <v>-1.1764705882352941E-2</v>
      </c>
      <c r="AZ41" s="33">
        <f t="shared" si="39"/>
        <v>-0.16066066066066065</v>
      </c>
      <c r="BA41" s="33">
        <f t="shared" si="39"/>
        <v>-8.3056478405315621E-3</v>
      </c>
      <c r="BB41" s="33">
        <f t="shared" si="39"/>
        <v>6.0747663551401869E-2</v>
      </c>
      <c r="BC41" s="33">
        <f t="shared" si="39"/>
        <v>-6.9940476190476192E-2</v>
      </c>
      <c r="BD41" s="33">
        <f t="shared" si="39"/>
        <v>0.30053667262969591</v>
      </c>
      <c r="BE41" s="33">
        <f t="shared" si="51"/>
        <v>-0.36180904522613067</v>
      </c>
      <c r="BF41" s="33">
        <f t="shared" si="40"/>
        <v>-0.46585903083700442</v>
      </c>
      <c r="BG41" s="33">
        <f t="shared" si="40"/>
        <v>0.12959999999999999</v>
      </c>
      <c r="BH41" s="33">
        <f t="shared" si="40"/>
        <v>-0.2077028885832187</v>
      </c>
      <c r="BI41" s="33">
        <f t="shared" si="40"/>
        <v>0.4225721784776903</v>
      </c>
      <c r="BJ41" s="33">
        <f t="shared" si="40"/>
        <v>0.38762886597938145</v>
      </c>
      <c r="BK41" s="33">
        <f t="shared" si="40"/>
        <v>1.4164305949008499E-3</v>
      </c>
      <c r="BL41" s="33">
        <f t="shared" si="40"/>
        <v>-0.21527777777777779</v>
      </c>
      <c r="BM41" s="33">
        <f t="shared" si="40"/>
        <v>-0.2011070110701107</v>
      </c>
      <c r="BN41" s="33">
        <f t="shared" si="40"/>
        <v>0.29866270430906389</v>
      </c>
      <c r="BO41" s="33">
        <f t="shared" si="40"/>
        <v>0.46110325318246109</v>
      </c>
      <c r="BP41" s="33">
        <f t="shared" si="40"/>
        <v>0.86725663716814161</v>
      </c>
      <c r="BQ41" s="33">
        <f t="shared" si="40"/>
        <v>0.15473441108545036</v>
      </c>
      <c r="BR41" s="33">
        <f t="shared" si="40"/>
        <v>-0.13958810068649885</v>
      </c>
      <c r="BS41" s="33">
        <f t="shared" si="40"/>
        <v>-0.16940948693126814</v>
      </c>
      <c r="BT41" s="33">
        <f t="shared" si="50"/>
        <v>-9.1232227488151657E-2</v>
      </c>
      <c r="BU41" s="33">
        <f t="shared" si="41"/>
        <v>0.21</v>
      </c>
      <c r="BV41" s="33">
        <f t="shared" si="41"/>
        <v>-2.3936170212765957E-2</v>
      </c>
      <c r="BW41" s="33">
        <f t="shared" si="42"/>
        <v>0.73719590268886048</v>
      </c>
      <c r="BX41" s="33">
        <f t="shared" si="43"/>
        <v>0.49566979915238624</v>
      </c>
      <c r="BY41" s="33">
        <f t="shared" si="44"/>
        <v>-0.30479241098928178</v>
      </c>
      <c r="BZ41" s="33">
        <f t="shared" si="45"/>
        <v>-0.25429735956051747</v>
      </c>
      <c r="CA41" s="33">
        <f t="shared" si="46"/>
        <v>-7.9847908745247151E-2</v>
      </c>
      <c r="CB41" s="33">
        <f t="shared" si="47"/>
        <v>-0.21332644628099173</v>
      </c>
      <c r="CC41" s="33">
        <f t="shared" si="48"/>
        <v>-9.5863427445830596E-2</v>
      </c>
      <c r="CD41" s="33">
        <f t="shared" si="48"/>
        <v>7.9520697167755991E-2</v>
      </c>
      <c r="CE41" s="33">
        <f t="shared" si="48"/>
        <v>-0.22637066935755129</v>
      </c>
      <c r="CF41" s="33">
        <f t="shared" si="48"/>
        <v>0.17304347826086958</v>
      </c>
      <c r="CG41" s="33">
        <f t="shared" si="48"/>
        <v>1.111934766493699E-3</v>
      </c>
      <c r="CH41" s="33">
        <f t="shared" si="48"/>
        <v>3.8134024435394299E-2</v>
      </c>
      <c r="CI41" s="33">
        <f t="shared" si="48"/>
        <v>-2.4251069900142655E-2</v>
      </c>
      <c r="CJ41" s="33">
        <f t="shared" si="48"/>
        <v>-0.18932748538011696</v>
      </c>
      <c r="CK41" s="33">
        <f t="shared" si="48"/>
        <v>0.12578899909828675</v>
      </c>
      <c r="CL41" s="33">
        <f t="shared" si="48"/>
        <v>-1.2414897877452943E-2</v>
      </c>
      <c r="CM41" s="33">
        <f t="shared" si="48"/>
        <v>0.26885644768856448</v>
      </c>
      <c r="CN41" s="33">
        <f t="shared" si="48"/>
        <v>-5.2732502396931925E-2</v>
      </c>
    </row>
    <row r="42" spans="2:92" ht="17.100000000000001" customHeight="1" thickBot="1" x14ac:dyDescent="0.25">
      <c r="B42" s="35" t="s">
        <v>111</v>
      </c>
      <c r="C42" s="33">
        <f t="shared" si="28"/>
        <v>4.2471042471042469E-2</v>
      </c>
      <c r="D42" s="33">
        <f t="shared" si="53"/>
        <v>0.25751072961373389</v>
      </c>
      <c r="E42" s="33">
        <f t="shared" si="54"/>
        <v>0.56000000000000005</v>
      </c>
      <c r="F42" s="33">
        <f t="shared" si="55"/>
        <v>0.6188340807174888</v>
      </c>
      <c r="G42" s="33">
        <f t="shared" si="55"/>
        <v>0.562962962962963</v>
      </c>
      <c r="H42" s="33">
        <f t="shared" si="55"/>
        <v>0.29351535836177473</v>
      </c>
      <c r="I42" s="33">
        <f t="shared" si="55"/>
        <v>0.66239316239316237</v>
      </c>
      <c r="J42" s="33">
        <f t="shared" si="55"/>
        <v>0.11357340720221606</v>
      </c>
      <c r="K42" s="33">
        <f t="shared" si="55"/>
        <v>-2.6066350710900472E-2</v>
      </c>
      <c r="L42" s="33">
        <f t="shared" si="55"/>
        <v>5.8047493403693931E-2</v>
      </c>
      <c r="M42" s="33">
        <f t="shared" si="37"/>
        <v>-0.28277634961439591</v>
      </c>
      <c r="N42" s="33">
        <f t="shared" si="37"/>
        <v>-0.16169154228855723</v>
      </c>
      <c r="O42" s="33">
        <f t="shared" si="37"/>
        <v>0.18734793187347931</v>
      </c>
      <c r="P42" s="33">
        <f t="shared" si="37"/>
        <v>4.9875311720698253E-3</v>
      </c>
      <c r="Q42" s="33">
        <f t="shared" si="37"/>
        <v>-0.14695340501792115</v>
      </c>
      <c r="R42" s="33">
        <f t="shared" si="37"/>
        <v>0.3827893175074184</v>
      </c>
      <c r="S42" s="33">
        <f t="shared" si="37"/>
        <v>2.8688524590163935E-2</v>
      </c>
      <c r="T42" s="33">
        <f t="shared" si="37"/>
        <v>-1.7369727047146403E-2</v>
      </c>
      <c r="U42" s="33">
        <f t="shared" si="37"/>
        <v>0.38655462184873951</v>
      </c>
      <c r="V42" s="33">
        <f t="shared" si="37"/>
        <v>-5.1502145922746781E-2</v>
      </c>
      <c r="W42" s="33">
        <f t="shared" si="37"/>
        <v>-2.7888446215139442E-2</v>
      </c>
      <c r="X42" s="33">
        <f t="shared" si="37"/>
        <v>0.18181818181818182</v>
      </c>
      <c r="Y42" s="33">
        <f t="shared" si="37"/>
        <v>0.34545454545454546</v>
      </c>
      <c r="Z42" s="33">
        <f t="shared" si="37"/>
        <v>-0.18552036199095023</v>
      </c>
      <c r="AA42" s="33">
        <f t="shared" si="52"/>
        <v>0.18442622950819673</v>
      </c>
      <c r="AB42" s="33">
        <f t="shared" si="38"/>
        <v>-4.4871794871794872E-2</v>
      </c>
      <c r="AC42" s="33">
        <f t="shared" si="38"/>
        <v>-0.2927927927927928</v>
      </c>
      <c r="AD42" s="33">
        <f t="shared" si="38"/>
        <v>-5.5555555555555558E-3</v>
      </c>
      <c r="AE42" s="33">
        <f t="shared" si="38"/>
        <v>-0.31660899653979241</v>
      </c>
      <c r="AF42" s="33">
        <f t="shared" si="38"/>
        <v>-0.21476510067114093</v>
      </c>
      <c r="AG42" s="33">
        <f t="shared" si="38"/>
        <v>-0.1464968152866242</v>
      </c>
      <c r="AH42" s="33">
        <f t="shared" si="38"/>
        <v>-0.22346368715083798</v>
      </c>
      <c r="AI42" s="33">
        <f t="shared" si="38"/>
        <v>-0.32151898734177214</v>
      </c>
      <c r="AJ42" s="33">
        <f t="shared" si="38"/>
        <v>-2.564102564102564E-2</v>
      </c>
      <c r="AK42" s="33">
        <f t="shared" si="38"/>
        <v>-0.19776119402985073</v>
      </c>
      <c r="AL42" s="33">
        <f t="shared" si="38"/>
        <v>0.10071942446043165</v>
      </c>
      <c r="AM42" s="33">
        <f t="shared" si="38"/>
        <v>0.16791044776119404</v>
      </c>
      <c r="AN42" s="33">
        <f t="shared" si="38"/>
        <v>-9.6491228070175433E-2</v>
      </c>
      <c r="AO42" s="33">
        <f t="shared" si="38"/>
        <v>0.11627906976744186</v>
      </c>
      <c r="AP42" s="33">
        <f t="shared" si="49"/>
        <v>-0.16339869281045752</v>
      </c>
      <c r="AQ42" s="33">
        <f t="shared" si="39"/>
        <v>-5.4313099041533544E-2</v>
      </c>
      <c r="AR42" s="33">
        <f t="shared" si="39"/>
        <v>9.3851132686084138E-2</v>
      </c>
      <c r="AS42" s="33">
        <f t="shared" si="39"/>
        <v>2.5000000000000001E-2</v>
      </c>
      <c r="AT42" s="33">
        <f t="shared" si="39"/>
        <v>0.25</v>
      </c>
      <c r="AU42" s="33">
        <f t="shared" si="39"/>
        <v>8.4459459459459457E-2</v>
      </c>
      <c r="AV42" s="33">
        <f t="shared" si="39"/>
        <v>-5.9171597633136093E-3</v>
      </c>
      <c r="AW42" s="33">
        <f t="shared" si="39"/>
        <v>-6.097560975609756E-2</v>
      </c>
      <c r="AX42" s="33">
        <f t="shared" si="39"/>
        <v>0.125</v>
      </c>
      <c r="AY42" s="33">
        <f t="shared" si="39"/>
        <v>-0.19314641744548286</v>
      </c>
      <c r="AZ42" s="33">
        <f t="shared" si="39"/>
        <v>-0.29761904761904762</v>
      </c>
      <c r="BA42" s="33">
        <f t="shared" si="39"/>
        <v>0.22077922077922077</v>
      </c>
      <c r="BB42" s="33">
        <f t="shared" si="39"/>
        <v>-0.22222222222222221</v>
      </c>
      <c r="BC42" s="33">
        <f t="shared" si="39"/>
        <v>0.12355212355212356</v>
      </c>
      <c r="BD42" s="33">
        <f t="shared" si="39"/>
        <v>0.24576271186440679</v>
      </c>
      <c r="BE42" s="33">
        <f t="shared" si="51"/>
        <v>-0.21276595744680851</v>
      </c>
      <c r="BF42" s="33">
        <f t="shared" si="40"/>
        <v>-7.4999999999999997E-2</v>
      </c>
      <c r="BG42" s="33">
        <f t="shared" si="40"/>
        <v>1.3745704467353952E-2</v>
      </c>
      <c r="BH42" s="33">
        <f t="shared" si="40"/>
        <v>-0.10884353741496598</v>
      </c>
      <c r="BI42" s="33">
        <f t="shared" si="40"/>
        <v>5.4054054054054057E-2</v>
      </c>
      <c r="BJ42" s="33">
        <f t="shared" si="40"/>
        <v>0.11196911196911197</v>
      </c>
      <c r="BK42" s="33">
        <f t="shared" si="40"/>
        <v>0.17966101694915254</v>
      </c>
      <c r="BL42" s="33">
        <f t="shared" si="40"/>
        <v>0.30916030534351147</v>
      </c>
      <c r="BM42" s="33">
        <f t="shared" si="40"/>
        <v>2.1367521367521368E-2</v>
      </c>
      <c r="BN42" s="33">
        <f t="shared" si="40"/>
        <v>5.2083333333333336E-2</v>
      </c>
      <c r="BO42" s="33">
        <f t="shared" si="40"/>
        <v>-1.1494252873563218E-2</v>
      </c>
      <c r="BP42" s="33">
        <f t="shared" si="40"/>
        <v>0.13702623906705538</v>
      </c>
      <c r="BQ42" s="33">
        <f t="shared" si="40"/>
        <v>0.20920502092050208</v>
      </c>
      <c r="BR42" s="33">
        <f t="shared" si="40"/>
        <v>0.132013201320132</v>
      </c>
      <c r="BS42" s="33">
        <f t="shared" si="40"/>
        <v>3.7790697674418602E-2</v>
      </c>
      <c r="BT42" s="33">
        <f t="shared" si="50"/>
        <v>-0.18461538461538463</v>
      </c>
      <c r="BU42" s="33">
        <f t="shared" si="41"/>
        <v>-0.16262975778546712</v>
      </c>
      <c r="BV42" s="33">
        <f t="shared" si="41"/>
        <v>-6.1224489795918366E-2</v>
      </c>
      <c r="BW42" s="33">
        <f t="shared" si="42"/>
        <v>0.33872832369942196</v>
      </c>
      <c r="BX42" s="33">
        <f t="shared" si="43"/>
        <v>0.37478411053540589</v>
      </c>
      <c r="BY42" s="33">
        <f t="shared" si="44"/>
        <v>-0.10301507537688442</v>
      </c>
      <c r="BZ42" s="33">
        <f t="shared" si="45"/>
        <v>0.11694677871148459</v>
      </c>
      <c r="CA42" s="33">
        <f t="shared" si="46"/>
        <v>4.7021943573667714E-2</v>
      </c>
      <c r="CB42" s="33">
        <f t="shared" si="47"/>
        <v>5.3892215568862277E-2</v>
      </c>
      <c r="CC42" s="33">
        <f t="shared" si="48"/>
        <v>-3.5795454545454547E-2</v>
      </c>
      <c r="CD42" s="33">
        <f t="shared" si="48"/>
        <v>-0.23865645256334708</v>
      </c>
      <c r="CE42" s="33">
        <f t="shared" si="48"/>
        <v>-0.12461300309597523</v>
      </c>
      <c r="CF42" s="33">
        <f t="shared" si="48"/>
        <v>-1.1494252873563218E-2</v>
      </c>
      <c r="CG42" s="33">
        <f t="shared" si="48"/>
        <v>7.3345259391771014E-2</v>
      </c>
      <c r="CH42" s="33">
        <f t="shared" si="48"/>
        <v>0.04</v>
      </c>
      <c r="CI42" s="33">
        <f t="shared" si="48"/>
        <v>-0.15304487179487181</v>
      </c>
      <c r="CJ42" s="33">
        <f t="shared" si="48"/>
        <v>8.5146641438032175E-3</v>
      </c>
      <c r="CK42" s="33">
        <f t="shared" si="48"/>
        <v>1.2195121951219513E-2</v>
      </c>
      <c r="CL42" s="33">
        <f t="shared" si="48"/>
        <v>0.14272474513438368</v>
      </c>
      <c r="CM42" s="33">
        <f t="shared" si="48"/>
        <v>0.10786699107866991</v>
      </c>
      <c r="CN42" s="33">
        <f t="shared" si="48"/>
        <v>-9.2972181551976577E-2</v>
      </c>
    </row>
    <row r="43" spans="2:92" ht="17.100000000000001" customHeight="1" thickBot="1" x14ac:dyDescent="0.25">
      <c r="B43" s="35" t="s">
        <v>112</v>
      </c>
      <c r="C43" s="33">
        <f t="shared" si="28"/>
        <v>0.16774955699940933</v>
      </c>
      <c r="D43" s="33">
        <f t="shared" si="53"/>
        <v>0.22730375426621161</v>
      </c>
      <c r="E43" s="33">
        <f t="shared" si="54"/>
        <v>0.67192429022082023</v>
      </c>
      <c r="F43" s="33">
        <f t="shared" si="55"/>
        <v>0.3832960477255779</v>
      </c>
      <c r="G43" s="33">
        <f t="shared" si="55"/>
        <v>0.19423368740515934</v>
      </c>
      <c r="H43" s="33">
        <f t="shared" si="55"/>
        <v>0.22858731924360401</v>
      </c>
      <c r="I43" s="33">
        <f t="shared" si="55"/>
        <v>0.15974842767295597</v>
      </c>
      <c r="J43" s="33">
        <f t="shared" si="55"/>
        <v>4.9595687331536388E-2</v>
      </c>
      <c r="K43" s="33">
        <f t="shared" si="55"/>
        <v>-4.1507835662854722E-2</v>
      </c>
      <c r="L43" s="33">
        <f t="shared" si="55"/>
        <v>2.716161158895428E-3</v>
      </c>
      <c r="M43" s="33">
        <f t="shared" si="37"/>
        <v>-0.15672451193058567</v>
      </c>
      <c r="N43" s="33">
        <f t="shared" si="37"/>
        <v>-5.9065228556753981E-2</v>
      </c>
      <c r="O43" s="33">
        <f t="shared" si="37"/>
        <v>-7.0260715863897483E-2</v>
      </c>
      <c r="P43" s="33">
        <f t="shared" si="37"/>
        <v>-7.4040632054176075E-2</v>
      </c>
      <c r="Q43" s="33">
        <f t="shared" si="37"/>
        <v>-7.0739549839228298E-3</v>
      </c>
      <c r="R43" s="33">
        <f t="shared" si="37"/>
        <v>0.10480349344978165</v>
      </c>
      <c r="S43" s="33">
        <f t="shared" si="37"/>
        <v>1.9961977186311788E-2</v>
      </c>
      <c r="T43" s="33">
        <f t="shared" si="37"/>
        <v>-4.6318868844466114E-2</v>
      </c>
      <c r="U43" s="33">
        <f t="shared" si="37"/>
        <v>0.12694300518134716</v>
      </c>
      <c r="V43" s="33">
        <f t="shared" si="37"/>
        <v>-0.12944664031620554</v>
      </c>
      <c r="W43" s="33">
        <f t="shared" si="37"/>
        <v>-6.5237651444547996E-3</v>
      </c>
      <c r="X43" s="33">
        <f t="shared" si="37"/>
        <v>0.23824130879345604</v>
      </c>
      <c r="Y43" s="33">
        <f t="shared" si="37"/>
        <v>-0.14712643678160919</v>
      </c>
      <c r="Z43" s="33">
        <f t="shared" si="37"/>
        <v>0.12712826333711691</v>
      </c>
      <c r="AA43" s="33">
        <f t="shared" si="52"/>
        <v>-2.0168855534709193E-2</v>
      </c>
      <c r="AB43" s="33">
        <f t="shared" si="38"/>
        <v>-0.11230388109000826</v>
      </c>
      <c r="AC43" s="33">
        <f t="shared" si="38"/>
        <v>-3.638814016172507E-2</v>
      </c>
      <c r="AD43" s="33">
        <f t="shared" si="38"/>
        <v>-0.10171198388721048</v>
      </c>
      <c r="AE43" s="33">
        <f t="shared" si="38"/>
        <v>-2.0584011488750598E-2</v>
      </c>
      <c r="AF43" s="33">
        <f t="shared" si="38"/>
        <v>-0.10046511627906977</v>
      </c>
      <c r="AG43" s="33">
        <f t="shared" si="38"/>
        <v>-7.0629370629370636E-2</v>
      </c>
      <c r="AH43" s="33">
        <f t="shared" si="38"/>
        <v>-9.2488789237668165E-2</v>
      </c>
      <c r="AI43" s="33">
        <f t="shared" si="38"/>
        <v>-0.19305962854349951</v>
      </c>
      <c r="AJ43" s="33">
        <f t="shared" si="38"/>
        <v>-6.5149948293691834E-2</v>
      </c>
      <c r="AK43" s="33">
        <f t="shared" si="38"/>
        <v>4.2136945071482315E-2</v>
      </c>
      <c r="AL43" s="33">
        <f t="shared" si="38"/>
        <v>4.2001235330450894E-2</v>
      </c>
      <c r="AM43" s="33">
        <f t="shared" si="38"/>
        <v>0.32222895215021197</v>
      </c>
      <c r="AN43" s="33">
        <f t="shared" si="38"/>
        <v>0.13716814159292035</v>
      </c>
      <c r="AO43" s="33">
        <f t="shared" si="38"/>
        <v>0.12129963898916968</v>
      </c>
      <c r="AP43" s="33">
        <f t="shared" si="49"/>
        <v>0.20687611144042678</v>
      </c>
      <c r="AQ43" s="33">
        <f t="shared" si="39"/>
        <v>-5.1763628034814477E-2</v>
      </c>
      <c r="AR43" s="33">
        <f t="shared" si="39"/>
        <v>-2.1887159533073929E-2</v>
      </c>
      <c r="AS43" s="33">
        <f t="shared" si="39"/>
        <v>-4.7649710238248551E-2</v>
      </c>
      <c r="AT43" s="33">
        <f t="shared" si="39"/>
        <v>-5.7465618860510805E-2</v>
      </c>
      <c r="AU43" s="33">
        <f t="shared" si="39"/>
        <v>-6.5700483091787443E-2</v>
      </c>
      <c r="AV43" s="33">
        <f t="shared" si="39"/>
        <v>-2.2376926902038786E-2</v>
      </c>
      <c r="AW43" s="33">
        <f t="shared" si="39"/>
        <v>6.7613252197430695E-4</v>
      </c>
      <c r="AX43" s="33">
        <f t="shared" si="39"/>
        <v>6.9306930693069313E-2</v>
      </c>
      <c r="AY43" s="33">
        <f t="shared" si="39"/>
        <v>-3.1023784901758014E-2</v>
      </c>
      <c r="AZ43" s="33">
        <f t="shared" si="39"/>
        <v>-0.38250254323499494</v>
      </c>
      <c r="BA43" s="33">
        <f t="shared" si="39"/>
        <v>0.63851351351351349</v>
      </c>
      <c r="BB43" s="33">
        <f t="shared" si="39"/>
        <v>0.13060428849902533</v>
      </c>
      <c r="BC43" s="33">
        <f t="shared" si="39"/>
        <v>0.40875133404482389</v>
      </c>
      <c r="BD43" s="33">
        <f t="shared" si="39"/>
        <v>0.94233937397034595</v>
      </c>
      <c r="BE43" s="33">
        <f t="shared" si="51"/>
        <v>-0.29649484536082477</v>
      </c>
      <c r="BF43" s="33">
        <f t="shared" si="40"/>
        <v>-2.0689655172413793E-2</v>
      </c>
      <c r="BG43" s="33">
        <f t="shared" si="40"/>
        <v>1.3636363636363636E-2</v>
      </c>
      <c r="BH43" s="33">
        <f t="shared" si="40"/>
        <v>0.14927905004240882</v>
      </c>
      <c r="BI43" s="33">
        <f t="shared" si="40"/>
        <v>-1.992966002344666E-2</v>
      </c>
      <c r="BJ43" s="33">
        <f t="shared" si="40"/>
        <v>-2.464788732394366E-2</v>
      </c>
      <c r="BK43" s="33">
        <f t="shared" si="40"/>
        <v>-7.8101644245142002E-2</v>
      </c>
      <c r="BL43" s="33">
        <f t="shared" si="40"/>
        <v>-0.23763837638376384</v>
      </c>
      <c r="BM43" s="33">
        <f t="shared" si="40"/>
        <v>2.930622009569378E-2</v>
      </c>
      <c r="BN43" s="33">
        <f t="shared" si="40"/>
        <v>-4.8736462093862815E-2</v>
      </c>
      <c r="BO43" s="33">
        <f t="shared" si="40"/>
        <v>-5.1884880421564653E-2</v>
      </c>
      <c r="BP43" s="33">
        <f t="shared" si="40"/>
        <v>0.27105517909002902</v>
      </c>
      <c r="BQ43" s="33">
        <f t="shared" si="40"/>
        <v>4.0674026728646133E-3</v>
      </c>
      <c r="BR43" s="33">
        <f t="shared" si="40"/>
        <v>-9.4876660341555973E-3</v>
      </c>
      <c r="BS43" s="33">
        <f t="shared" si="40"/>
        <v>7.6100897819581015E-2</v>
      </c>
      <c r="BT43" s="33">
        <f t="shared" si="50"/>
        <v>-0.19268849961919268</v>
      </c>
      <c r="BU43" s="33">
        <f t="shared" si="41"/>
        <v>-5.208333333333333E-3</v>
      </c>
      <c r="BV43" s="33">
        <f t="shared" si="41"/>
        <v>-5.1724137931034482E-2</v>
      </c>
      <c r="BW43" s="33">
        <f t="shared" si="42"/>
        <v>0.32477064220183488</v>
      </c>
      <c r="BX43" s="33">
        <f t="shared" si="43"/>
        <v>0.15803324099722993</v>
      </c>
      <c r="BY43" s="33">
        <f t="shared" si="44"/>
        <v>-5.9323047482358567E-2</v>
      </c>
      <c r="BZ43" s="33">
        <f t="shared" si="45"/>
        <v>-1.8054672600127147E-2</v>
      </c>
      <c r="CA43" s="33">
        <f t="shared" si="46"/>
        <v>-1.5408520005179335E-2</v>
      </c>
      <c r="CB43" s="33">
        <f t="shared" si="47"/>
        <v>5.5234087322461864E-2</v>
      </c>
      <c r="CC43" s="33">
        <f t="shared" si="48"/>
        <v>-7.1161515453639079E-2</v>
      </c>
      <c r="CD43" s="33">
        <f t="shared" si="48"/>
        <v>-7.0441432980008045E-2</v>
      </c>
      <c r="CE43" s="33">
        <f t="shared" si="48"/>
        <v>-5.730369515011547E-2</v>
      </c>
      <c r="CF43" s="33">
        <f t="shared" si="48"/>
        <v>0.19859133363956516</v>
      </c>
      <c r="CG43" s="33">
        <f t="shared" si="48"/>
        <v>-4.4583546244251405E-2</v>
      </c>
      <c r="CH43" s="33">
        <f t="shared" si="48"/>
        <v>-6.2842626019521328E-3</v>
      </c>
      <c r="CI43" s="33">
        <f t="shared" si="48"/>
        <v>5.3955866523143166E-2</v>
      </c>
      <c r="CJ43" s="33">
        <f t="shared" si="48"/>
        <v>0.14592110302566066</v>
      </c>
      <c r="CK43" s="33">
        <f t="shared" si="48"/>
        <v>3.3199643493761144E-2</v>
      </c>
      <c r="CL43" s="33">
        <f t="shared" si="48"/>
        <v>-9.8339443605779606E-2</v>
      </c>
      <c r="CM43" s="33">
        <f t="shared" si="48"/>
        <v>5.0107629753647451E-2</v>
      </c>
      <c r="CN43" s="33">
        <f t="shared" si="48"/>
        <v>-5.0677599362259421E-2</v>
      </c>
    </row>
    <row r="44" spans="2:92" ht="17.100000000000001" customHeight="1" thickBot="1" x14ac:dyDescent="0.25">
      <c r="B44" s="35" t="s">
        <v>113</v>
      </c>
      <c r="C44" s="33">
        <f t="shared" si="28"/>
        <v>6.5217391304347824E-2</v>
      </c>
      <c r="D44" s="33">
        <f t="shared" si="53"/>
        <v>6.6964285714285712E-2</v>
      </c>
      <c r="E44" s="33">
        <f t="shared" si="54"/>
        <v>-0.1076388888888889</v>
      </c>
      <c r="F44" s="33">
        <f t="shared" ref="F44:U45" si="56">+(J22-F22)/F22</f>
        <v>0.27835051546391754</v>
      </c>
      <c r="G44" s="33">
        <f t="shared" si="56"/>
        <v>1.0087463556851313</v>
      </c>
      <c r="H44" s="33">
        <f t="shared" si="56"/>
        <v>0.45188284518828453</v>
      </c>
      <c r="I44" s="33">
        <f t="shared" si="56"/>
        <v>0.59143968871595332</v>
      </c>
      <c r="J44" s="33">
        <f t="shared" si="56"/>
        <v>0.15053763440860216</v>
      </c>
      <c r="K44" s="33">
        <f t="shared" si="56"/>
        <v>-0.33526850507982581</v>
      </c>
      <c r="L44" s="33">
        <f t="shared" si="56"/>
        <v>-0.35590778097982712</v>
      </c>
      <c r="M44" s="33">
        <f t="shared" si="56"/>
        <v>-0.33985330073349634</v>
      </c>
      <c r="N44" s="33">
        <f t="shared" si="56"/>
        <v>-0.23598130841121495</v>
      </c>
      <c r="O44" s="33">
        <f t="shared" si="56"/>
        <v>-0.20305676855895197</v>
      </c>
      <c r="P44" s="33">
        <f t="shared" si="56"/>
        <v>-0.25279642058165547</v>
      </c>
      <c r="Q44" s="33">
        <f t="shared" si="56"/>
        <v>-0.12222222222222222</v>
      </c>
      <c r="R44" s="33">
        <f t="shared" si="56"/>
        <v>-0.11620795107033639</v>
      </c>
      <c r="S44" s="33">
        <f t="shared" si="56"/>
        <v>-0.20821917808219179</v>
      </c>
      <c r="T44" s="33">
        <f t="shared" si="56"/>
        <v>0.20958083832335328</v>
      </c>
      <c r="U44" s="33">
        <f t="shared" si="56"/>
        <v>0.43881856540084391</v>
      </c>
      <c r="V44" s="33">
        <f t="shared" si="37"/>
        <v>0.10726643598615918</v>
      </c>
      <c r="W44" s="33">
        <f t="shared" si="37"/>
        <v>0.29065743944636679</v>
      </c>
      <c r="X44" s="33">
        <f t="shared" si="37"/>
        <v>0.15841584158415842</v>
      </c>
      <c r="Y44" s="33">
        <f t="shared" si="37"/>
        <v>-0.18768328445747801</v>
      </c>
      <c r="Z44" s="33">
        <f t="shared" si="37"/>
        <v>0.43125000000000002</v>
      </c>
      <c r="AA44" s="33">
        <f t="shared" si="52"/>
        <v>5.6300268096514748E-2</v>
      </c>
      <c r="AB44" s="33">
        <f t="shared" si="38"/>
        <v>-0.20085470085470086</v>
      </c>
      <c r="AC44" s="33">
        <f t="shared" si="38"/>
        <v>0.26353790613718414</v>
      </c>
      <c r="AD44" s="33">
        <f t="shared" si="38"/>
        <v>-0.34716157205240172</v>
      </c>
      <c r="AE44" s="33">
        <f t="shared" si="38"/>
        <v>-8.8832487309644673E-2</v>
      </c>
      <c r="AF44" s="33">
        <f t="shared" si="38"/>
        <v>-0.21657754010695188</v>
      </c>
      <c r="AG44" s="33">
        <f t="shared" si="38"/>
        <v>-0.11428571428571428</v>
      </c>
      <c r="AH44" s="33">
        <f t="shared" si="38"/>
        <v>-4.3478260869565216E-2</v>
      </c>
      <c r="AI44" s="33">
        <f t="shared" si="38"/>
        <v>-0.27019498607242337</v>
      </c>
      <c r="AJ44" s="33">
        <f t="shared" si="38"/>
        <v>-0.18771331058020477</v>
      </c>
      <c r="AK44" s="33">
        <f t="shared" si="38"/>
        <v>-0.4</v>
      </c>
      <c r="AL44" s="33">
        <f t="shared" si="38"/>
        <v>-0.2062937062937063</v>
      </c>
      <c r="AM44" s="33">
        <f t="shared" si="38"/>
        <v>-0.10305343511450382</v>
      </c>
      <c r="AN44" s="33">
        <f t="shared" si="38"/>
        <v>-0.18067226890756302</v>
      </c>
      <c r="AO44" s="33">
        <f t="shared" si="38"/>
        <v>3.7634408602150539E-2</v>
      </c>
      <c r="AP44" s="33">
        <f t="shared" si="49"/>
        <v>-0.11013215859030837</v>
      </c>
      <c r="AQ44" s="33">
        <f t="shared" si="39"/>
        <v>0.10212765957446808</v>
      </c>
      <c r="AR44" s="33">
        <f t="shared" si="39"/>
        <v>0.77435897435897438</v>
      </c>
      <c r="AS44" s="33">
        <f t="shared" si="39"/>
        <v>0.11398963730569948</v>
      </c>
      <c r="AT44" s="33">
        <f t="shared" si="39"/>
        <v>0.10396039603960396</v>
      </c>
      <c r="AU44" s="33">
        <f t="shared" si="39"/>
        <v>-0.16988416988416988</v>
      </c>
      <c r="AV44" s="33">
        <f t="shared" si="39"/>
        <v>-0.41329479768786126</v>
      </c>
      <c r="AW44" s="33">
        <f t="shared" si="39"/>
        <v>-0.2558139534883721</v>
      </c>
      <c r="AX44" s="33">
        <f t="shared" si="39"/>
        <v>0.12556053811659193</v>
      </c>
      <c r="AY44" s="33">
        <f t="shared" si="39"/>
        <v>-0.2</v>
      </c>
      <c r="AZ44" s="33">
        <f t="shared" si="39"/>
        <v>-0.37931034482758619</v>
      </c>
      <c r="BA44" s="33">
        <f t="shared" si="39"/>
        <v>0.4</v>
      </c>
      <c r="BB44" s="33">
        <f t="shared" si="39"/>
        <v>-7.5697211155378488E-2</v>
      </c>
      <c r="BC44" s="33">
        <f t="shared" si="39"/>
        <v>0.37790697674418605</v>
      </c>
      <c r="BD44" s="33">
        <f t="shared" si="39"/>
        <v>0.92063492063492058</v>
      </c>
      <c r="BE44" s="33">
        <f t="shared" si="51"/>
        <v>-0.33482142857142855</v>
      </c>
      <c r="BF44" s="33">
        <f t="shared" si="40"/>
        <v>-0.22844827586206898</v>
      </c>
      <c r="BG44" s="33">
        <f t="shared" si="40"/>
        <v>8.8607594936708861E-2</v>
      </c>
      <c r="BH44" s="33">
        <f t="shared" si="40"/>
        <v>-7.43801652892562E-2</v>
      </c>
      <c r="BI44" s="33">
        <f t="shared" si="40"/>
        <v>0.36241610738255031</v>
      </c>
      <c r="BJ44" s="33">
        <f t="shared" si="40"/>
        <v>0.56983240223463683</v>
      </c>
      <c r="BK44" s="33">
        <f t="shared" si="40"/>
        <v>-2.7131782945736434E-2</v>
      </c>
      <c r="BL44" s="33">
        <f t="shared" si="40"/>
        <v>-3.125E-2</v>
      </c>
      <c r="BM44" s="33">
        <f t="shared" si="40"/>
        <v>-9.852216748768473E-3</v>
      </c>
      <c r="BN44" s="33">
        <f t="shared" si="40"/>
        <v>-0.14234875444839859</v>
      </c>
      <c r="BO44" s="33">
        <f t="shared" si="40"/>
        <v>-3.5856573705179286E-2</v>
      </c>
      <c r="BP44" s="33">
        <f t="shared" si="40"/>
        <v>0.57603686635944695</v>
      </c>
      <c r="BQ44" s="33">
        <f t="shared" si="40"/>
        <v>0.34825870646766172</v>
      </c>
      <c r="BR44" s="33">
        <f t="shared" si="40"/>
        <v>5.8091286307053944E-2</v>
      </c>
      <c r="BS44" s="33">
        <f t="shared" si="40"/>
        <v>0.11570247933884298</v>
      </c>
      <c r="BT44" s="33">
        <f t="shared" si="50"/>
        <v>-0.15497076023391812</v>
      </c>
      <c r="BU44" s="33">
        <f t="shared" si="41"/>
        <v>-0.16605166051660517</v>
      </c>
      <c r="BV44" s="33">
        <f t="shared" si="41"/>
        <v>0.30196078431372547</v>
      </c>
      <c r="BW44" s="33">
        <f t="shared" si="42"/>
        <v>7.4870274277242396E-2</v>
      </c>
      <c r="BX44" s="33">
        <f t="shared" si="43"/>
        <v>0.53103448275862064</v>
      </c>
      <c r="BY44" s="33">
        <f t="shared" si="44"/>
        <v>-0.32342342342342345</v>
      </c>
      <c r="BZ44" s="33">
        <f t="shared" si="45"/>
        <v>-0.18442077230359522</v>
      </c>
      <c r="CA44" s="33">
        <f t="shared" si="46"/>
        <v>0.10530612244897959</v>
      </c>
      <c r="CB44" s="33">
        <f t="shared" si="47"/>
        <v>0.16395864106351551</v>
      </c>
      <c r="CC44" s="33">
        <f t="shared" si="48"/>
        <v>-0.10088832487309644</v>
      </c>
      <c r="CD44" s="33">
        <f t="shared" si="48"/>
        <v>-0.11926605504587157</v>
      </c>
      <c r="CE44" s="33">
        <f t="shared" si="48"/>
        <v>-0.26842948717948717</v>
      </c>
      <c r="CF44" s="33">
        <f t="shared" si="48"/>
        <v>-9.6385542168674704E-2</v>
      </c>
      <c r="CG44" s="33">
        <f t="shared" si="48"/>
        <v>0.26424242424242422</v>
      </c>
      <c r="CH44" s="33">
        <f t="shared" si="48"/>
        <v>-0.20517737296260785</v>
      </c>
      <c r="CI44" s="33">
        <f t="shared" si="48"/>
        <v>-9.0470446320868522E-2</v>
      </c>
      <c r="CJ44" s="33">
        <f t="shared" si="48"/>
        <v>7.0291777188328908E-2</v>
      </c>
      <c r="CK44" s="33">
        <f t="shared" si="48"/>
        <v>0.19702602230483271</v>
      </c>
      <c r="CL44" s="33">
        <f t="shared" si="48"/>
        <v>-5.7971014492753624E-2</v>
      </c>
      <c r="CM44" s="33">
        <f t="shared" si="48"/>
        <v>0.21978021978021978</v>
      </c>
      <c r="CN44" s="33">
        <f t="shared" si="48"/>
        <v>6.3063063063063061E-3</v>
      </c>
    </row>
    <row r="45" spans="2:92" ht="17.100000000000001" customHeight="1" thickBot="1" x14ac:dyDescent="0.25">
      <c r="B45" s="36" t="s">
        <v>114</v>
      </c>
      <c r="C45" s="42">
        <f t="shared" si="28"/>
        <v>0.27666488127120159</v>
      </c>
      <c r="D45" s="42">
        <f t="shared" si="53"/>
        <v>0.5909357798165138</v>
      </c>
      <c r="E45" s="42">
        <f t="shared" si="54"/>
        <v>0.48707664884135471</v>
      </c>
      <c r="F45" s="43">
        <f t="shared" ref="F45:L45" si="57">+(J23-F23)/F23</f>
        <v>0.56463662340344956</v>
      </c>
      <c r="G45" s="42">
        <f t="shared" si="57"/>
        <v>0.44801834811064806</v>
      </c>
      <c r="H45" s="42">
        <f t="shared" si="57"/>
        <v>8.8898115470671002E-2</v>
      </c>
      <c r="I45" s="42">
        <f t="shared" si="57"/>
        <v>0.1980221756068325</v>
      </c>
      <c r="J45" s="43">
        <f t="shared" si="57"/>
        <v>-1.6018306636155607E-2</v>
      </c>
      <c r="K45" s="42">
        <f t="shared" si="57"/>
        <v>-4.5083154661876339E-2</v>
      </c>
      <c r="L45" s="42">
        <f t="shared" si="57"/>
        <v>-3.4931260194462688E-2</v>
      </c>
      <c r="M45" s="42">
        <f t="shared" si="56"/>
        <v>-0.1438040922507379</v>
      </c>
      <c r="N45" s="43">
        <f t="shared" si="56"/>
        <v>-0.11270125223613596</v>
      </c>
      <c r="O45" s="42">
        <f t="shared" si="56"/>
        <v>-0.12684831199304164</v>
      </c>
      <c r="P45" s="42">
        <f t="shared" si="56"/>
        <v>-0.1052065498924448</v>
      </c>
      <c r="Q45" s="42">
        <f t="shared" si="56"/>
        <v>-5.428145724385755E-2</v>
      </c>
      <c r="R45" s="43">
        <f t="shared" si="56"/>
        <v>-4.4884072580645161E-2</v>
      </c>
      <c r="S45" s="42">
        <f t="shared" si="56"/>
        <v>-6.0765417226520874E-2</v>
      </c>
      <c r="T45" s="42">
        <f t="shared" si="56"/>
        <v>-5.1760088311051146E-2</v>
      </c>
      <c r="U45" s="42">
        <f t="shared" si="37"/>
        <v>-4.3928207346081369E-2</v>
      </c>
      <c r="V45" s="43">
        <f t="shared" si="37"/>
        <v>-3.691390274149714E-2</v>
      </c>
      <c r="W45" s="42">
        <f t="shared" si="37"/>
        <v>-0.10201514441457218</v>
      </c>
      <c r="X45" s="42">
        <f t="shared" si="37"/>
        <v>4.5763808045530978E-2</v>
      </c>
      <c r="Y45" s="42">
        <f t="shared" si="37"/>
        <v>-2.200394196904585E-2</v>
      </c>
      <c r="Z45" s="43">
        <f t="shared" si="37"/>
        <v>-6.4273972602739732E-2</v>
      </c>
      <c r="AA45" s="42">
        <f t="shared" si="52"/>
        <v>3.3235366825061112E-2</v>
      </c>
      <c r="AB45" s="42">
        <f t="shared" si="38"/>
        <v>-0.18493963981792994</v>
      </c>
      <c r="AC45" s="42">
        <f t="shared" si="38"/>
        <v>-7.4963657988634858E-2</v>
      </c>
      <c r="AD45" s="43">
        <f t="shared" si="38"/>
        <v>4.2454763717280552E-3</v>
      </c>
      <c r="AE45" s="42">
        <f t="shared" si="38"/>
        <v>2.6690060345056756E-2</v>
      </c>
      <c r="AF45" s="42">
        <f t="shared" si="38"/>
        <v>-4.4858565011533326E-2</v>
      </c>
      <c r="AG45" s="42">
        <f t="shared" si="38"/>
        <v>-7.0752526875959856E-2</v>
      </c>
      <c r="AH45" s="43">
        <f t="shared" si="38"/>
        <v>-0.15122889880171433</v>
      </c>
      <c r="AI45" s="42">
        <f t="shared" si="38"/>
        <v>-0.27642992154527329</v>
      </c>
      <c r="AJ45" s="42">
        <f t="shared" si="38"/>
        <v>-2.5039720368605019E-2</v>
      </c>
      <c r="AK45" s="42">
        <f t="shared" si="38"/>
        <v>-6.9106003536013524E-2</v>
      </c>
      <c r="AL45" s="43">
        <f t="shared" si="38"/>
        <v>-1.0648529815883484E-3</v>
      </c>
      <c r="AM45" s="42">
        <f t="shared" si="38"/>
        <v>0.21814278046162103</v>
      </c>
      <c r="AN45" s="42">
        <f t="shared" si="38"/>
        <v>4.4488625252591098E-2</v>
      </c>
      <c r="AO45" s="42">
        <f t="shared" si="38"/>
        <v>0.10875309661436829</v>
      </c>
      <c r="AP45" s="43">
        <f t="shared" si="49"/>
        <v>1.1244455142532925E-2</v>
      </c>
      <c r="AQ45" s="42">
        <f t="shared" si="39"/>
        <v>-7.7817925442848324E-2</v>
      </c>
      <c r="AR45" s="42">
        <f t="shared" si="39"/>
        <v>4.7617561706243955E-2</v>
      </c>
      <c r="AS45" s="42">
        <f t="shared" si="39"/>
        <v>3.3775229016161465E-2</v>
      </c>
      <c r="AT45" s="43">
        <f t="shared" si="39"/>
        <v>7.0457018498367788E-2</v>
      </c>
      <c r="AU45" s="43">
        <f t="shared" si="39"/>
        <v>8.3715596330275227E-2</v>
      </c>
      <c r="AV45" s="43">
        <f t="shared" si="39"/>
        <v>1.4892919905876746E-3</v>
      </c>
      <c r="AW45" s="43">
        <f t="shared" si="39"/>
        <v>3.5697561327041535E-2</v>
      </c>
      <c r="AX45" s="43">
        <f t="shared" si="39"/>
        <v>0.10727445997458704</v>
      </c>
      <c r="AY45" s="43">
        <f t="shared" si="39"/>
        <v>-4.7383891828336272E-2</v>
      </c>
      <c r="AZ45" s="43">
        <f t="shared" si="39"/>
        <v>-0.36659429557148382</v>
      </c>
      <c r="BA45" s="43">
        <f t="shared" si="39"/>
        <v>0.12847801892042293</v>
      </c>
      <c r="BB45" s="43">
        <f t="shared" si="39"/>
        <v>-8.3311816851708409E-2</v>
      </c>
      <c r="BC45" s="43">
        <f t="shared" si="39"/>
        <v>6.0108615156751422E-2</v>
      </c>
      <c r="BD45" s="43">
        <f t="shared" si="39"/>
        <v>0.50964924637272857</v>
      </c>
      <c r="BE45" s="43">
        <f t="shared" si="51"/>
        <v>-0.2157122603710781</v>
      </c>
      <c r="BF45" s="43">
        <f t="shared" si="40"/>
        <v>-4.9322442337182734E-2</v>
      </c>
      <c r="BG45" s="43">
        <f t="shared" si="40"/>
        <v>-6.8867155664221677E-2</v>
      </c>
      <c r="BH45" s="43">
        <f t="shared" si="40"/>
        <v>-5.4026313333955397E-2</v>
      </c>
      <c r="BI45" s="43">
        <f t="shared" si="40"/>
        <v>2.3696309977600503E-2</v>
      </c>
      <c r="BJ45" s="43">
        <f t="shared" si="40"/>
        <v>5.6193830858873486E-2</v>
      </c>
      <c r="BK45" s="43">
        <f t="shared" si="40"/>
        <v>-2.085026570803376E-2</v>
      </c>
      <c r="BL45" s="43">
        <f t="shared" si="40"/>
        <v>0.1662063523377392</v>
      </c>
      <c r="BM45" s="43">
        <f t="shared" si="40"/>
        <v>0.13708253358925143</v>
      </c>
      <c r="BN45" s="43">
        <f t="shared" si="40"/>
        <v>2.0508664755018079E-2</v>
      </c>
      <c r="BO45" s="43">
        <f t="shared" si="40"/>
        <v>0.13887558662963317</v>
      </c>
      <c r="BP45" s="43">
        <f t="shared" si="40"/>
        <v>0.13126955933350248</v>
      </c>
      <c r="BQ45" s="43">
        <f t="shared" si="40"/>
        <v>-3.6291819992572839E-2</v>
      </c>
      <c r="BR45" s="43">
        <f t="shared" si="40"/>
        <v>-4.8866898784435888E-4</v>
      </c>
      <c r="BS45" s="43">
        <f t="shared" si="40"/>
        <v>1.3259327782917052E-2</v>
      </c>
      <c r="BT45" s="43">
        <f t="shared" si="50"/>
        <v>-0.15553894080996886</v>
      </c>
      <c r="BU45" s="43">
        <f t="shared" si="41"/>
        <v>-2.1649267848385063E-2</v>
      </c>
      <c r="BV45" s="43">
        <f t="shared" si="41"/>
        <v>1.4239442644991749E-2</v>
      </c>
      <c r="BW45" s="42">
        <f>(CB23-CA23)/CA23</f>
        <v>0.47949260834535612</v>
      </c>
      <c r="BX45" s="42">
        <f t="shared" ref="BX45:CM45" si="58">(CC23-CB23)/CB23</f>
        <v>0.16306577847572251</v>
      </c>
      <c r="BY45" s="42">
        <f t="shared" si="58"/>
        <v>-8.0424225266229665E-2</v>
      </c>
      <c r="BZ45" s="42">
        <f t="shared" si="58"/>
        <v>-8.7049448207265664E-2</v>
      </c>
      <c r="CA45" s="42">
        <f t="shared" si="58"/>
        <v>-4.8988009156879654E-2</v>
      </c>
      <c r="CB45" s="42">
        <f t="shared" si="58"/>
        <v>-3.6782204886564335E-2</v>
      </c>
      <c r="CC45" s="42">
        <f t="shared" si="58"/>
        <v>-5.9396968559959788E-2</v>
      </c>
      <c r="CD45" s="42">
        <f t="shared" si="58"/>
        <v>-5.7517894372398633E-2</v>
      </c>
      <c r="CE45" s="42">
        <f t="shared" si="58"/>
        <v>-0.10615631563395916</v>
      </c>
      <c r="CF45" s="42">
        <f t="shared" si="58"/>
        <v>9.3113430062182825E-2</v>
      </c>
      <c r="CG45" s="42">
        <f t="shared" si="58"/>
        <v>1.5169595422966899E-2</v>
      </c>
      <c r="CH45" s="42">
        <f t="shared" si="58"/>
        <v>5.6728338405552067E-2</v>
      </c>
      <c r="CI45" s="42">
        <f t="shared" si="58"/>
        <v>-0.10017371163867979</v>
      </c>
      <c r="CJ45" s="42">
        <f t="shared" si="58"/>
        <v>3.5790489737858158E-2</v>
      </c>
      <c r="CK45" s="42">
        <f t="shared" si="58"/>
        <v>-1.4656955309774301E-2</v>
      </c>
      <c r="CL45" s="42">
        <f t="shared" si="58"/>
        <v>7.1487829564120864E-2</v>
      </c>
      <c r="CM45" s="42">
        <f t="shared" si="58"/>
        <v>6.1282954589446791E-2</v>
      </c>
      <c r="CN45" s="42">
        <f t="shared" si="48"/>
        <v>-4.3189611147588826E-2</v>
      </c>
    </row>
    <row r="46" spans="2:92" ht="17.100000000000001" customHeight="1" x14ac:dyDescent="0.2"/>
    <row r="47" spans="2:92" ht="17.100000000000001" customHeight="1" x14ac:dyDescent="0.2">
      <c r="AU47" s="49"/>
    </row>
  </sheetData>
  <phoneticPr fontId="0" type="noConversion"/>
  <pageMargins left="0.75" right="0.75" top="1" bottom="1" header="0" footer="0"/>
  <pageSetup paperSize="9" scale="49" fitToHeight="0" orientation="portrait" vertic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B2:CS48"/>
  <sheetViews>
    <sheetView topLeftCell="BX18" zoomScaleNormal="100" workbookViewId="0">
      <selection activeCell="CP42" sqref="CP41:CP42"/>
    </sheetView>
  </sheetViews>
  <sheetFormatPr baseColWidth="10" defaultColWidth="11.42578125" defaultRowHeight="12.75" x14ac:dyDescent="0.2"/>
  <cols>
    <col min="1" max="1" width="10.140625" style="12" customWidth="1"/>
    <col min="2" max="2" width="32.85546875" style="12" customWidth="1"/>
    <col min="3" max="92" width="12.28515625" style="12" customWidth="1"/>
    <col min="93" max="16384" width="11.42578125" style="12"/>
  </cols>
  <sheetData>
    <row r="2" spans="2:97" ht="40.5" customHeight="1" x14ac:dyDescent="0.25">
      <c r="B2" s="10"/>
      <c r="C2" s="15"/>
      <c r="D2" s="15"/>
      <c r="E2" s="15"/>
      <c r="F2" s="16"/>
      <c r="G2" s="15"/>
      <c r="AK2" s="13"/>
    </row>
    <row r="3" spans="2:97" ht="28.5" customHeight="1" x14ac:dyDescent="0.2">
      <c r="B3" s="10"/>
      <c r="C3" s="10"/>
      <c r="D3" s="10"/>
      <c r="E3" s="10"/>
      <c r="F3" s="10"/>
      <c r="G3" s="10"/>
      <c r="H3" s="10"/>
    </row>
    <row r="5" spans="2:97"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532</v>
      </c>
      <c r="BY5" s="30" t="s">
        <v>555</v>
      </c>
      <c r="BZ5" s="37" t="s">
        <v>566</v>
      </c>
      <c r="CA5" s="31" t="s">
        <v>239</v>
      </c>
      <c r="CB5" s="31" t="s">
        <v>240</v>
      </c>
      <c r="CC5" s="31" t="s">
        <v>241</v>
      </c>
      <c r="CD5" s="31" t="s">
        <v>242</v>
      </c>
      <c r="CE5" s="31" t="s">
        <v>243</v>
      </c>
      <c r="CF5" s="31" t="s">
        <v>244</v>
      </c>
      <c r="CG5" s="31" t="s">
        <v>245</v>
      </c>
      <c r="CH5" s="31" t="s">
        <v>246</v>
      </c>
      <c r="CI5" s="31" t="s">
        <v>247</v>
      </c>
      <c r="CJ5" s="31" t="s">
        <v>155</v>
      </c>
      <c r="CK5" s="31" t="s">
        <v>156</v>
      </c>
      <c r="CL5" s="31" t="s">
        <v>157</v>
      </c>
      <c r="CM5" s="31" t="s">
        <v>158</v>
      </c>
      <c r="CN5" s="31" t="s">
        <v>159</v>
      </c>
      <c r="CO5" s="31" t="s">
        <v>93</v>
      </c>
      <c r="CP5" s="31" t="s">
        <v>306</v>
      </c>
      <c r="CQ5" s="31" t="s">
        <v>307</v>
      </c>
      <c r="CR5" s="31" t="s">
        <v>308</v>
      </c>
      <c r="CS5" s="31" t="s">
        <v>575</v>
      </c>
    </row>
    <row r="6" spans="2:97" ht="17.100000000000001" customHeight="1" thickBot="1" x14ac:dyDescent="0.25">
      <c r="B6" s="35" t="s">
        <v>97</v>
      </c>
      <c r="C6" s="32">
        <v>995</v>
      </c>
      <c r="D6" s="32">
        <v>1023</v>
      </c>
      <c r="E6" s="32">
        <v>986</v>
      </c>
      <c r="F6" s="32">
        <v>1591</v>
      </c>
      <c r="G6" s="32">
        <v>2080</v>
      </c>
      <c r="H6" s="32">
        <v>2436</v>
      </c>
      <c r="I6" s="32">
        <v>2737</v>
      </c>
      <c r="J6" s="32">
        <v>4205</v>
      </c>
      <c r="K6" s="32">
        <v>4858</v>
      </c>
      <c r="L6" s="32">
        <v>4672</v>
      </c>
      <c r="M6" s="32">
        <v>3499</v>
      </c>
      <c r="N6" s="32">
        <v>4745</v>
      </c>
      <c r="O6" s="32">
        <v>4638</v>
      </c>
      <c r="P6" s="32">
        <v>4425</v>
      </c>
      <c r="Q6" s="32">
        <v>4257</v>
      </c>
      <c r="R6" s="32">
        <v>4593</v>
      </c>
      <c r="S6" s="32">
        <v>4703</v>
      </c>
      <c r="T6" s="32">
        <v>4299</v>
      </c>
      <c r="U6" s="32">
        <v>3138</v>
      </c>
      <c r="V6" s="32">
        <v>4173</v>
      </c>
      <c r="W6" s="32">
        <v>4847</v>
      </c>
      <c r="X6" s="32">
        <v>4619</v>
      </c>
      <c r="Y6" s="32">
        <v>3641</v>
      </c>
      <c r="Z6" s="32">
        <v>4807</v>
      </c>
      <c r="AA6" s="32">
        <v>4787</v>
      </c>
      <c r="AB6" s="32">
        <v>4688</v>
      </c>
      <c r="AC6" s="32">
        <v>3943</v>
      </c>
      <c r="AD6" s="32">
        <v>4903</v>
      </c>
      <c r="AE6" s="32">
        <v>4593</v>
      </c>
      <c r="AF6" s="32">
        <v>4240</v>
      </c>
      <c r="AG6" s="32">
        <v>3783</v>
      </c>
      <c r="AH6" s="32">
        <v>4375</v>
      </c>
      <c r="AI6" s="32">
        <v>4990</v>
      </c>
      <c r="AJ6" s="32">
        <v>4222</v>
      </c>
      <c r="AK6" s="32">
        <v>3478</v>
      </c>
      <c r="AL6" s="32">
        <v>4675</v>
      </c>
      <c r="AM6" s="32">
        <v>3826</v>
      </c>
      <c r="AN6" s="32">
        <v>3491</v>
      </c>
      <c r="AO6" s="32">
        <v>2180</v>
      </c>
      <c r="AP6" s="32">
        <v>2609</v>
      </c>
      <c r="AQ6" s="32">
        <v>2477</v>
      </c>
      <c r="AR6" s="32">
        <v>1864</v>
      </c>
      <c r="AS6" s="32">
        <v>1329</v>
      </c>
      <c r="AT6" s="32">
        <v>1332</v>
      </c>
      <c r="AU6" s="32">
        <v>1219</v>
      </c>
      <c r="AV6" s="32">
        <v>1467</v>
      </c>
      <c r="AW6" s="32">
        <v>1114</v>
      </c>
      <c r="AX6" s="32">
        <v>1267</v>
      </c>
      <c r="AY6" s="32">
        <v>1065</v>
      </c>
      <c r="AZ6" s="32">
        <v>740</v>
      </c>
      <c r="BA6" s="32">
        <v>580</v>
      </c>
      <c r="BB6" s="32">
        <v>907</v>
      </c>
      <c r="BC6" s="32">
        <v>784</v>
      </c>
      <c r="BD6" s="32">
        <v>588</v>
      </c>
      <c r="BE6" s="32">
        <v>980</v>
      </c>
      <c r="BF6" s="32">
        <v>1377</v>
      </c>
      <c r="BG6" s="32">
        <v>1431</v>
      </c>
      <c r="BH6" s="32">
        <v>1608</v>
      </c>
      <c r="BI6" s="32">
        <v>1280</v>
      </c>
      <c r="BJ6" s="32">
        <v>1384</v>
      </c>
      <c r="BK6" s="32">
        <v>1431</v>
      </c>
      <c r="BL6" s="32">
        <v>1392</v>
      </c>
      <c r="BM6" s="32">
        <v>1250</v>
      </c>
      <c r="BN6" s="32">
        <v>1595</v>
      </c>
      <c r="BO6" s="32">
        <v>1446</v>
      </c>
      <c r="BP6" s="32">
        <v>1064</v>
      </c>
      <c r="BQ6" s="32">
        <v>636</v>
      </c>
      <c r="BR6" s="32">
        <v>1405</v>
      </c>
      <c r="BS6" s="32">
        <v>1458</v>
      </c>
      <c r="BT6" s="32">
        <v>1238</v>
      </c>
      <c r="BU6" s="32">
        <v>1277</v>
      </c>
      <c r="BV6" s="32">
        <v>1546</v>
      </c>
      <c r="BW6" s="32">
        <v>1463</v>
      </c>
      <c r="BX6" s="32">
        <v>1896</v>
      </c>
      <c r="BY6" s="32">
        <v>1516</v>
      </c>
      <c r="BZ6" s="32">
        <v>1591</v>
      </c>
      <c r="CA6" s="32">
        <v>4595</v>
      </c>
      <c r="CB6" s="32">
        <v>11458</v>
      </c>
      <c r="CC6" s="32">
        <v>17774</v>
      </c>
      <c r="CD6" s="32">
        <v>17913</v>
      </c>
      <c r="CE6" s="32">
        <v>16313</v>
      </c>
      <c r="CF6" s="32">
        <v>17914</v>
      </c>
      <c r="CG6" s="32">
        <f t="shared" ref="CG6:CG22" si="0">+AA6+AB6+AC6+AD6</f>
        <v>18321</v>
      </c>
      <c r="CH6" s="32">
        <f t="shared" ref="CH6:CH23" si="1">+AE6+AF6+AG6+AH6</f>
        <v>16991</v>
      </c>
      <c r="CI6" s="32">
        <f t="shared" ref="CI6:CI23" si="2">+AI6+AJ6+AK6+AL6</f>
        <v>17365</v>
      </c>
      <c r="CJ6" s="32">
        <f t="shared" ref="CJ6:CJ23" si="3">+AM6+AN6+AO6+AP6</f>
        <v>12106</v>
      </c>
      <c r="CK6" s="32">
        <f t="shared" ref="CK6:CK23" si="4">+AQ6+AR6+AS6+AT6</f>
        <v>7002</v>
      </c>
      <c r="CL6" s="32">
        <f t="shared" ref="CL6:CL23" si="5">+AU6+AV6+AW6+AX6</f>
        <v>5067</v>
      </c>
      <c r="CM6" s="32">
        <f t="shared" ref="CM6:CM23" si="6">+AY6+AZ6+BA6+BB6</f>
        <v>3292</v>
      </c>
      <c r="CN6" s="32">
        <f t="shared" ref="CN6:CN23" si="7">+BC6+BD6+BE6+BF6</f>
        <v>3729</v>
      </c>
      <c r="CO6" s="32">
        <f t="shared" ref="CO6:CO22" si="8">+BG6+BH6+BI6+BJ6</f>
        <v>5703</v>
      </c>
      <c r="CP6" s="32">
        <f t="shared" ref="CP6:CP23" si="9">+BK6+BL6+BM6+BN6</f>
        <v>5668</v>
      </c>
      <c r="CQ6" s="32">
        <f t="shared" ref="CQ6:CQ23" si="10">+BO6+BP6+BQ6+BR6</f>
        <v>4551</v>
      </c>
      <c r="CR6" s="32">
        <f t="shared" ref="CR6:CR23" si="11">+BS6+BT6+BU6+BV6</f>
        <v>5519</v>
      </c>
      <c r="CS6" s="32">
        <f>+BW6+BX6+BY6+BZ6</f>
        <v>6466</v>
      </c>
    </row>
    <row r="7" spans="2:97" ht="17.100000000000001" customHeight="1" thickBot="1" x14ac:dyDescent="0.25">
      <c r="B7" s="35" t="s">
        <v>98</v>
      </c>
      <c r="C7" s="32">
        <v>107</v>
      </c>
      <c r="D7" s="32">
        <v>115</v>
      </c>
      <c r="E7" s="32">
        <v>117</v>
      </c>
      <c r="F7" s="32">
        <v>206</v>
      </c>
      <c r="G7" s="32">
        <v>252</v>
      </c>
      <c r="H7" s="32">
        <v>247</v>
      </c>
      <c r="I7" s="32">
        <v>259</v>
      </c>
      <c r="J7" s="32">
        <v>496</v>
      </c>
      <c r="K7" s="32">
        <v>640</v>
      </c>
      <c r="L7" s="32">
        <v>617</v>
      </c>
      <c r="M7" s="32">
        <v>507</v>
      </c>
      <c r="N7" s="32">
        <v>714</v>
      </c>
      <c r="O7" s="32">
        <v>541</v>
      </c>
      <c r="P7" s="32">
        <v>560</v>
      </c>
      <c r="Q7" s="32">
        <v>447</v>
      </c>
      <c r="R7" s="32">
        <v>578</v>
      </c>
      <c r="S7" s="32">
        <v>549</v>
      </c>
      <c r="T7" s="32">
        <v>553</v>
      </c>
      <c r="U7" s="32">
        <v>425</v>
      </c>
      <c r="V7" s="32">
        <v>471</v>
      </c>
      <c r="W7" s="32">
        <v>560</v>
      </c>
      <c r="X7" s="32">
        <v>555</v>
      </c>
      <c r="Y7" s="32">
        <v>428</v>
      </c>
      <c r="Z7" s="32">
        <v>506</v>
      </c>
      <c r="AA7" s="32">
        <v>479</v>
      </c>
      <c r="AB7" s="32">
        <v>414</v>
      </c>
      <c r="AC7" s="32">
        <v>297</v>
      </c>
      <c r="AD7" s="32">
        <v>451</v>
      </c>
      <c r="AE7" s="32">
        <v>465</v>
      </c>
      <c r="AF7" s="32">
        <v>424</v>
      </c>
      <c r="AG7" s="32">
        <v>390</v>
      </c>
      <c r="AH7" s="32">
        <v>424</v>
      </c>
      <c r="AI7" s="32">
        <v>370</v>
      </c>
      <c r="AJ7" s="32">
        <v>429</v>
      </c>
      <c r="AK7" s="32">
        <v>326</v>
      </c>
      <c r="AL7" s="32">
        <v>303</v>
      </c>
      <c r="AM7" s="32">
        <v>335</v>
      </c>
      <c r="AN7" s="32">
        <v>380</v>
      </c>
      <c r="AO7" s="32">
        <v>220</v>
      </c>
      <c r="AP7" s="32">
        <v>283</v>
      </c>
      <c r="AQ7" s="32">
        <v>251</v>
      </c>
      <c r="AR7" s="32">
        <v>138</v>
      </c>
      <c r="AS7" s="32">
        <v>97</v>
      </c>
      <c r="AT7" s="32">
        <v>120</v>
      </c>
      <c r="AU7" s="32">
        <v>146</v>
      </c>
      <c r="AV7" s="32">
        <v>121</v>
      </c>
      <c r="AW7" s="32">
        <v>117</v>
      </c>
      <c r="AX7" s="32">
        <v>141</v>
      </c>
      <c r="AY7" s="32">
        <v>111</v>
      </c>
      <c r="AZ7" s="32">
        <v>105</v>
      </c>
      <c r="BA7" s="32">
        <v>82</v>
      </c>
      <c r="BB7" s="32">
        <v>108</v>
      </c>
      <c r="BC7" s="32">
        <v>127</v>
      </c>
      <c r="BD7" s="32">
        <v>82</v>
      </c>
      <c r="BE7" s="32">
        <v>90</v>
      </c>
      <c r="BF7" s="32">
        <v>134</v>
      </c>
      <c r="BG7" s="32">
        <v>170</v>
      </c>
      <c r="BH7" s="32">
        <v>202</v>
      </c>
      <c r="BI7" s="32">
        <v>93</v>
      </c>
      <c r="BJ7" s="32">
        <v>147</v>
      </c>
      <c r="BK7" s="32">
        <v>144</v>
      </c>
      <c r="BL7" s="32">
        <v>125</v>
      </c>
      <c r="BM7" s="32">
        <v>101</v>
      </c>
      <c r="BN7" s="32">
        <v>149</v>
      </c>
      <c r="BO7" s="32">
        <v>132</v>
      </c>
      <c r="BP7" s="32">
        <v>90</v>
      </c>
      <c r="BQ7" s="32">
        <v>46</v>
      </c>
      <c r="BR7" s="32">
        <v>110</v>
      </c>
      <c r="BS7" s="32">
        <v>67</v>
      </c>
      <c r="BT7" s="32">
        <v>86</v>
      </c>
      <c r="BU7" s="32">
        <v>116</v>
      </c>
      <c r="BV7" s="32">
        <v>118</v>
      </c>
      <c r="BW7" s="32">
        <v>106</v>
      </c>
      <c r="BX7" s="32">
        <v>155</v>
      </c>
      <c r="BY7" s="32">
        <v>92</v>
      </c>
      <c r="BZ7" s="32">
        <v>116</v>
      </c>
      <c r="CA7" s="32">
        <v>545</v>
      </c>
      <c r="CB7" s="32">
        <v>1254</v>
      </c>
      <c r="CC7" s="32">
        <v>2478</v>
      </c>
      <c r="CD7" s="32">
        <v>2126</v>
      </c>
      <c r="CE7" s="32">
        <v>1998</v>
      </c>
      <c r="CF7" s="32">
        <v>2049</v>
      </c>
      <c r="CG7" s="32">
        <f t="shared" si="0"/>
        <v>1641</v>
      </c>
      <c r="CH7" s="32">
        <f t="shared" si="1"/>
        <v>1703</v>
      </c>
      <c r="CI7" s="32">
        <f t="shared" si="2"/>
        <v>1428</v>
      </c>
      <c r="CJ7" s="32">
        <f t="shared" si="3"/>
        <v>1218</v>
      </c>
      <c r="CK7" s="32">
        <f t="shared" si="4"/>
        <v>606</v>
      </c>
      <c r="CL7" s="32">
        <f t="shared" si="5"/>
        <v>525</v>
      </c>
      <c r="CM7" s="32">
        <f t="shared" si="6"/>
        <v>406</v>
      </c>
      <c r="CN7" s="32">
        <f t="shared" si="7"/>
        <v>433</v>
      </c>
      <c r="CO7" s="32">
        <f t="shared" si="8"/>
        <v>612</v>
      </c>
      <c r="CP7" s="32">
        <f t="shared" si="9"/>
        <v>519</v>
      </c>
      <c r="CQ7" s="32">
        <f t="shared" si="10"/>
        <v>378</v>
      </c>
      <c r="CR7" s="32">
        <f t="shared" si="11"/>
        <v>387</v>
      </c>
      <c r="CS7" s="32">
        <f t="shared" ref="CS7:CS23" si="12">+BW7+BX7+BY7+BZ7</f>
        <v>469</v>
      </c>
    </row>
    <row r="8" spans="2:97" ht="17.100000000000001" customHeight="1" thickBot="1" x14ac:dyDescent="0.25">
      <c r="B8" s="35" t="s">
        <v>99</v>
      </c>
      <c r="C8" s="32">
        <v>98</v>
      </c>
      <c r="D8" s="32">
        <v>140</v>
      </c>
      <c r="E8" s="32">
        <v>135</v>
      </c>
      <c r="F8" s="32">
        <v>173</v>
      </c>
      <c r="G8" s="32">
        <v>131</v>
      </c>
      <c r="H8" s="32">
        <v>193</v>
      </c>
      <c r="I8" s="32">
        <v>168</v>
      </c>
      <c r="J8" s="32">
        <v>264</v>
      </c>
      <c r="K8" s="32">
        <v>260</v>
      </c>
      <c r="L8" s="32">
        <v>245</v>
      </c>
      <c r="M8" s="32">
        <v>211</v>
      </c>
      <c r="N8" s="32">
        <v>287</v>
      </c>
      <c r="O8" s="32">
        <v>243</v>
      </c>
      <c r="P8" s="32">
        <v>194</v>
      </c>
      <c r="Q8" s="32">
        <v>171</v>
      </c>
      <c r="R8" s="32">
        <v>256</v>
      </c>
      <c r="S8" s="32">
        <v>214</v>
      </c>
      <c r="T8" s="32">
        <v>233</v>
      </c>
      <c r="U8" s="32">
        <v>132</v>
      </c>
      <c r="V8" s="32">
        <v>189</v>
      </c>
      <c r="W8" s="32">
        <v>225</v>
      </c>
      <c r="X8" s="32">
        <v>210</v>
      </c>
      <c r="Y8" s="32">
        <v>191</v>
      </c>
      <c r="Z8" s="32">
        <v>249</v>
      </c>
      <c r="AA8" s="32">
        <v>330</v>
      </c>
      <c r="AB8" s="32">
        <v>221</v>
      </c>
      <c r="AC8" s="32">
        <v>159</v>
      </c>
      <c r="AD8" s="32">
        <v>261</v>
      </c>
      <c r="AE8" s="32">
        <v>320</v>
      </c>
      <c r="AF8" s="32">
        <v>219</v>
      </c>
      <c r="AG8" s="32">
        <v>186</v>
      </c>
      <c r="AH8" s="32">
        <v>205</v>
      </c>
      <c r="AI8" s="32">
        <v>245</v>
      </c>
      <c r="AJ8" s="32">
        <v>229</v>
      </c>
      <c r="AK8" s="32">
        <v>218</v>
      </c>
      <c r="AL8" s="32">
        <v>223</v>
      </c>
      <c r="AM8" s="32">
        <v>232</v>
      </c>
      <c r="AN8" s="32">
        <v>235</v>
      </c>
      <c r="AO8" s="32">
        <v>129</v>
      </c>
      <c r="AP8" s="32">
        <v>165</v>
      </c>
      <c r="AQ8" s="32">
        <v>176</v>
      </c>
      <c r="AR8" s="32">
        <v>111</v>
      </c>
      <c r="AS8" s="32">
        <v>96</v>
      </c>
      <c r="AT8" s="32">
        <v>139</v>
      </c>
      <c r="AU8" s="32">
        <v>178</v>
      </c>
      <c r="AV8" s="32">
        <v>164</v>
      </c>
      <c r="AW8" s="32">
        <v>112</v>
      </c>
      <c r="AX8" s="32">
        <v>148</v>
      </c>
      <c r="AY8" s="32">
        <v>84</v>
      </c>
      <c r="AZ8" s="32">
        <v>75</v>
      </c>
      <c r="BA8" s="32">
        <v>70</v>
      </c>
      <c r="BB8" s="32">
        <v>126</v>
      </c>
      <c r="BC8" s="32">
        <v>93</v>
      </c>
      <c r="BD8" s="32">
        <v>62</v>
      </c>
      <c r="BE8" s="32">
        <v>97</v>
      </c>
      <c r="BF8" s="32">
        <v>98</v>
      </c>
      <c r="BG8" s="32">
        <v>113</v>
      </c>
      <c r="BH8" s="32">
        <v>101</v>
      </c>
      <c r="BI8" s="32">
        <v>91</v>
      </c>
      <c r="BJ8" s="32">
        <v>109</v>
      </c>
      <c r="BK8" s="32">
        <v>78</v>
      </c>
      <c r="BL8" s="32">
        <v>98</v>
      </c>
      <c r="BM8" s="32">
        <v>58</v>
      </c>
      <c r="BN8" s="32">
        <v>113</v>
      </c>
      <c r="BO8" s="32">
        <v>89</v>
      </c>
      <c r="BP8" s="32">
        <v>61</v>
      </c>
      <c r="BQ8" s="32">
        <v>40</v>
      </c>
      <c r="BR8" s="32">
        <v>131</v>
      </c>
      <c r="BS8" s="32">
        <v>98</v>
      </c>
      <c r="BT8" s="32">
        <v>77</v>
      </c>
      <c r="BU8" s="32">
        <v>98</v>
      </c>
      <c r="BV8" s="32">
        <v>115</v>
      </c>
      <c r="BW8" s="32">
        <v>102</v>
      </c>
      <c r="BX8" s="32">
        <v>150</v>
      </c>
      <c r="BY8" s="32">
        <v>120</v>
      </c>
      <c r="BZ8" s="32">
        <v>120</v>
      </c>
      <c r="CA8" s="32">
        <v>546</v>
      </c>
      <c r="CB8" s="32">
        <v>756</v>
      </c>
      <c r="CC8" s="32">
        <v>1003</v>
      </c>
      <c r="CD8" s="32">
        <v>864</v>
      </c>
      <c r="CE8" s="32">
        <v>768</v>
      </c>
      <c r="CF8" s="32">
        <v>875</v>
      </c>
      <c r="CG8" s="32">
        <f t="shared" si="0"/>
        <v>971</v>
      </c>
      <c r="CH8" s="32">
        <f t="shared" si="1"/>
        <v>930</v>
      </c>
      <c r="CI8" s="32">
        <f t="shared" si="2"/>
        <v>915</v>
      </c>
      <c r="CJ8" s="32">
        <f t="shared" si="3"/>
        <v>761</v>
      </c>
      <c r="CK8" s="32">
        <f t="shared" si="4"/>
        <v>522</v>
      </c>
      <c r="CL8" s="32">
        <f t="shared" si="5"/>
        <v>602</v>
      </c>
      <c r="CM8" s="32">
        <f t="shared" si="6"/>
        <v>355</v>
      </c>
      <c r="CN8" s="32">
        <f t="shared" si="7"/>
        <v>350</v>
      </c>
      <c r="CO8" s="32">
        <f t="shared" si="8"/>
        <v>414</v>
      </c>
      <c r="CP8" s="32">
        <f t="shared" si="9"/>
        <v>347</v>
      </c>
      <c r="CQ8" s="32">
        <f t="shared" si="10"/>
        <v>321</v>
      </c>
      <c r="CR8" s="32">
        <f t="shared" si="11"/>
        <v>388</v>
      </c>
      <c r="CS8" s="32">
        <f t="shared" si="12"/>
        <v>492</v>
      </c>
    </row>
    <row r="9" spans="2:97" ht="17.100000000000001" customHeight="1" thickBot="1" x14ac:dyDescent="0.25">
      <c r="B9" s="35" t="s">
        <v>100</v>
      </c>
      <c r="C9" s="32">
        <v>162</v>
      </c>
      <c r="D9" s="32">
        <v>186</v>
      </c>
      <c r="E9" s="32">
        <v>171</v>
      </c>
      <c r="F9" s="32">
        <v>204</v>
      </c>
      <c r="G9" s="32">
        <v>272</v>
      </c>
      <c r="H9" s="32">
        <v>408</v>
      </c>
      <c r="I9" s="32">
        <v>484</v>
      </c>
      <c r="J9" s="32">
        <v>590</v>
      </c>
      <c r="K9" s="32">
        <v>770</v>
      </c>
      <c r="L9" s="32">
        <v>756</v>
      </c>
      <c r="M9" s="32">
        <v>489</v>
      </c>
      <c r="N9" s="32">
        <v>662</v>
      </c>
      <c r="O9" s="32">
        <v>624</v>
      </c>
      <c r="P9" s="32">
        <v>654</v>
      </c>
      <c r="Q9" s="32">
        <v>459</v>
      </c>
      <c r="R9" s="32">
        <v>568</v>
      </c>
      <c r="S9" s="32">
        <v>522</v>
      </c>
      <c r="T9" s="32">
        <v>592</v>
      </c>
      <c r="U9" s="32">
        <v>396</v>
      </c>
      <c r="V9" s="32">
        <v>623</v>
      </c>
      <c r="W9" s="32">
        <v>682</v>
      </c>
      <c r="X9" s="32">
        <v>624</v>
      </c>
      <c r="Y9" s="32">
        <v>633</v>
      </c>
      <c r="Z9" s="32">
        <v>754</v>
      </c>
      <c r="AA9" s="32">
        <v>566</v>
      </c>
      <c r="AB9" s="32">
        <v>508</v>
      </c>
      <c r="AC9" s="32">
        <v>341</v>
      </c>
      <c r="AD9" s="32">
        <v>493</v>
      </c>
      <c r="AE9" s="32">
        <v>623</v>
      </c>
      <c r="AF9" s="32">
        <v>472</v>
      </c>
      <c r="AG9" s="32">
        <v>495</v>
      </c>
      <c r="AH9" s="32">
        <v>387</v>
      </c>
      <c r="AI9" s="32">
        <v>612</v>
      </c>
      <c r="AJ9" s="32">
        <v>480</v>
      </c>
      <c r="AK9" s="32">
        <v>413</v>
      </c>
      <c r="AL9" s="32">
        <v>346</v>
      </c>
      <c r="AM9" s="32">
        <v>322</v>
      </c>
      <c r="AN9" s="32">
        <v>421</v>
      </c>
      <c r="AO9" s="32">
        <v>239</v>
      </c>
      <c r="AP9" s="32">
        <v>277</v>
      </c>
      <c r="AQ9" s="32">
        <v>251</v>
      </c>
      <c r="AR9" s="32">
        <v>228</v>
      </c>
      <c r="AS9" s="32">
        <v>158</v>
      </c>
      <c r="AT9" s="32">
        <v>147</v>
      </c>
      <c r="AU9" s="32">
        <v>107</v>
      </c>
      <c r="AV9" s="32">
        <v>125</v>
      </c>
      <c r="AW9" s="32">
        <v>109</v>
      </c>
      <c r="AX9" s="32">
        <v>117</v>
      </c>
      <c r="AY9" s="32">
        <v>120</v>
      </c>
      <c r="AZ9" s="32">
        <v>81</v>
      </c>
      <c r="BA9" s="32">
        <v>99</v>
      </c>
      <c r="BB9" s="32">
        <v>91</v>
      </c>
      <c r="BC9" s="32">
        <v>69</v>
      </c>
      <c r="BD9" s="32">
        <v>64</v>
      </c>
      <c r="BE9" s="32">
        <v>94</v>
      </c>
      <c r="BF9" s="32">
        <v>103</v>
      </c>
      <c r="BG9" s="32">
        <v>107</v>
      </c>
      <c r="BH9" s="32">
        <v>146</v>
      </c>
      <c r="BI9" s="32">
        <v>116</v>
      </c>
      <c r="BJ9" s="32">
        <v>125</v>
      </c>
      <c r="BK9" s="32">
        <v>96</v>
      </c>
      <c r="BL9" s="32">
        <v>130</v>
      </c>
      <c r="BM9" s="32">
        <v>88</v>
      </c>
      <c r="BN9" s="32">
        <v>96</v>
      </c>
      <c r="BO9" s="32">
        <v>81</v>
      </c>
      <c r="BP9" s="32">
        <v>77</v>
      </c>
      <c r="BQ9" s="32">
        <v>54</v>
      </c>
      <c r="BR9" s="32">
        <v>91</v>
      </c>
      <c r="BS9" s="32">
        <v>92</v>
      </c>
      <c r="BT9" s="32">
        <v>111</v>
      </c>
      <c r="BU9" s="32">
        <v>110</v>
      </c>
      <c r="BV9" s="32">
        <v>88</v>
      </c>
      <c r="BW9" s="32">
        <v>117</v>
      </c>
      <c r="BX9" s="32">
        <v>106</v>
      </c>
      <c r="BY9" s="32">
        <v>117</v>
      </c>
      <c r="BZ9" s="32">
        <v>119</v>
      </c>
      <c r="CA9" s="32">
        <v>723</v>
      </c>
      <c r="CB9" s="32">
        <v>1754</v>
      </c>
      <c r="CC9" s="32">
        <v>2677</v>
      </c>
      <c r="CD9" s="32">
        <v>2305</v>
      </c>
      <c r="CE9" s="32">
        <v>2133</v>
      </c>
      <c r="CF9" s="32">
        <v>2693</v>
      </c>
      <c r="CG9" s="32">
        <f t="shared" si="0"/>
        <v>1908</v>
      </c>
      <c r="CH9" s="32">
        <f t="shared" si="1"/>
        <v>1977</v>
      </c>
      <c r="CI9" s="32">
        <f t="shared" si="2"/>
        <v>1851</v>
      </c>
      <c r="CJ9" s="32">
        <f t="shared" si="3"/>
        <v>1259</v>
      </c>
      <c r="CK9" s="32">
        <f t="shared" si="4"/>
        <v>784</v>
      </c>
      <c r="CL9" s="32">
        <f t="shared" si="5"/>
        <v>458</v>
      </c>
      <c r="CM9" s="32">
        <f t="shared" si="6"/>
        <v>391</v>
      </c>
      <c r="CN9" s="32">
        <f t="shared" si="7"/>
        <v>330</v>
      </c>
      <c r="CO9" s="32">
        <f t="shared" si="8"/>
        <v>494</v>
      </c>
      <c r="CP9" s="32">
        <f t="shared" si="9"/>
        <v>410</v>
      </c>
      <c r="CQ9" s="32">
        <f t="shared" si="10"/>
        <v>303</v>
      </c>
      <c r="CR9" s="32">
        <f t="shared" si="11"/>
        <v>401</v>
      </c>
      <c r="CS9" s="32">
        <f t="shared" si="12"/>
        <v>459</v>
      </c>
    </row>
    <row r="10" spans="2:97" ht="17.100000000000001" customHeight="1" thickBot="1" x14ac:dyDescent="0.25">
      <c r="B10" s="35" t="s">
        <v>101</v>
      </c>
      <c r="C10" s="32">
        <v>289</v>
      </c>
      <c r="D10" s="32">
        <v>290</v>
      </c>
      <c r="E10" s="32">
        <v>353</v>
      </c>
      <c r="F10" s="32">
        <v>504</v>
      </c>
      <c r="G10" s="32">
        <v>678</v>
      </c>
      <c r="H10" s="32">
        <v>664</v>
      </c>
      <c r="I10" s="32">
        <v>724</v>
      </c>
      <c r="J10" s="32">
        <v>1150</v>
      </c>
      <c r="K10" s="32">
        <v>1427</v>
      </c>
      <c r="L10" s="32">
        <v>1490</v>
      </c>
      <c r="M10" s="32">
        <v>1208</v>
      </c>
      <c r="N10" s="32">
        <v>1426</v>
      </c>
      <c r="O10" s="32">
        <v>1293</v>
      </c>
      <c r="P10" s="32">
        <v>1314</v>
      </c>
      <c r="Q10" s="32">
        <v>1011</v>
      </c>
      <c r="R10" s="32">
        <v>1201</v>
      </c>
      <c r="S10" s="32">
        <v>1297</v>
      </c>
      <c r="T10" s="32">
        <v>1075</v>
      </c>
      <c r="U10" s="32">
        <v>720</v>
      </c>
      <c r="V10" s="32">
        <v>1016</v>
      </c>
      <c r="W10" s="32">
        <v>1063</v>
      </c>
      <c r="X10" s="32">
        <v>1217</v>
      </c>
      <c r="Y10" s="32">
        <v>909</v>
      </c>
      <c r="Z10" s="32">
        <v>1063</v>
      </c>
      <c r="AA10" s="32">
        <v>943</v>
      </c>
      <c r="AB10" s="32">
        <v>935</v>
      </c>
      <c r="AC10" s="32">
        <v>845</v>
      </c>
      <c r="AD10" s="32">
        <v>930</v>
      </c>
      <c r="AE10" s="32">
        <v>1196</v>
      </c>
      <c r="AF10" s="32">
        <v>1034</v>
      </c>
      <c r="AG10" s="32">
        <v>867</v>
      </c>
      <c r="AH10" s="32">
        <v>689</v>
      </c>
      <c r="AI10" s="32">
        <v>820</v>
      </c>
      <c r="AJ10" s="32">
        <v>781</v>
      </c>
      <c r="AK10" s="32">
        <v>675</v>
      </c>
      <c r="AL10" s="32">
        <v>687</v>
      </c>
      <c r="AM10" s="32">
        <v>557</v>
      </c>
      <c r="AN10" s="32">
        <v>570</v>
      </c>
      <c r="AO10" s="32">
        <v>407</v>
      </c>
      <c r="AP10" s="32">
        <v>509</v>
      </c>
      <c r="AQ10" s="32">
        <v>415</v>
      </c>
      <c r="AR10" s="32">
        <v>346</v>
      </c>
      <c r="AS10" s="32">
        <v>252</v>
      </c>
      <c r="AT10" s="32">
        <v>242</v>
      </c>
      <c r="AU10" s="32">
        <v>255</v>
      </c>
      <c r="AV10" s="32">
        <v>211</v>
      </c>
      <c r="AW10" s="32">
        <v>186</v>
      </c>
      <c r="AX10" s="32">
        <v>227</v>
      </c>
      <c r="AY10" s="32">
        <v>176</v>
      </c>
      <c r="AZ10" s="32">
        <v>126</v>
      </c>
      <c r="BA10" s="32">
        <v>107</v>
      </c>
      <c r="BB10" s="32">
        <v>151</v>
      </c>
      <c r="BC10" s="32">
        <v>135</v>
      </c>
      <c r="BD10" s="32">
        <v>124</v>
      </c>
      <c r="BE10" s="32">
        <v>215</v>
      </c>
      <c r="BF10" s="32">
        <v>266</v>
      </c>
      <c r="BG10" s="32">
        <v>234</v>
      </c>
      <c r="BH10" s="32">
        <v>308</v>
      </c>
      <c r="BI10" s="32">
        <v>242</v>
      </c>
      <c r="BJ10" s="32">
        <v>230</v>
      </c>
      <c r="BK10" s="32">
        <v>225</v>
      </c>
      <c r="BL10" s="32">
        <v>205</v>
      </c>
      <c r="BM10" s="32">
        <v>205</v>
      </c>
      <c r="BN10" s="32">
        <v>246</v>
      </c>
      <c r="BO10" s="32">
        <v>292</v>
      </c>
      <c r="BP10" s="32">
        <v>230</v>
      </c>
      <c r="BQ10" s="32">
        <v>116</v>
      </c>
      <c r="BR10" s="32">
        <v>251</v>
      </c>
      <c r="BS10" s="32">
        <v>243</v>
      </c>
      <c r="BT10" s="32">
        <v>198</v>
      </c>
      <c r="BU10" s="32">
        <v>225</v>
      </c>
      <c r="BV10" s="32">
        <v>221</v>
      </c>
      <c r="BW10" s="32">
        <v>282</v>
      </c>
      <c r="BX10" s="32">
        <v>330</v>
      </c>
      <c r="BY10" s="32">
        <v>303</v>
      </c>
      <c r="BZ10" s="32">
        <v>282</v>
      </c>
      <c r="CA10" s="32">
        <v>1436</v>
      </c>
      <c r="CB10" s="32">
        <v>3216</v>
      </c>
      <c r="CC10" s="32">
        <v>5551</v>
      </c>
      <c r="CD10" s="32">
        <v>4819</v>
      </c>
      <c r="CE10" s="32">
        <v>4108</v>
      </c>
      <c r="CF10" s="32">
        <v>4252</v>
      </c>
      <c r="CG10" s="32">
        <f t="shared" si="0"/>
        <v>3653</v>
      </c>
      <c r="CH10" s="32">
        <f t="shared" si="1"/>
        <v>3786</v>
      </c>
      <c r="CI10" s="32">
        <f t="shared" si="2"/>
        <v>2963</v>
      </c>
      <c r="CJ10" s="32">
        <f t="shared" si="3"/>
        <v>2043</v>
      </c>
      <c r="CK10" s="32">
        <f t="shared" si="4"/>
        <v>1255</v>
      </c>
      <c r="CL10" s="32">
        <f t="shared" si="5"/>
        <v>879</v>
      </c>
      <c r="CM10" s="32">
        <f t="shared" si="6"/>
        <v>560</v>
      </c>
      <c r="CN10" s="32">
        <f t="shared" si="7"/>
        <v>740</v>
      </c>
      <c r="CO10" s="32">
        <f t="shared" si="8"/>
        <v>1014</v>
      </c>
      <c r="CP10" s="32">
        <f t="shared" si="9"/>
        <v>881</v>
      </c>
      <c r="CQ10" s="32">
        <f t="shared" si="10"/>
        <v>889</v>
      </c>
      <c r="CR10" s="32">
        <f t="shared" si="11"/>
        <v>887</v>
      </c>
      <c r="CS10" s="32">
        <f t="shared" si="12"/>
        <v>1197</v>
      </c>
    </row>
    <row r="11" spans="2:97" ht="17.100000000000001" customHeight="1" thickBot="1" x14ac:dyDescent="0.25">
      <c r="B11" s="35" t="s">
        <v>102</v>
      </c>
      <c r="C11" s="32">
        <v>58</v>
      </c>
      <c r="D11" s="32">
        <v>65</v>
      </c>
      <c r="E11" s="32">
        <v>55</v>
      </c>
      <c r="F11" s="32">
        <v>97</v>
      </c>
      <c r="G11" s="32">
        <v>73</v>
      </c>
      <c r="H11" s="32">
        <v>116</v>
      </c>
      <c r="I11" s="32">
        <v>146</v>
      </c>
      <c r="J11" s="32">
        <v>226</v>
      </c>
      <c r="K11" s="32">
        <v>198</v>
      </c>
      <c r="L11" s="32">
        <v>197</v>
      </c>
      <c r="M11" s="32">
        <v>151</v>
      </c>
      <c r="N11" s="32">
        <v>215</v>
      </c>
      <c r="O11" s="32">
        <v>206</v>
      </c>
      <c r="P11" s="32">
        <v>178</v>
      </c>
      <c r="Q11" s="32">
        <v>144</v>
      </c>
      <c r="R11" s="32">
        <v>181</v>
      </c>
      <c r="S11" s="32">
        <v>223</v>
      </c>
      <c r="T11" s="32">
        <v>188</v>
      </c>
      <c r="U11" s="32">
        <v>95</v>
      </c>
      <c r="V11" s="32">
        <v>185</v>
      </c>
      <c r="W11" s="32">
        <v>189</v>
      </c>
      <c r="X11" s="32">
        <v>227</v>
      </c>
      <c r="Y11" s="32">
        <v>176</v>
      </c>
      <c r="Z11" s="32">
        <v>219</v>
      </c>
      <c r="AA11" s="32">
        <v>208</v>
      </c>
      <c r="AB11" s="32">
        <v>142</v>
      </c>
      <c r="AC11" s="32">
        <v>99</v>
      </c>
      <c r="AD11" s="32">
        <v>220</v>
      </c>
      <c r="AE11" s="32">
        <v>167</v>
      </c>
      <c r="AF11" s="32">
        <v>141</v>
      </c>
      <c r="AG11" s="32">
        <v>103</v>
      </c>
      <c r="AH11" s="32">
        <v>120</v>
      </c>
      <c r="AI11" s="32">
        <v>122</v>
      </c>
      <c r="AJ11" s="32">
        <v>123</v>
      </c>
      <c r="AK11" s="32">
        <v>88</v>
      </c>
      <c r="AL11" s="32">
        <v>123</v>
      </c>
      <c r="AM11" s="32">
        <v>77</v>
      </c>
      <c r="AN11" s="32">
        <v>71</v>
      </c>
      <c r="AO11" s="32">
        <v>58</v>
      </c>
      <c r="AP11" s="32">
        <v>79</v>
      </c>
      <c r="AQ11" s="32">
        <v>81</v>
      </c>
      <c r="AR11" s="32">
        <v>58</v>
      </c>
      <c r="AS11" s="32">
        <v>69</v>
      </c>
      <c r="AT11" s="32">
        <v>83</v>
      </c>
      <c r="AU11" s="32">
        <v>69</v>
      </c>
      <c r="AV11" s="32">
        <v>82</v>
      </c>
      <c r="AW11" s="32">
        <v>72</v>
      </c>
      <c r="AX11" s="32">
        <v>76</v>
      </c>
      <c r="AY11" s="32">
        <v>45</v>
      </c>
      <c r="AZ11" s="32">
        <v>59</v>
      </c>
      <c r="BA11" s="32">
        <v>44</v>
      </c>
      <c r="BB11" s="32">
        <v>42</v>
      </c>
      <c r="BC11" s="32">
        <v>42</v>
      </c>
      <c r="BD11" s="32">
        <v>23</v>
      </c>
      <c r="BE11" s="32">
        <v>57</v>
      </c>
      <c r="BF11" s="32">
        <v>92</v>
      </c>
      <c r="BG11" s="32">
        <v>62</v>
      </c>
      <c r="BH11" s="32">
        <v>74</v>
      </c>
      <c r="BI11" s="32">
        <v>72</v>
      </c>
      <c r="BJ11" s="32">
        <v>75</v>
      </c>
      <c r="BK11" s="32">
        <v>82</v>
      </c>
      <c r="BL11" s="32">
        <v>65</v>
      </c>
      <c r="BM11" s="32">
        <v>57</v>
      </c>
      <c r="BN11" s="32">
        <v>66</v>
      </c>
      <c r="BO11" s="32">
        <v>68</v>
      </c>
      <c r="BP11" s="32">
        <v>48</v>
      </c>
      <c r="BQ11" s="32">
        <v>29</v>
      </c>
      <c r="BR11" s="32">
        <v>47</v>
      </c>
      <c r="BS11" s="32">
        <v>71</v>
      </c>
      <c r="BT11" s="32">
        <v>48</v>
      </c>
      <c r="BU11" s="32">
        <v>68</v>
      </c>
      <c r="BV11" s="32">
        <v>53</v>
      </c>
      <c r="BW11" s="32">
        <v>58</v>
      </c>
      <c r="BX11" s="32">
        <v>67</v>
      </c>
      <c r="BY11" s="32">
        <v>65</v>
      </c>
      <c r="BZ11" s="32">
        <v>77</v>
      </c>
      <c r="CA11" s="32">
        <v>275</v>
      </c>
      <c r="CB11" s="32">
        <v>561</v>
      </c>
      <c r="CC11" s="32">
        <v>761</v>
      </c>
      <c r="CD11" s="32">
        <v>709</v>
      </c>
      <c r="CE11" s="32">
        <v>691</v>
      </c>
      <c r="CF11" s="32">
        <v>811</v>
      </c>
      <c r="CG11" s="32">
        <f t="shared" si="0"/>
        <v>669</v>
      </c>
      <c r="CH11" s="32">
        <f t="shared" si="1"/>
        <v>531</v>
      </c>
      <c r="CI11" s="32">
        <f t="shared" si="2"/>
        <v>456</v>
      </c>
      <c r="CJ11" s="32">
        <f t="shared" si="3"/>
        <v>285</v>
      </c>
      <c r="CK11" s="32">
        <f t="shared" si="4"/>
        <v>291</v>
      </c>
      <c r="CL11" s="32">
        <f t="shared" si="5"/>
        <v>299</v>
      </c>
      <c r="CM11" s="32">
        <f t="shared" si="6"/>
        <v>190</v>
      </c>
      <c r="CN11" s="32">
        <f t="shared" si="7"/>
        <v>214</v>
      </c>
      <c r="CO11" s="32">
        <f t="shared" si="8"/>
        <v>283</v>
      </c>
      <c r="CP11" s="32">
        <f t="shared" si="9"/>
        <v>270</v>
      </c>
      <c r="CQ11" s="32">
        <f t="shared" si="10"/>
        <v>192</v>
      </c>
      <c r="CR11" s="32">
        <f t="shared" si="11"/>
        <v>240</v>
      </c>
      <c r="CS11" s="32">
        <f t="shared" si="12"/>
        <v>267</v>
      </c>
    </row>
    <row r="12" spans="2:97" ht="17.100000000000001" customHeight="1" thickBot="1" x14ac:dyDescent="0.25">
      <c r="B12" s="35" t="s">
        <v>309</v>
      </c>
      <c r="C12" s="32">
        <v>211</v>
      </c>
      <c r="D12" s="32">
        <v>204</v>
      </c>
      <c r="E12" s="32">
        <v>184</v>
      </c>
      <c r="F12" s="32">
        <v>289</v>
      </c>
      <c r="G12" s="32">
        <v>239</v>
      </c>
      <c r="H12" s="32">
        <v>503</v>
      </c>
      <c r="I12" s="32">
        <v>464</v>
      </c>
      <c r="J12" s="32">
        <v>670</v>
      </c>
      <c r="K12" s="32">
        <v>763</v>
      </c>
      <c r="L12" s="32">
        <v>782</v>
      </c>
      <c r="M12" s="32">
        <v>613</v>
      </c>
      <c r="N12" s="32">
        <v>861</v>
      </c>
      <c r="O12" s="32">
        <v>774</v>
      </c>
      <c r="P12" s="32">
        <v>787</v>
      </c>
      <c r="Q12" s="32">
        <v>688</v>
      </c>
      <c r="R12" s="32">
        <v>749</v>
      </c>
      <c r="S12" s="32">
        <v>728</v>
      </c>
      <c r="T12" s="32">
        <v>614</v>
      </c>
      <c r="U12" s="32">
        <v>469</v>
      </c>
      <c r="V12" s="32">
        <v>482</v>
      </c>
      <c r="W12" s="32">
        <v>721</v>
      </c>
      <c r="X12" s="32">
        <v>837</v>
      </c>
      <c r="Y12" s="32">
        <v>672</v>
      </c>
      <c r="Z12" s="32">
        <v>810</v>
      </c>
      <c r="AA12" s="32">
        <v>913</v>
      </c>
      <c r="AB12" s="32">
        <v>737</v>
      </c>
      <c r="AC12" s="32">
        <v>641</v>
      </c>
      <c r="AD12" s="32">
        <v>910</v>
      </c>
      <c r="AE12" s="32">
        <v>797</v>
      </c>
      <c r="AF12" s="32">
        <v>732</v>
      </c>
      <c r="AG12" s="32">
        <v>722</v>
      </c>
      <c r="AH12" s="32">
        <v>822</v>
      </c>
      <c r="AI12" s="32">
        <v>639</v>
      </c>
      <c r="AJ12" s="32">
        <v>543</v>
      </c>
      <c r="AK12" s="32">
        <v>452</v>
      </c>
      <c r="AL12" s="32">
        <v>490</v>
      </c>
      <c r="AM12" s="32">
        <v>437</v>
      </c>
      <c r="AN12" s="32">
        <v>366</v>
      </c>
      <c r="AO12" s="32">
        <v>297</v>
      </c>
      <c r="AP12" s="32">
        <v>370</v>
      </c>
      <c r="AQ12" s="32">
        <v>377</v>
      </c>
      <c r="AR12" s="32">
        <v>344</v>
      </c>
      <c r="AS12" s="32">
        <v>281</v>
      </c>
      <c r="AT12" s="32">
        <v>319</v>
      </c>
      <c r="AU12" s="32">
        <v>317</v>
      </c>
      <c r="AV12" s="32">
        <v>272</v>
      </c>
      <c r="AW12" s="32">
        <v>258</v>
      </c>
      <c r="AX12" s="32">
        <v>352</v>
      </c>
      <c r="AY12" s="32">
        <v>246</v>
      </c>
      <c r="AZ12" s="32">
        <v>164</v>
      </c>
      <c r="BA12" s="32">
        <v>128</v>
      </c>
      <c r="BB12" s="32">
        <v>177</v>
      </c>
      <c r="BC12" s="32">
        <v>133</v>
      </c>
      <c r="BD12" s="32">
        <v>107</v>
      </c>
      <c r="BE12" s="32">
        <v>134</v>
      </c>
      <c r="BF12" s="32">
        <v>239</v>
      </c>
      <c r="BG12" s="32">
        <v>216</v>
      </c>
      <c r="BH12" s="32">
        <v>242</v>
      </c>
      <c r="BI12" s="32">
        <v>173</v>
      </c>
      <c r="BJ12" s="32">
        <v>213</v>
      </c>
      <c r="BK12" s="32">
        <v>195</v>
      </c>
      <c r="BL12" s="32">
        <v>218</v>
      </c>
      <c r="BM12" s="32">
        <v>201</v>
      </c>
      <c r="BN12" s="32">
        <v>173</v>
      </c>
      <c r="BO12" s="32">
        <v>162</v>
      </c>
      <c r="BP12" s="32">
        <v>167</v>
      </c>
      <c r="BQ12" s="32">
        <v>91</v>
      </c>
      <c r="BR12" s="32">
        <v>198</v>
      </c>
      <c r="BS12" s="32">
        <v>178</v>
      </c>
      <c r="BT12" s="32">
        <v>164</v>
      </c>
      <c r="BU12" s="32">
        <v>239</v>
      </c>
      <c r="BV12" s="32">
        <v>264</v>
      </c>
      <c r="BW12" s="32">
        <v>252</v>
      </c>
      <c r="BX12" s="32">
        <v>290</v>
      </c>
      <c r="BY12" s="32">
        <v>232</v>
      </c>
      <c r="BZ12" s="32">
        <v>300</v>
      </c>
      <c r="CA12" s="32">
        <v>888</v>
      </c>
      <c r="CB12" s="32">
        <v>1876</v>
      </c>
      <c r="CC12" s="32">
        <v>3019</v>
      </c>
      <c r="CD12" s="32">
        <v>2998</v>
      </c>
      <c r="CE12" s="32">
        <v>2293</v>
      </c>
      <c r="CF12" s="32">
        <v>3040</v>
      </c>
      <c r="CG12" s="32">
        <f t="shared" si="0"/>
        <v>3201</v>
      </c>
      <c r="CH12" s="32">
        <f t="shared" si="1"/>
        <v>3073</v>
      </c>
      <c r="CI12" s="32">
        <f t="shared" si="2"/>
        <v>2124</v>
      </c>
      <c r="CJ12" s="32">
        <f t="shared" si="3"/>
        <v>1470</v>
      </c>
      <c r="CK12" s="32">
        <f t="shared" si="4"/>
        <v>1321</v>
      </c>
      <c r="CL12" s="32">
        <f t="shared" si="5"/>
        <v>1199</v>
      </c>
      <c r="CM12" s="32">
        <f t="shared" si="6"/>
        <v>715</v>
      </c>
      <c r="CN12" s="32">
        <f t="shared" si="7"/>
        <v>613</v>
      </c>
      <c r="CO12" s="32">
        <f t="shared" si="8"/>
        <v>844</v>
      </c>
      <c r="CP12" s="32">
        <f t="shared" si="9"/>
        <v>787</v>
      </c>
      <c r="CQ12" s="32">
        <f t="shared" si="10"/>
        <v>618</v>
      </c>
      <c r="CR12" s="32">
        <f t="shared" si="11"/>
        <v>845</v>
      </c>
      <c r="CS12" s="32">
        <f t="shared" si="12"/>
        <v>1074</v>
      </c>
    </row>
    <row r="13" spans="2:97" ht="17.100000000000001" customHeight="1" thickBot="1" x14ac:dyDescent="0.25">
      <c r="B13" s="35" t="s">
        <v>104</v>
      </c>
      <c r="C13" s="32">
        <v>292</v>
      </c>
      <c r="D13" s="32">
        <v>297</v>
      </c>
      <c r="E13" s="32">
        <v>239</v>
      </c>
      <c r="F13" s="32">
        <v>407</v>
      </c>
      <c r="G13" s="32">
        <v>489</v>
      </c>
      <c r="H13" s="32">
        <v>600</v>
      </c>
      <c r="I13" s="32">
        <v>613</v>
      </c>
      <c r="J13" s="32">
        <v>1143</v>
      </c>
      <c r="K13" s="32">
        <v>1190</v>
      </c>
      <c r="L13" s="32">
        <v>1092</v>
      </c>
      <c r="M13" s="32">
        <v>930</v>
      </c>
      <c r="N13" s="32">
        <v>1508</v>
      </c>
      <c r="O13" s="32">
        <v>1395</v>
      </c>
      <c r="P13" s="32">
        <v>1090</v>
      </c>
      <c r="Q13" s="32">
        <v>1050</v>
      </c>
      <c r="R13" s="32">
        <v>1146</v>
      </c>
      <c r="S13" s="32">
        <v>1056</v>
      </c>
      <c r="T13" s="32">
        <v>934</v>
      </c>
      <c r="U13" s="32">
        <v>797</v>
      </c>
      <c r="V13" s="32">
        <v>1137</v>
      </c>
      <c r="W13" s="32">
        <v>1341</v>
      </c>
      <c r="X13" s="32">
        <v>1115</v>
      </c>
      <c r="Y13" s="32">
        <v>1133</v>
      </c>
      <c r="Z13" s="32">
        <v>1284</v>
      </c>
      <c r="AA13" s="32">
        <v>1040</v>
      </c>
      <c r="AB13" s="32">
        <v>1076</v>
      </c>
      <c r="AC13" s="32">
        <v>825</v>
      </c>
      <c r="AD13" s="32">
        <v>1374</v>
      </c>
      <c r="AE13" s="32">
        <v>1317</v>
      </c>
      <c r="AF13" s="32">
        <v>940</v>
      </c>
      <c r="AG13" s="32">
        <v>886</v>
      </c>
      <c r="AH13" s="32">
        <v>930</v>
      </c>
      <c r="AI13" s="32">
        <v>959</v>
      </c>
      <c r="AJ13" s="32">
        <v>825</v>
      </c>
      <c r="AK13" s="32">
        <v>612</v>
      </c>
      <c r="AL13" s="32">
        <v>726</v>
      </c>
      <c r="AM13" s="32">
        <v>698</v>
      </c>
      <c r="AN13" s="32">
        <v>573</v>
      </c>
      <c r="AO13" s="32">
        <v>471</v>
      </c>
      <c r="AP13" s="32">
        <v>485</v>
      </c>
      <c r="AQ13" s="32">
        <v>479</v>
      </c>
      <c r="AR13" s="32">
        <v>306</v>
      </c>
      <c r="AS13" s="32">
        <v>255</v>
      </c>
      <c r="AT13" s="32">
        <v>276</v>
      </c>
      <c r="AU13" s="32">
        <v>388</v>
      </c>
      <c r="AV13" s="32">
        <v>393</v>
      </c>
      <c r="AW13" s="32">
        <v>238</v>
      </c>
      <c r="AX13" s="32">
        <v>353</v>
      </c>
      <c r="AY13" s="32">
        <v>251</v>
      </c>
      <c r="AZ13" s="32">
        <v>181</v>
      </c>
      <c r="BA13" s="32">
        <v>170</v>
      </c>
      <c r="BB13" s="32">
        <v>275</v>
      </c>
      <c r="BC13" s="32">
        <v>223</v>
      </c>
      <c r="BD13" s="32">
        <v>117</v>
      </c>
      <c r="BE13" s="32">
        <v>244</v>
      </c>
      <c r="BF13" s="32">
        <v>328</v>
      </c>
      <c r="BG13" s="32">
        <v>319</v>
      </c>
      <c r="BH13" s="32">
        <v>365</v>
      </c>
      <c r="BI13" s="32">
        <v>371</v>
      </c>
      <c r="BJ13" s="32">
        <v>337</v>
      </c>
      <c r="BK13" s="32">
        <v>266</v>
      </c>
      <c r="BL13" s="32">
        <v>302</v>
      </c>
      <c r="BM13" s="32">
        <v>259</v>
      </c>
      <c r="BN13" s="32">
        <v>271</v>
      </c>
      <c r="BO13" s="32">
        <v>271</v>
      </c>
      <c r="BP13" s="32">
        <v>279</v>
      </c>
      <c r="BQ13" s="32">
        <v>149</v>
      </c>
      <c r="BR13" s="32">
        <v>263</v>
      </c>
      <c r="BS13" s="32">
        <v>243</v>
      </c>
      <c r="BT13" s="32">
        <v>265</v>
      </c>
      <c r="BU13" s="32">
        <v>277</v>
      </c>
      <c r="BV13" s="32">
        <v>337</v>
      </c>
      <c r="BW13" s="32">
        <v>300</v>
      </c>
      <c r="BX13" s="32">
        <v>397</v>
      </c>
      <c r="BY13" s="32">
        <v>344</v>
      </c>
      <c r="BZ13" s="32">
        <v>461</v>
      </c>
      <c r="CA13" s="32">
        <v>1235</v>
      </c>
      <c r="CB13" s="32">
        <v>2845</v>
      </c>
      <c r="CC13" s="32">
        <v>4720</v>
      </c>
      <c r="CD13" s="32">
        <v>4681</v>
      </c>
      <c r="CE13" s="32">
        <v>3924</v>
      </c>
      <c r="CF13" s="32">
        <v>4873</v>
      </c>
      <c r="CG13" s="32">
        <f t="shared" si="0"/>
        <v>4315</v>
      </c>
      <c r="CH13" s="32">
        <f t="shared" si="1"/>
        <v>4073</v>
      </c>
      <c r="CI13" s="32">
        <f t="shared" si="2"/>
        <v>3122</v>
      </c>
      <c r="CJ13" s="32">
        <f t="shared" si="3"/>
        <v>2227</v>
      </c>
      <c r="CK13" s="32">
        <f t="shared" si="4"/>
        <v>1316</v>
      </c>
      <c r="CL13" s="32">
        <f t="shared" si="5"/>
        <v>1372</v>
      </c>
      <c r="CM13" s="32">
        <f t="shared" si="6"/>
        <v>877</v>
      </c>
      <c r="CN13" s="32">
        <f t="shared" si="7"/>
        <v>912</v>
      </c>
      <c r="CO13" s="32">
        <f t="shared" si="8"/>
        <v>1392</v>
      </c>
      <c r="CP13" s="32">
        <f t="shared" si="9"/>
        <v>1098</v>
      </c>
      <c r="CQ13" s="32">
        <f t="shared" si="10"/>
        <v>962</v>
      </c>
      <c r="CR13" s="32">
        <f t="shared" si="11"/>
        <v>1122</v>
      </c>
      <c r="CS13" s="32">
        <f t="shared" si="12"/>
        <v>1502</v>
      </c>
    </row>
    <row r="14" spans="2:97" ht="17.100000000000001" customHeight="1" thickBot="1" x14ac:dyDescent="0.25">
      <c r="B14" s="35" t="s">
        <v>105</v>
      </c>
      <c r="C14" s="32">
        <v>957</v>
      </c>
      <c r="D14" s="32">
        <v>973</v>
      </c>
      <c r="E14" s="32">
        <v>902</v>
      </c>
      <c r="F14" s="32">
        <v>1706</v>
      </c>
      <c r="G14" s="32">
        <v>2401</v>
      </c>
      <c r="H14" s="32">
        <v>2355</v>
      </c>
      <c r="I14" s="32">
        <v>2480</v>
      </c>
      <c r="J14" s="32">
        <v>4004</v>
      </c>
      <c r="K14" s="32">
        <v>4414</v>
      </c>
      <c r="L14" s="32">
        <v>4324</v>
      </c>
      <c r="M14" s="32">
        <v>3883</v>
      </c>
      <c r="N14" s="32">
        <v>5432</v>
      </c>
      <c r="O14" s="32">
        <v>5623</v>
      </c>
      <c r="P14" s="32">
        <v>4810</v>
      </c>
      <c r="Q14" s="32">
        <v>3636</v>
      </c>
      <c r="R14" s="32">
        <v>4043</v>
      </c>
      <c r="S14" s="32">
        <v>3625</v>
      </c>
      <c r="T14" s="32">
        <v>3565</v>
      </c>
      <c r="U14" s="32">
        <v>2902</v>
      </c>
      <c r="V14" s="32">
        <v>3635</v>
      </c>
      <c r="W14" s="32">
        <v>4993</v>
      </c>
      <c r="X14" s="32">
        <v>4501</v>
      </c>
      <c r="Y14" s="32">
        <v>3879</v>
      </c>
      <c r="Z14" s="32">
        <v>5194</v>
      </c>
      <c r="AA14" s="32">
        <v>4549</v>
      </c>
      <c r="AB14" s="32">
        <v>4256</v>
      </c>
      <c r="AC14" s="32">
        <v>3885</v>
      </c>
      <c r="AD14" s="32">
        <v>5651</v>
      </c>
      <c r="AE14" s="32">
        <v>5773</v>
      </c>
      <c r="AF14" s="32">
        <v>4614</v>
      </c>
      <c r="AG14" s="32">
        <v>3069</v>
      </c>
      <c r="AH14" s="32">
        <v>3579</v>
      </c>
      <c r="AI14" s="32">
        <v>4085</v>
      </c>
      <c r="AJ14" s="32">
        <v>2615</v>
      </c>
      <c r="AK14" s="32">
        <v>2760</v>
      </c>
      <c r="AL14" s="32">
        <v>2705</v>
      </c>
      <c r="AM14" s="32">
        <v>3079</v>
      </c>
      <c r="AN14" s="32">
        <v>3046</v>
      </c>
      <c r="AO14" s="32">
        <v>1859</v>
      </c>
      <c r="AP14" s="32">
        <v>1676</v>
      </c>
      <c r="AQ14" s="32">
        <v>1708</v>
      </c>
      <c r="AR14" s="32">
        <v>1090</v>
      </c>
      <c r="AS14" s="32">
        <v>784</v>
      </c>
      <c r="AT14" s="32">
        <v>1053</v>
      </c>
      <c r="AU14" s="32">
        <v>1298</v>
      </c>
      <c r="AV14" s="32">
        <v>1311</v>
      </c>
      <c r="AW14" s="32">
        <v>1639</v>
      </c>
      <c r="AX14" s="32">
        <v>1523</v>
      </c>
      <c r="AY14" s="32">
        <v>1092</v>
      </c>
      <c r="AZ14" s="32">
        <v>787</v>
      </c>
      <c r="BA14" s="32">
        <v>973</v>
      </c>
      <c r="BB14" s="32">
        <v>1119</v>
      </c>
      <c r="BC14" s="32">
        <v>1081</v>
      </c>
      <c r="BD14" s="32">
        <v>826</v>
      </c>
      <c r="BE14" s="32">
        <v>1221</v>
      </c>
      <c r="BF14" s="32">
        <v>1515</v>
      </c>
      <c r="BG14" s="32">
        <v>1767</v>
      </c>
      <c r="BH14" s="32">
        <v>1592</v>
      </c>
      <c r="BI14" s="32">
        <v>1268</v>
      </c>
      <c r="BJ14" s="32">
        <v>1221</v>
      </c>
      <c r="BK14" s="32">
        <v>1251</v>
      </c>
      <c r="BL14" s="32">
        <v>1197</v>
      </c>
      <c r="BM14" s="32">
        <v>1114</v>
      </c>
      <c r="BN14" s="32">
        <v>1105</v>
      </c>
      <c r="BO14" s="32">
        <v>865</v>
      </c>
      <c r="BP14" s="32">
        <v>1027</v>
      </c>
      <c r="BQ14" s="32">
        <v>477</v>
      </c>
      <c r="BR14" s="32">
        <v>1088</v>
      </c>
      <c r="BS14" s="32">
        <v>1125</v>
      </c>
      <c r="BT14" s="32">
        <v>1122</v>
      </c>
      <c r="BU14" s="32">
        <v>1166</v>
      </c>
      <c r="BV14" s="32">
        <v>1078</v>
      </c>
      <c r="BW14" s="32">
        <v>1226</v>
      </c>
      <c r="BX14" s="32">
        <v>3102</v>
      </c>
      <c r="BY14" s="32">
        <v>2320</v>
      </c>
      <c r="BZ14" s="32">
        <v>2722</v>
      </c>
      <c r="CA14" s="32">
        <v>4538</v>
      </c>
      <c r="CB14" s="32">
        <v>11240</v>
      </c>
      <c r="CC14" s="32">
        <v>18053</v>
      </c>
      <c r="CD14" s="32">
        <v>18112</v>
      </c>
      <c r="CE14" s="32">
        <v>13727</v>
      </c>
      <c r="CF14" s="32">
        <v>18567</v>
      </c>
      <c r="CG14" s="32">
        <f t="shared" si="0"/>
        <v>18341</v>
      </c>
      <c r="CH14" s="32">
        <f t="shared" si="1"/>
        <v>17035</v>
      </c>
      <c r="CI14" s="32">
        <f t="shared" si="2"/>
        <v>12165</v>
      </c>
      <c r="CJ14" s="32">
        <f t="shared" si="3"/>
        <v>9660</v>
      </c>
      <c r="CK14" s="32">
        <f t="shared" si="4"/>
        <v>4635</v>
      </c>
      <c r="CL14" s="32">
        <f t="shared" si="5"/>
        <v>5771</v>
      </c>
      <c r="CM14" s="32">
        <f t="shared" si="6"/>
        <v>3971</v>
      </c>
      <c r="CN14" s="32">
        <f t="shared" si="7"/>
        <v>4643</v>
      </c>
      <c r="CO14" s="32">
        <f t="shared" si="8"/>
        <v>5848</v>
      </c>
      <c r="CP14" s="32">
        <f t="shared" si="9"/>
        <v>4667</v>
      </c>
      <c r="CQ14" s="32">
        <f t="shared" si="10"/>
        <v>3457</v>
      </c>
      <c r="CR14" s="32">
        <f t="shared" si="11"/>
        <v>4491</v>
      </c>
      <c r="CS14" s="32">
        <f t="shared" si="12"/>
        <v>9370</v>
      </c>
    </row>
    <row r="15" spans="2:97" ht="17.100000000000001" customHeight="1" thickBot="1" x14ac:dyDescent="0.25">
      <c r="B15" s="35" t="s">
        <v>106</v>
      </c>
      <c r="C15" s="32">
        <v>1058</v>
      </c>
      <c r="D15" s="32">
        <v>1369</v>
      </c>
      <c r="E15" s="32">
        <v>1179</v>
      </c>
      <c r="F15" s="32">
        <v>1763</v>
      </c>
      <c r="G15" s="32">
        <v>2091</v>
      </c>
      <c r="H15" s="32">
        <v>2435</v>
      </c>
      <c r="I15" s="32">
        <v>2341</v>
      </c>
      <c r="J15" s="32">
        <v>3724</v>
      </c>
      <c r="K15" s="32">
        <v>3937</v>
      </c>
      <c r="L15" s="32">
        <v>4198</v>
      </c>
      <c r="M15" s="32">
        <v>3344</v>
      </c>
      <c r="N15" s="32">
        <v>4811</v>
      </c>
      <c r="O15" s="32">
        <v>6038</v>
      </c>
      <c r="P15" s="32">
        <v>4573</v>
      </c>
      <c r="Q15" s="32">
        <v>3486</v>
      </c>
      <c r="R15" s="32">
        <v>4005</v>
      </c>
      <c r="S15" s="32">
        <v>4053</v>
      </c>
      <c r="T15" s="32">
        <v>3909</v>
      </c>
      <c r="U15" s="32">
        <v>2741</v>
      </c>
      <c r="V15" s="32">
        <v>4165</v>
      </c>
      <c r="W15" s="32">
        <v>4743</v>
      </c>
      <c r="X15" s="32">
        <v>4162</v>
      </c>
      <c r="Y15" s="32">
        <v>3322</v>
      </c>
      <c r="Z15" s="32">
        <v>3930</v>
      </c>
      <c r="AA15" s="32">
        <v>2813</v>
      </c>
      <c r="AB15" s="32">
        <v>2573</v>
      </c>
      <c r="AC15" s="32">
        <v>2459</v>
      </c>
      <c r="AD15" s="32">
        <v>3751</v>
      </c>
      <c r="AE15" s="32">
        <v>4220</v>
      </c>
      <c r="AF15" s="32">
        <v>3997</v>
      </c>
      <c r="AG15" s="32">
        <v>2597</v>
      </c>
      <c r="AH15" s="32">
        <v>3079</v>
      </c>
      <c r="AI15" s="32">
        <v>3289</v>
      </c>
      <c r="AJ15" s="32">
        <v>3321</v>
      </c>
      <c r="AK15" s="32">
        <v>2399</v>
      </c>
      <c r="AL15" s="32">
        <v>2157</v>
      </c>
      <c r="AM15" s="32">
        <v>1845</v>
      </c>
      <c r="AN15" s="32">
        <v>2056</v>
      </c>
      <c r="AO15" s="32">
        <v>1263</v>
      </c>
      <c r="AP15" s="32">
        <v>1577</v>
      </c>
      <c r="AQ15" s="32">
        <v>1598</v>
      </c>
      <c r="AR15" s="32">
        <v>1218</v>
      </c>
      <c r="AS15" s="32">
        <v>751</v>
      </c>
      <c r="AT15" s="32">
        <v>991</v>
      </c>
      <c r="AU15" s="32">
        <v>946</v>
      </c>
      <c r="AV15" s="32">
        <v>954</v>
      </c>
      <c r="AW15" s="32">
        <v>1108</v>
      </c>
      <c r="AX15" s="32">
        <v>1143</v>
      </c>
      <c r="AY15" s="32">
        <v>706</v>
      </c>
      <c r="AZ15" s="32">
        <v>538</v>
      </c>
      <c r="BA15" s="32">
        <v>513</v>
      </c>
      <c r="BB15" s="32">
        <v>804</v>
      </c>
      <c r="BC15" s="32">
        <v>915</v>
      </c>
      <c r="BD15" s="32">
        <v>659</v>
      </c>
      <c r="BE15" s="32">
        <v>893</v>
      </c>
      <c r="BF15" s="32">
        <v>1169</v>
      </c>
      <c r="BG15" s="32">
        <v>1253</v>
      </c>
      <c r="BH15" s="32">
        <v>1275</v>
      </c>
      <c r="BI15" s="32">
        <v>1182</v>
      </c>
      <c r="BJ15" s="32">
        <v>1084</v>
      </c>
      <c r="BK15" s="32">
        <v>1042</v>
      </c>
      <c r="BL15" s="32">
        <v>1043</v>
      </c>
      <c r="BM15" s="32">
        <v>973</v>
      </c>
      <c r="BN15" s="32">
        <v>1103</v>
      </c>
      <c r="BO15" s="32">
        <v>1042</v>
      </c>
      <c r="BP15" s="32">
        <v>821</v>
      </c>
      <c r="BQ15" s="32">
        <v>359</v>
      </c>
      <c r="BR15" s="32">
        <v>878</v>
      </c>
      <c r="BS15" s="32">
        <v>837</v>
      </c>
      <c r="BT15" s="32">
        <v>862</v>
      </c>
      <c r="BU15" s="32">
        <v>939</v>
      </c>
      <c r="BV15" s="32">
        <v>765</v>
      </c>
      <c r="BW15" s="32">
        <v>762</v>
      </c>
      <c r="BX15" s="32">
        <v>1098</v>
      </c>
      <c r="BY15" s="32">
        <v>744</v>
      </c>
      <c r="BZ15" s="32">
        <v>926</v>
      </c>
      <c r="CA15" s="32">
        <v>5369</v>
      </c>
      <c r="CB15" s="32">
        <v>10591</v>
      </c>
      <c r="CC15" s="32">
        <v>16290</v>
      </c>
      <c r="CD15" s="32">
        <v>18102</v>
      </c>
      <c r="CE15" s="32">
        <v>14868</v>
      </c>
      <c r="CF15" s="32">
        <v>16157</v>
      </c>
      <c r="CG15" s="32">
        <f t="shared" si="0"/>
        <v>11596</v>
      </c>
      <c r="CH15" s="32">
        <f t="shared" si="1"/>
        <v>13893</v>
      </c>
      <c r="CI15" s="32">
        <f t="shared" si="2"/>
        <v>11166</v>
      </c>
      <c r="CJ15" s="32">
        <f t="shared" si="3"/>
        <v>6741</v>
      </c>
      <c r="CK15" s="32">
        <f t="shared" si="4"/>
        <v>4558</v>
      </c>
      <c r="CL15" s="32">
        <f t="shared" si="5"/>
        <v>4151</v>
      </c>
      <c r="CM15" s="32">
        <f t="shared" si="6"/>
        <v>2561</v>
      </c>
      <c r="CN15" s="32">
        <f t="shared" si="7"/>
        <v>3636</v>
      </c>
      <c r="CO15" s="32">
        <f t="shared" si="8"/>
        <v>4794</v>
      </c>
      <c r="CP15" s="32">
        <f t="shared" si="9"/>
        <v>4161</v>
      </c>
      <c r="CQ15" s="32">
        <f t="shared" si="10"/>
        <v>3100</v>
      </c>
      <c r="CR15" s="32">
        <f t="shared" si="11"/>
        <v>3403</v>
      </c>
      <c r="CS15" s="32">
        <f t="shared" si="12"/>
        <v>3530</v>
      </c>
    </row>
    <row r="16" spans="2:97" ht="17.100000000000001" customHeight="1" thickBot="1" x14ac:dyDescent="0.25">
      <c r="B16" s="35" t="s">
        <v>107</v>
      </c>
      <c r="C16" s="32">
        <v>85</v>
      </c>
      <c r="D16" s="32">
        <v>84</v>
      </c>
      <c r="E16" s="32">
        <v>76</v>
      </c>
      <c r="F16" s="32">
        <v>116</v>
      </c>
      <c r="G16" s="32">
        <v>99</v>
      </c>
      <c r="H16" s="32">
        <v>195</v>
      </c>
      <c r="I16" s="32">
        <v>183</v>
      </c>
      <c r="J16" s="32">
        <v>246</v>
      </c>
      <c r="K16" s="32">
        <v>227</v>
      </c>
      <c r="L16" s="32">
        <v>263</v>
      </c>
      <c r="M16" s="32">
        <v>206</v>
      </c>
      <c r="N16" s="32">
        <v>334</v>
      </c>
      <c r="O16" s="32">
        <v>350</v>
      </c>
      <c r="P16" s="32">
        <v>367</v>
      </c>
      <c r="Q16" s="32">
        <v>259</v>
      </c>
      <c r="R16" s="32">
        <v>387</v>
      </c>
      <c r="S16" s="32">
        <v>302</v>
      </c>
      <c r="T16" s="32">
        <v>295</v>
      </c>
      <c r="U16" s="32">
        <v>208</v>
      </c>
      <c r="V16" s="32">
        <v>260</v>
      </c>
      <c r="W16" s="32">
        <v>338</v>
      </c>
      <c r="X16" s="32">
        <v>355</v>
      </c>
      <c r="Y16" s="32">
        <v>247</v>
      </c>
      <c r="Z16" s="32">
        <v>400</v>
      </c>
      <c r="AA16" s="32">
        <v>322</v>
      </c>
      <c r="AB16" s="32">
        <v>388</v>
      </c>
      <c r="AC16" s="32">
        <v>238</v>
      </c>
      <c r="AD16" s="32">
        <v>326</v>
      </c>
      <c r="AE16" s="32">
        <v>445</v>
      </c>
      <c r="AF16" s="32">
        <v>374</v>
      </c>
      <c r="AG16" s="32">
        <v>349</v>
      </c>
      <c r="AH16" s="32">
        <v>272</v>
      </c>
      <c r="AI16" s="32">
        <v>320</v>
      </c>
      <c r="AJ16" s="32">
        <v>246</v>
      </c>
      <c r="AK16" s="32">
        <v>224</v>
      </c>
      <c r="AL16" s="32">
        <v>203</v>
      </c>
      <c r="AM16" s="32">
        <v>214</v>
      </c>
      <c r="AN16" s="32">
        <v>201</v>
      </c>
      <c r="AO16" s="32">
        <v>156</v>
      </c>
      <c r="AP16" s="32">
        <v>160</v>
      </c>
      <c r="AQ16" s="32">
        <v>171</v>
      </c>
      <c r="AR16" s="32">
        <v>133</v>
      </c>
      <c r="AS16" s="32">
        <v>79</v>
      </c>
      <c r="AT16" s="32">
        <v>119</v>
      </c>
      <c r="AU16" s="32">
        <v>144</v>
      </c>
      <c r="AV16" s="32">
        <v>196</v>
      </c>
      <c r="AW16" s="32">
        <v>120</v>
      </c>
      <c r="AX16" s="32">
        <v>115</v>
      </c>
      <c r="AY16" s="32">
        <v>95</v>
      </c>
      <c r="AZ16" s="32">
        <v>72</v>
      </c>
      <c r="BA16" s="32">
        <v>48</v>
      </c>
      <c r="BB16" s="32">
        <v>107</v>
      </c>
      <c r="BC16" s="32">
        <v>94</v>
      </c>
      <c r="BD16" s="32">
        <v>37</v>
      </c>
      <c r="BE16" s="32">
        <v>48</v>
      </c>
      <c r="BF16" s="32">
        <v>79</v>
      </c>
      <c r="BG16" s="32">
        <v>80</v>
      </c>
      <c r="BH16" s="32">
        <v>100</v>
      </c>
      <c r="BI16" s="32">
        <v>82</v>
      </c>
      <c r="BJ16" s="32">
        <v>95</v>
      </c>
      <c r="BK16" s="32">
        <v>120</v>
      </c>
      <c r="BL16" s="32">
        <v>125</v>
      </c>
      <c r="BM16" s="32">
        <v>83</v>
      </c>
      <c r="BN16" s="32">
        <v>90</v>
      </c>
      <c r="BO16" s="32">
        <v>78</v>
      </c>
      <c r="BP16" s="32">
        <v>89</v>
      </c>
      <c r="BQ16" s="32">
        <v>37</v>
      </c>
      <c r="BR16" s="32">
        <v>70</v>
      </c>
      <c r="BS16" s="32">
        <v>80</v>
      </c>
      <c r="BT16" s="32">
        <v>92</v>
      </c>
      <c r="BU16" s="32">
        <v>79</v>
      </c>
      <c r="BV16" s="32">
        <v>120</v>
      </c>
      <c r="BW16" s="32">
        <v>134</v>
      </c>
      <c r="BX16" s="32">
        <v>133</v>
      </c>
      <c r="BY16" s="32">
        <v>121</v>
      </c>
      <c r="BZ16" s="32">
        <v>129</v>
      </c>
      <c r="CA16" s="32">
        <v>361</v>
      </c>
      <c r="CB16" s="32">
        <v>723</v>
      </c>
      <c r="CC16" s="32">
        <v>1030</v>
      </c>
      <c r="CD16" s="32">
        <v>1363</v>
      </c>
      <c r="CE16" s="32">
        <v>1065</v>
      </c>
      <c r="CF16" s="32">
        <v>1340</v>
      </c>
      <c r="CG16" s="32">
        <f t="shared" si="0"/>
        <v>1274</v>
      </c>
      <c r="CH16" s="32">
        <f t="shared" si="1"/>
        <v>1440</v>
      </c>
      <c r="CI16" s="32">
        <f t="shared" si="2"/>
        <v>993</v>
      </c>
      <c r="CJ16" s="32">
        <f t="shared" si="3"/>
        <v>731</v>
      </c>
      <c r="CK16" s="32">
        <f t="shared" si="4"/>
        <v>502</v>
      </c>
      <c r="CL16" s="32">
        <f t="shared" si="5"/>
        <v>575</v>
      </c>
      <c r="CM16" s="32">
        <f t="shared" si="6"/>
        <v>322</v>
      </c>
      <c r="CN16" s="32">
        <f t="shared" si="7"/>
        <v>258</v>
      </c>
      <c r="CO16" s="32">
        <f t="shared" si="8"/>
        <v>357</v>
      </c>
      <c r="CP16" s="32">
        <f t="shared" si="9"/>
        <v>418</v>
      </c>
      <c r="CQ16" s="32">
        <f t="shared" si="10"/>
        <v>274</v>
      </c>
      <c r="CR16" s="32">
        <f t="shared" si="11"/>
        <v>371</v>
      </c>
      <c r="CS16" s="32">
        <f t="shared" si="12"/>
        <v>517</v>
      </c>
    </row>
    <row r="17" spans="2:97" ht="17.100000000000001" customHeight="1" thickBot="1" x14ac:dyDescent="0.25">
      <c r="B17" s="35" t="s">
        <v>108</v>
      </c>
      <c r="C17" s="32">
        <v>147</v>
      </c>
      <c r="D17" s="32">
        <v>184</v>
      </c>
      <c r="E17" s="32">
        <v>141</v>
      </c>
      <c r="F17" s="32">
        <v>229</v>
      </c>
      <c r="G17" s="32">
        <v>277</v>
      </c>
      <c r="H17" s="32">
        <v>284</v>
      </c>
      <c r="I17" s="32">
        <v>290</v>
      </c>
      <c r="J17" s="32">
        <v>518</v>
      </c>
      <c r="K17" s="32">
        <v>492</v>
      </c>
      <c r="L17" s="32">
        <v>531</v>
      </c>
      <c r="M17" s="32">
        <v>436</v>
      </c>
      <c r="N17" s="32">
        <v>594</v>
      </c>
      <c r="O17" s="32">
        <v>507</v>
      </c>
      <c r="P17" s="32">
        <v>517</v>
      </c>
      <c r="Q17" s="32">
        <v>436</v>
      </c>
      <c r="R17" s="32">
        <v>482</v>
      </c>
      <c r="S17" s="32">
        <v>628</v>
      </c>
      <c r="T17" s="32">
        <v>567</v>
      </c>
      <c r="U17" s="32">
        <v>348</v>
      </c>
      <c r="V17" s="32">
        <v>460</v>
      </c>
      <c r="W17" s="32">
        <v>566</v>
      </c>
      <c r="X17" s="32">
        <v>638</v>
      </c>
      <c r="Y17" s="32">
        <v>636</v>
      </c>
      <c r="Z17" s="32">
        <v>688</v>
      </c>
      <c r="AA17" s="32">
        <v>680</v>
      </c>
      <c r="AB17" s="32">
        <v>658</v>
      </c>
      <c r="AC17" s="32">
        <v>567</v>
      </c>
      <c r="AD17" s="32">
        <v>671</v>
      </c>
      <c r="AE17" s="32">
        <v>516</v>
      </c>
      <c r="AF17" s="32">
        <v>493</v>
      </c>
      <c r="AG17" s="32">
        <v>464</v>
      </c>
      <c r="AH17" s="32">
        <v>634</v>
      </c>
      <c r="AI17" s="32">
        <v>533</v>
      </c>
      <c r="AJ17" s="32">
        <v>445</v>
      </c>
      <c r="AK17" s="32">
        <v>409</v>
      </c>
      <c r="AL17" s="32">
        <v>423</v>
      </c>
      <c r="AM17" s="32">
        <v>276</v>
      </c>
      <c r="AN17" s="32">
        <v>305</v>
      </c>
      <c r="AO17" s="32">
        <v>207</v>
      </c>
      <c r="AP17" s="32">
        <v>312</v>
      </c>
      <c r="AQ17" s="32">
        <v>289</v>
      </c>
      <c r="AR17" s="32">
        <v>229</v>
      </c>
      <c r="AS17" s="32">
        <v>203</v>
      </c>
      <c r="AT17" s="32">
        <v>307</v>
      </c>
      <c r="AU17" s="32">
        <v>288</v>
      </c>
      <c r="AV17" s="32">
        <v>391</v>
      </c>
      <c r="AW17" s="32">
        <v>301</v>
      </c>
      <c r="AX17" s="32">
        <v>343</v>
      </c>
      <c r="AY17" s="32">
        <v>259</v>
      </c>
      <c r="AZ17" s="32">
        <v>172</v>
      </c>
      <c r="BA17" s="32">
        <v>138</v>
      </c>
      <c r="BB17" s="32">
        <v>189</v>
      </c>
      <c r="BC17" s="32">
        <v>164</v>
      </c>
      <c r="BD17" s="32">
        <v>125</v>
      </c>
      <c r="BE17" s="32">
        <v>232</v>
      </c>
      <c r="BF17" s="32">
        <v>251</v>
      </c>
      <c r="BG17" s="32">
        <v>189</v>
      </c>
      <c r="BH17" s="32">
        <v>248</v>
      </c>
      <c r="BI17" s="32">
        <v>222</v>
      </c>
      <c r="BJ17" s="32">
        <v>234</v>
      </c>
      <c r="BK17" s="32">
        <v>191</v>
      </c>
      <c r="BL17" s="32">
        <v>155</v>
      </c>
      <c r="BM17" s="32">
        <v>164</v>
      </c>
      <c r="BN17" s="32">
        <v>223</v>
      </c>
      <c r="BO17" s="32">
        <v>177</v>
      </c>
      <c r="BP17" s="32">
        <v>203</v>
      </c>
      <c r="BQ17" s="32">
        <v>103</v>
      </c>
      <c r="BR17" s="32">
        <v>288</v>
      </c>
      <c r="BS17" s="32">
        <v>210</v>
      </c>
      <c r="BT17" s="32">
        <v>217</v>
      </c>
      <c r="BU17" s="32">
        <v>262</v>
      </c>
      <c r="BV17" s="32">
        <v>255</v>
      </c>
      <c r="BW17" s="32">
        <v>225</v>
      </c>
      <c r="BX17" s="32">
        <v>274</v>
      </c>
      <c r="BY17" s="32">
        <v>262</v>
      </c>
      <c r="BZ17" s="32">
        <v>250</v>
      </c>
      <c r="CA17" s="32">
        <v>701</v>
      </c>
      <c r="CB17" s="32">
        <v>1369</v>
      </c>
      <c r="CC17" s="32">
        <v>2053</v>
      </c>
      <c r="CD17" s="32">
        <v>1942</v>
      </c>
      <c r="CE17" s="32">
        <v>2003</v>
      </c>
      <c r="CF17" s="32">
        <v>2528</v>
      </c>
      <c r="CG17" s="32">
        <f t="shared" si="0"/>
        <v>2576</v>
      </c>
      <c r="CH17" s="32">
        <f t="shared" si="1"/>
        <v>2107</v>
      </c>
      <c r="CI17" s="32">
        <f t="shared" si="2"/>
        <v>1810</v>
      </c>
      <c r="CJ17" s="32">
        <f t="shared" si="3"/>
        <v>1100</v>
      </c>
      <c r="CK17" s="32">
        <f t="shared" si="4"/>
        <v>1028</v>
      </c>
      <c r="CL17" s="32">
        <f t="shared" si="5"/>
        <v>1323</v>
      </c>
      <c r="CM17" s="32">
        <f t="shared" si="6"/>
        <v>758</v>
      </c>
      <c r="CN17" s="32">
        <f t="shared" si="7"/>
        <v>772</v>
      </c>
      <c r="CO17" s="32">
        <f t="shared" si="8"/>
        <v>893</v>
      </c>
      <c r="CP17" s="32">
        <f t="shared" si="9"/>
        <v>733</v>
      </c>
      <c r="CQ17" s="32">
        <f t="shared" si="10"/>
        <v>771</v>
      </c>
      <c r="CR17" s="32">
        <f t="shared" si="11"/>
        <v>944</v>
      </c>
      <c r="CS17" s="32">
        <f t="shared" si="12"/>
        <v>1011</v>
      </c>
    </row>
    <row r="18" spans="2:97" ht="17.100000000000001" customHeight="1" thickBot="1" x14ac:dyDescent="0.25">
      <c r="B18" s="35" t="s">
        <v>109</v>
      </c>
      <c r="C18" s="32">
        <v>794</v>
      </c>
      <c r="D18" s="32">
        <v>527</v>
      </c>
      <c r="E18" s="32">
        <v>556</v>
      </c>
      <c r="F18" s="32">
        <v>925</v>
      </c>
      <c r="G18" s="32">
        <v>1247</v>
      </c>
      <c r="H18" s="32">
        <v>1408</v>
      </c>
      <c r="I18" s="32">
        <v>1546</v>
      </c>
      <c r="J18" s="32">
        <v>2300</v>
      </c>
      <c r="K18" s="32">
        <v>2455</v>
      </c>
      <c r="L18" s="32">
        <v>2836</v>
      </c>
      <c r="M18" s="32">
        <v>2278</v>
      </c>
      <c r="N18" s="32">
        <v>3086</v>
      </c>
      <c r="O18" s="32">
        <v>3066</v>
      </c>
      <c r="P18" s="32">
        <v>3121</v>
      </c>
      <c r="Q18" s="32">
        <v>1891</v>
      </c>
      <c r="R18" s="32">
        <v>2198</v>
      </c>
      <c r="S18" s="32">
        <v>2118</v>
      </c>
      <c r="T18" s="32">
        <v>2026</v>
      </c>
      <c r="U18" s="32">
        <v>1360</v>
      </c>
      <c r="V18" s="32">
        <v>2029</v>
      </c>
      <c r="W18" s="32">
        <v>2356</v>
      </c>
      <c r="X18" s="32">
        <v>2443</v>
      </c>
      <c r="Y18" s="32">
        <v>1992</v>
      </c>
      <c r="Z18" s="32">
        <v>2462</v>
      </c>
      <c r="AA18" s="32">
        <v>2142</v>
      </c>
      <c r="AB18" s="32">
        <v>2124</v>
      </c>
      <c r="AC18" s="32">
        <v>1671</v>
      </c>
      <c r="AD18" s="32">
        <v>2571</v>
      </c>
      <c r="AE18" s="32">
        <v>1979</v>
      </c>
      <c r="AF18" s="32">
        <v>1941</v>
      </c>
      <c r="AG18" s="32">
        <v>1670</v>
      </c>
      <c r="AH18" s="32">
        <v>1519</v>
      </c>
      <c r="AI18" s="32">
        <v>1596</v>
      </c>
      <c r="AJ18" s="32">
        <v>1685</v>
      </c>
      <c r="AK18" s="32">
        <v>1477</v>
      </c>
      <c r="AL18" s="32">
        <v>1364</v>
      </c>
      <c r="AM18" s="32">
        <v>951</v>
      </c>
      <c r="AN18" s="32">
        <v>1159</v>
      </c>
      <c r="AO18" s="32">
        <v>872</v>
      </c>
      <c r="AP18" s="32">
        <v>1034</v>
      </c>
      <c r="AQ18" s="32">
        <v>973</v>
      </c>
      <c r="AR18" s="32">
        <v>756</v>
      </c>
      <c r="AS18" s="32">
        <v>490</v>
      </c>
      <c r="AT18" s="32">
        <v>506</v>
      </c>
      <c r="AU18" s="32">
        <v>673</v>
      </c>
      <c r="AV18" s="32">
        <v>618</v>
      </c>
      <c r="AW18" s="32">
        <v>387</v>
      </c>
      <c r="AX18" s="32">
        <v>577</v>
      </c>
      <c r="AY18" s="32">
        <v>415</v>
      </c>
      <c r="AZ18" s="32">
        <v>446</v>
      </c>
      <c r="BA18" s="32">
        <v>255</v>
      </c>
      <c r="BB18" s="32">
        <v>467</v>
      </c>
      <c r="BC18" s="32">
        <v>363</v>
      </c>
      <c r="BD18" s="32">
        <v>190</v>
      </c>
      <c r="BE18" s="32">
        <v>522</v>
      </c>
      <c r="BF18" s="32">
        <v>696</v>
      </c>
      <c r="BG18" s="32">
        <v>652</v>
      </c>
      <c r="BH18" s="32">
        <v>611</v>
      </c>
      <c r="BI18" s="32">
        <v>647</v>
      </c>
      <c r="BJ18" s="32">
        <v>613</v>
      </c>
      <c r="BK18" s="32">
        <v>741</v>
      </c>
      <c r="BL18" s="32">
        <v>616</v>
      </c>
      <c r="BM18" s="32">
        <v>594</v>
      </c>
      <c r="BN18" s="32">
        <v>843</v>
      </c>
      <c r="BO18" s="32">
        <v>521</v>
      </c>
      <c r="BP18" s="32">
        <v>567</v>
      </c>
      <c r="BQ18" s="32">
        <v>280</v>
      </c>
      <c r="BR18" s="32">
        <v>668</v>
      </c>
      <c r="BS18" s="32">
        <v>471</v>
      </c>
      <c r="BT18" s="32">
        <v>529</v>
      </c>
      <c r="BU18" s="32">
        <v>491</v>
      </c>
      <c r="BV18" s="32">
        <v>713</v>
      </c>
      <c r="BW18" s="32">
        <v>609</v>
      </c>
      <c r="BX18" s="32">
        <v>903</v>
      </c>
      <c r="BY18" s="32">
        <v>715</v>
      </c>
      <c r="BZ18" s="32">
        <v>662</v>
      </c>
      <c r="CA18" s="32">
        <v>2802</v>
      </c>
      <c r="CB18" s="32">
        <v>6501</v>
      </c>
      <c r="CC18" s="32">
        <v>10655</v>
      </c>
      <c r="CD18" s="32">
        <v>10276</v>
      </c>
      <c r="CE18" s="32">
        <v>7533</v>
      </c>
      <c r="CF18" s="32">
        <v>9253</v>
      </c>
      <c r="CG18" s="32">
        <f t="shared" si="0"/>
        <v>8508</v>
      </c>
      <c r="CH18" s="32">
        <f t="shared" si="1"/>
        <v>7109</v>
      </c>
      <c r="CI18" s="32">
        <f t="shared" si="2"/>
        <v>6122</v>
      </c>
      <c r="CJ18" s="32">
        <f t="shared" si="3"/>
        <v>4016</v>
      </c>
      <c r="CK18" s="32">
        <f t="shared" si="4"/>
        <v>2725</v>
      </c>
      <c r="CL18" s="32">
        <f t="shared" si="5"/>
        <v>2255</v>
      </c>
      <c r="CM18" s="32">
        <f t="shared" si="6"/>
        <v>1583</v>
      </c>
      <c r="CN18" s="32">
        <f t="shared" si="7"/>
        <v>1771</v>
      </c>
      <c r="CO18" s="32">
        <f t="shared" si="8"/>
        <v>2523</v>
      </c>
      <c r="CP18" s="32">
        <f t="shared" si="9"/>
        <v>2794</v>
      </c>
      <c r="CQ18" s="32">
        <f t="shared" si="10"/>
        <v>2036</v>
      </c>
      <c r="CR18" s="32">
        <f t="shared" si="11"/>
        <v>2204</v>
      </c>
      <c r="CS18" s="32">
        <f t="shared" si="12"/>
        <v>2889</v>
      </c>
    </row>
    <row r="19" spans="2:97" ht="17.100000000000001" customHeight="1" thickBot="1" x14ac:dyDescent="0.25">
      <c r="B19" s="35" t="s">
        <v>110</v>
      </c>
      <c r="C19" s="32">
        <v>199</v>
      </c>
      <c r="D19" s="32">
        <v>238</v>
      </c>
      <c r="E19" s="32">
        <v>230</v>
      </c>
      <c r="F19" s="32">
        <v>346</v>
      </c>
      <c r="G19" s="32">
        <v>373</v>
      </c>
      <c r="H19" s="32">
        <v>687</v>
      </c>
      <c r="I19" s="32">
        <v>632</v>
      </c>
      <c r="J19" s="32">
        <v>1023</v>
      </c>
      <c r="K19" s="32">
        <v>1130</v>
      </c>
      <c r="L19" s="32">
        <v>999</v>
      </c>
      <c r="M19" s="32">
        <v>944</v>
      </c>
      <c r="N19" s="32">
        <v>1502</v>
      </c>
      <c r="O19" s="32">
        <v>1524</v>
      </c>
      <c r="P19" s="32">
        <v>1321</v>
      </c>
      <c r="Q19" s="32">
        <v>895</v>
      </c>
      <c r="R19" s="32">
        <v>1217</v>
      </c>
      <c r="S19" s="32">
        <v>1085</v>
      </c>
      <c r="T19" s="32">
        <v>1014</v>
      </c>
      <c r="U19" s="32">
        <v>719</v>
      </c>
      <c r="V19" s="32">
        <v>1336</v>
      </c>
      <c r="W19" s="32">
        <v>1423</v>
      </c>
      <c r="X19" s="32">
        <v>1188</v>
      </c>
      <c r="Y19" s="32">
        <v>851</v>
      </c>
      <c r="Z19" s="32">
        <v>1364</v>
      </c>
      <c r="AA19" s="32">
        <v>964</v>
      </c>
      <c r="AB19" s="32">
        <v>1110</v>
      </c>
      <c r="AC19" s="32">
        <v>714</v>
      </c>
      <c r="AD19" s="32">
        <v>1022</v>
      </c>
      <c r="AE19" s="32">
        <v>1295</v>
      </c>
      <c r="AF19" s="32">
        <v>1063</v>
      </c>
      <c r="AG19" s="32">
        <v>864</v>
      </c>
      <c r="AH19" s="32">
        <v>1132</v>
      </c>
      <c r="AI19" s="32">
        <v>1171</v>
      </c>
      <c r="AJ19" s="32">
        <v>1021</v>
      </c>
      <c r="AK19" s="32">
        <v>849</v>
      </c>
      <c r="AL19" s="32">
        <v>961</v>
      </c>
      <c r="AM19" s="32">
        <v>995</v>
      </c>
      <c r="AN19" s="32">
        <v>981</v>
      </c>
      <c r="AO19" s="32">
        <v>480</v>
      </c>
      <c r="AP19" s="32">
        <v>805</v>
      </c>
      <c r="AQ19" s="32">
        <v>937</v>
      </c>
      <c r="AR19" s="32">
        <v>645</v>
      </c>
      <c r="AS19" s="32">
        <v>490</v>
      </c>
      <c r="AT19" s="32">
        <v>499</v>
      </c>
      <c r="AU19" s="32">
        <v>658</v>
      </c>
      <c r="AV19" s="32">
        <v>631</v>
      </c>
      <c r="AW19" s="32">
        <v>370</v>
      </c>
      <c r="AX19" s="32">
        <v>470</v>
      </c>
      <c r="AY19" s="32">
        <v>291</v>
      </c>
      <c r="AZ19" s="32">
        <v>218</v>
      </c>
      <c r="BA19" s="32">
        <v>172</v>
      </c>
      <c r="BB19" s="32">
        <v>279</v>
      </c>
      <c r="BC19" s="32">
        <v>262</v>
      </c>
      <c r="BD19" s="32">
        <v>273</v>
      </c>
      <c r="BE19" s="32">
        <v>340</v>
      </c>
      <c r="BF19" s="32">
        <v>418</v>
      </c>
      <c r="BG19" s="32">
        <v>434</v>
      </c>
      <c r="BH19" s="32">
        <v>500</v>
      </c>
      <c r="BI19" s="32">
        <v>405</v>
      </c>
      <c r="BJ19" s="32">
        <v>336</v>
      </c>
      <c r="BK19" s="32">
        <v>291</v>
      </c>
      <c r="BL19" s="32">
        <v>393</v>
      </c>
      <c r="BM19" s="32">
        <v>295</v>
      </c>
      <c r="BN19" s="32">
        <v>393</v>
      </c>
      <c r="BO19" s="32">
        <v>297</v>
      </c>
      <c r="BP19" s="32">
        <v>195</v>
      </c>
      <c r="BQ19" s="32">
        <v>151</v>
      </c>
      <c r="BR19" s="32">
        <v>229</v>
      </c>
      <c r="BS19" s="32">
        <v>295</v>
      </c>
      <c r="BT19" s="32">
        <v>301</v>
      </c>
      <c r="BU19" s="32">
        <v>295</v>
      </c>
      <c r="BV19" s="32">
        <v>338</v>
      </c>
      <c r="BW19" s="32">
        <v>264</v>
      </c>
      <c r="BX19" s="32">
        <v>479</v>
      </c>
      <c r="BY19" s="32">
        <v>293</v>
      </c>
      <c r="BZ19" s="32">
        <v>282</v>
      </c>
      <c r="CA19" s="32">
        <v>1013</v>
      </c>
      <c r="CB19" s="32">
        <v>2715</v>
      </c>
      <c r="CC19" s="32">
        <v>4575</v>
      </c>
      <c r="CD19" s="32">
        <v>4957</v>
      </c>
      <c r="CE19" s="32">
        <v>4154</v>
      </c>
      <c r="CF19" s="32">
        <v>4826</v>
      </c>
      <c r="CG19" s="32">
        <f t="shared" si="0"/>
        <v>3810</v>
      </c>
      <c r="CH19" s="32">
        <f t="shared" si="1"/>
        <v>4354</v>
      </c>
      <c r="CI19" s="32">
        <f t="shared" si="2"/>
        <v>4002</v>
      </c>
      <c r="CJ19" s="32">
        <f t="shared" si="3"/>
        <v>3261</v>
      </c>
      <c r="CK19" s="32">
        <f t="shared" si="4"/>
        <v>2571</v>
      </c>
      <c r="CL19" s="32">
        <f t="shared" si="5"/>
        <v>2129</v>
      </c>
      <c r="CM19" s="32">
        <f t="shared" si="6"/>
        <v>960</v>
      </c>
      <c r="CN19" s="32">
        <f t="shared" si="7"/>
        <v>1293</v>
      </c>
      <c r="CO19" s="32">
        <f t="shared" si="8"/>
        <v>1675</v>
      </c>
      <c r="CP19" s="32">
        <f t="shared" si="9"/>
        <v>1372</v>
      </c>
      <c r="CQ19" s="32">
        <f t="shared" si="10"/>
        <v>872</v>
      </c>
      <c r="CR19" s="32">
        <f t="shared" si="11"/>
        <v>1229</v>
      </c>
      <c r="CS19" s="32">
        <f t="shared" si="12"/>
        <v>1318</v>
      </c>
    </row>
    <row r="20" spans="2:97" ht="17.100000000000001" customHeight="1" thickBot="1" x14ac:dyDescent="0.25">
      <c r="B20" s="35" t="s">
        <v>111</v>
      </c>
      <c r="C20" s="32">
        <v>40</v>
      </c>
      <c r="D20" s="32">
        <v>55</v>
      </c>
      <c r="E20" s="32">
        <v>29</v>
      </c>
      <c r="F20" s="32">
        <v>54</v>
      </c>
      <c r="G20" s="32">
        <v>96</v>
      </c>
      <c r="H20" s="32">
        <v>93</v>
      </c>
      <c r="I20" s="32">
        <v>95</v>
      </c>
      <c r="J20" s="32">
        <v>167</v>
      </c>
      <c r="K20" s="32">
        <v>140</v>
      </c>
      <c r="L20" s="32">
        <v>198</v>
      </c>
      <c r="M20" s="32">
        <v>132</v>
      </c>
      <c r="N20" s="32">
        <v>268</v>
      </c>
      <c r="O20" s="32">
        <v>209</v>
      </c>
      <c r="P20" s="32">
        <v>138</v>
      </c>
      <c r="Q20" s="32">
        <v>174</v>
      </c>
      <c r="R20" s="32">
        <v>158</v>
      </c>
      <c r="S20" s="32">
        <v>165</v>
      </c>
      <c r="T20" s="32">
        <v>171</v>
      </c>
      <c r="U20" s="32">
        <v>111</v>
      </c>
      <c r="V20" s="32">
        <v>167</v>
      </c>
      <c r="W20" s="32">
        <v>183</v>
      </c>
      <c r="X20" s="32">
        <v>232</v>
      </c>
      <c r="Y20" s="32">
        <v>183</v>
      </c>
      <c r="Z20" s="32">
        <v>219</v>
      </c>
      <c r="AA20" s="32">
        <v>150</v>
      </c>
      <c r="AB20" s="32">
        <v>158</v>
      </c>
      <c r="AC20" s="32">
        <v>111</v>
      </c>
      <c r="AD20" s="32">
        <v>197</v>
      </c>
      <c r="AE20" s="32">
        <v>177</v>
      </c>
      <c r="AF20" s="32">
        <v>169</v>
      </c>
      <c r="AG20" s="32">
        <v>98</v>
      </c>
      <c r="AH20" s="32">
        <v>164</v>
      </c>
      <c r="AI20" s="32">
        <v>173</v>
      </c>
      <c r="AJ20" s="32">
        <v>158</v>
      </c>
      <c r="AK20" s="32">
        <v>116</v>
      </c>
      <c r="AL20" s="32">
        <v>135</v>
      </c>
      <c r="AM20" s="32">
        <v>92</v>
      </c>
      <c r="AN20" s="32">
        <v>117</v>
      </c>
      <c r="AO20" s="32">
        <v>59</v>
      </c>
      <c r="AP20" s="32">
        <v>88</v>
      </c>
      <c r="AQ20" s="32">
        <v>64</v>
      </c>
      <c r="AR20" s="32">
        <v>30</v>
      </c>
      <c r="AS20" s="32">
        <v>24</v>
      </c>
      <c r="AT20" s="32">
        <v>53</v>
      </c>
      <c r="AU20" s="32">
        <v>54</v>
      </c>
      <c r="AV20" s="32">
        <v>37</v>
      </c>
      <c r="AW20" s="32">
        <v>36</v>
      </c>
      <c r="AX20" s="32">
        <v>35</v>
      </c>
      <c r="AY20" s="32">
        <v>35</v>
      </c>
      <c r="AZ20" s="32">
        <v>29</v>
      </c>
      <c r="BA20" s="32">
        <v>19</v>
      </c>
      <c r="BB20" s="32">
        <v>36</v>
      </c>
      <c r="BC20" s="32">
        <v>29</v>
      </c>
      <c r="BD20" s="32">
        <v>23</v>
      </c>
      <c r="BE20" s="32">
        <v>30</v>
      </c>
      <c r="BF20" s="32">
        <v>43</v>
      </c>
      <c r="BG20" s="32">
        <v>57</v>
      </c>
      <c r="BH20" s="32">
        <v>62</v>
      </c>
      <c r="BI20" s="32">
        <v>44</v>
      </c>
      <c r="BJ20" s="32">
        <v>37</v>
      </c>
      <c r="BK20" s="32">
        <v>37</v>
      </c>
      <c r="BL20" s="32">
        <v>38</v>
      </c>
      <c r="BM20" s="32">
        <v>31</v>
      </c>
      <c r="BN20" s="32">
        <v>37</v>
      </c>
      <c r="BO20" s="32">
        <v>30</v>
      </c>
      <c r="BP20" s="32">
        <v>37</v>
      </c>
      <c r="BQ20" s="32">
        <v>15</v>
      </c>
      <c r="BR20" s="32">
        <v>41</v>
      </c>
      <c r="BS20" s="32">
        <v>37</v>
      </c>
      <c r="BT20" s="32">
        <v>43</v>
      </c>
      <c r="BU20" s="32">
        <v>20</v>
      </c>
      <c r="BV20" s="32">
        <v>39</v>
      </c>
      <c r="BW20" s="32">
        <v>37</v>
      </c>
      <c r="BX20" s="32">
        <v>43</v>
      </c>
      <c r="BY20" s="32">
        <v>42</v>
      </c>
      <c r="BZ20" s="32">
        <v>28</v>
      </c>
      <c r="CA20" s="32">
        <v>178</v>
      </c>
      <c r="CB20" s="32">
        <v>451</v>
      </c>
      <c r="CC20" s="32">
        <v>738</v>
      </c>
      <c r="CD20" s="32">
        <v>679</v>
      </c>
      <c r="CE20" s="32">
        <v>614</v>
      </c>
      <c r="CF20" s="32">
        <v>817</v>
      </c>
      <c r="CG20" s="32">
        <f t="shared" si="0"/>
        <v>616</v>
      </c>
      <c r="CH20" s="32">
        <f t="shared" si="1"/>
        <v>608</v>
      </c>
      <c r="CI20" s="32">
        <f t="shared" si="2"/>
        <v>582</v>
      </c>
      <c r="CJ20" s="32">
        <f t="shared" si="3"/>
        <v>356</v>
      </c>
      <c r="CK20" s="32">
        <f t="shared" si="4"/>
        <v>171</v>
      </c>
      <c r="CL20" s="32">
        <f t="shared" si="5"/>
        <v>162</v>
      </c>
      <c r="CM20" s="32">
        <f t="shared" si="6"/>
        <v>119</v>
      </c>
      <c r="CN20" s="32">
        <f t="shared" si="7"/>
        <v>125</v>
      </c>
      <c r="CO20" s="32">
        <f t="shared" si="8"/>
        <v>200</v>
      </c>
      <c r="CP20" s="32">
        <f t="shared" si="9"/>
        <v>143</v>
      </c>
      <c r="CQ20" s="32">
        <f t="shared" si="10"/>
        <v>123</v>
      </c>
      <c r="CR20" s="32">
        <f t="shared" si="11"/>
        <v>139</v>
      </c>
      <c r="CS20" s="32">
        <f t="shared" si="12"/>
        <v>150</v>
      </c>
    </row>
    <row r="21" spans="2:97" ht="17.100000000000001" customHeight="1" thickBot="1" x14ac:dyDescent="0.25">
      <c r="B21" s="35" t="s">
        <v>112</v>
      </c>
      <c r="C21" s="32">
        <v>154</v>
      </c>
      <c r="D21" s="32">
        <v>152</v>
      </c>
      <c r="E21" s="32">
        <v>104</v>
      </c>
      <c r="F21" s="32">
        <v>174</v>
      </c>
      <c r="G21" s="32">
        <v>200</v>
      </c>
      <c r="H21" s="32">
        <v>237</v>
      </c>
      <c r="I21" s="32">
        <v>219</v>
      </c>
      <c r="J21" s="32">
        <v>329</v>
      </c>
      <c r="K21" s="32">
        <v>341</v>
      </c>
      <c r="L21" s="32">
        <v>320</v>
      </c>
      <c r="M21" s="32">
        <v>280</v>
      </c>
      <c r="N21" s="32">
        <v>314</v>
      </c>
      <c r="O21" s="32">
        <v>335</v>
      </c>
      <c r="P21" s="32">
        <v>338</v>
      </c>
      <c r="Q21" s="32">
        <v>245</v>
      </c>
      <c r="R21" s="32">
        <v>257</v>
      </c>
      <c r="S21" s="32">
        <v>312</v>
      </c>
      <c r="T21" s="32">
        <v>341</v>
      </c>
      <c r="U21" s="32">
        <v>232</v>
      </c>
      <c r="V21" s="32">
        <v>289</v>
      </c>
      <c r="W21" s="32">
        <v>322</v>
      </c>
      <c r="X21" s="32">
        <v>293</v>
      </c>
      <c r="Y21" s="32">
        <v>197</v>
      </c>
      <c r="Z21" s="32">
        <v>249</v>
      </c>
      <c r="AA21" s="32">
        <v>240</v>
      </c>
      <c r="AB21" s="32">
        <v>209</v>
      </c>
      <c r="AC21" s="32">
        <v>149</v>
      </c>
      <c r="AD21" s="32">
        <v>219</v>
      </c>
      <c r="AE21" s="32">
        <v>225</v>
      </c>
      <c r="AF21" s="32">
        <v>200</v>
      </c>
      <c r="AG21" s="32">
        <v>165</v>
      </c>
      <c r="AH21" s="32">
        <v>190</v>
      </c>
      <c r="AI21" s="32">
        <v>176</v>
      </c>
      <c r="AJ21" s="32">
        <v>197</v>
      </c>
      <c r="AK21" s="32">
        <v>145</v>
      </c>
      <c r="AL21" s="32">
        <v>193</v>
      </c>
      <c r="AM21" s="32">
        <v>202</v>
      </c>
      <c r="AN21" s="32">
        <v>226</v>
      </c>
      <c r="AO21" s="32">
        <v>111</v>
      </c>
      <c r="AP21" s="32">
        <v>212</v>
      </c>
      <c r="AQ21" s="32">
        <v>173</v>
      </c>
      <c r="AR21" s="32">
        <v>158</v>
      </c>
      <c r="AS21" s="32">
        <v>121</v>
      </c>
      <c r="AT21" s="32">
        <v>164</v>
      </c>
      <c r="AU21" s="32">
        <v>101</v>
      </c>
      <c r="AV21" s="32">
        <v>115</v>
      </c>
      <c r="AW21" s="32">
        <v>92</v>
      </c>
      <c r="AX21" s="32">
        <v>125</v>
      </c>
      <c r="AY21" s="32">
        <v>67</v>
      </c>
      <c r="AZ21" s="32">
        <v>45</v>
      </c>
      <c r="BA21" s="32">
        <v>53</v>
      </c>
      <c r="BB21" s="32">
        <v>72</v>
      </c>
      <c r="BC21" s="32">
        <v>107</v>
      </c>
      <c r="BD21" s="32">
        <v>69</v>
      </c>
      <c r="BE21" s="32">
        <v>72</v>
      </c>
      <c r="BF21" s="32">
        <v>263</v>
      </c>
      <c r="BG21" s="32">
        <v>144</v>
      </c>
      <c r="BH21" s="32">
        <v>159</v>
      </c>
      <c r="BI21" s="32">
        <v>174</v>
      </c>
      <c r="BJ21" s="32">
        <v>180</v>
      </c>
      <c r="BK21" s="32">
        <v>179</v>
      </c>
      <c r="BL21" s="32">
        <v>109</v>
      </c>
      <c r="BM21" s="32">
        <v>117</v>
      </c>
      <c r="BN21" s="32">
        <v>100</v>
      </c>
      <c r="BO21" s="32">
        <v>178</v>
      </c>
      <c r="BP21" s="32">
        <v>175</v>
      </c>
      <c r="BQ21" s="32">
        <v>110</v>
      </c>
      <c r="BR21" s="32">
        <v>152</v>
      </c>
      <c r="BS21" s="32">
        <v>124</v>
      </c>
      <c r="BT21" s="32">
        <v>104</v>
      </c>
      <c r="BU21" s="32">
        <v>101</v>
      </c>
      <c r="BV21" s="32">
        <v>146</v>
      </c>
      <c r="BW21" s="32">
        <v>153</v>
      </c>
      <c r="BX21" s="32">
        <v>179</v>
      </c>
      <c r="BY21" s="32">
        <v>129</v>
      </c>
      <c r="BZ21" s="32">
        <v>116</v>
      </c>
      <c r="CA21" s="32">
        <v>584</v>
      </c>
      <c r="CB21" s="32">
        <v>985</v>
      </c>
      <c r="CC21" s="32">
        <v>1255</v>
      </c>
      <c r="CD21" s="32">
        <v>1175</v>
      </c>
      <c r="CE21" s="32">
        <v>1174</v>
      </c>
      <c r="CF21" s="32">
        <v>1061</v>
      </c>
      <c r="CG21" s="32">
        <f t="shared" si="0"/>
        <v>817</v>
      </c>
      <c r="CH21" s="32">
        <f t="shared" si="1"/>
        <v>780</v>
      </c>
      <c r="CI21" s="32">
        <f t="shared" si="2"/>
        <v>711</v>
      </c>
      <c r="CJ21" s="32">
        <f t="shared" si="3"/>
        <v>751</v>
      </c>
      <c r="CK21" s="32">
        <f t="shared" si="4"/>
        <v>616</v>
      </c>
      <c r="CL21" s="32">
        <f t="shared" si="5"/>
        <v>433</v>
      </c>
      <c r="CM21" s="32">
        <f t="shared" si="6"/>
        <v>237</v>
      </c>
      <c r="CN21" s="32">
        <f t="shared" si="7"/>
        <v>511</v>
      </c>
      <c r="CO21" s="32">
        <f t="shared" si="8"/>
        <v>657</v>
      </c>
      <c r="CP21" s="32">
        <f t="shared" si="9"/>
        <v>505</v>
      </c>
      <c r="CQ21" s="32">
        <f t="shared" si="10"/>
        <v>615</v>
      </c>
      <c r="CR21" s="32">
        <f t="shared" si="11"/>
        <v>475</v>
      </c>
      <c r="CS21" s="32">
        <f t="shared" si="12"/>
        <v>577</v>
      </c>
    </row>
    <row r="22" spans="2:97" ht="17.100000000000001" customHeight="1" thickBot="1" x14ac:dyDescent="0.25">
      <c r="B22" s="35" t="s">
        <v>113</v>
      </c>
      <c r="C22" s="32">
        <v>42</v>
      </c>
      <c r="D22" s="32">
        <v>33</v>
      </c>
      <c r="E22" s="32">
        <v>27</v>
      </c>
      <c r="F22" s="32">
        <v>52</v>
      </c>
      <c r="G22" s="32">
        <v>52</v>
      </c>
      <c r="H22" s="32">
        <v>77</v>
      </c>
      <c r="I22" s="32">
        <v>106</v>
      </c>
      <c r="J22" s="32">
        <v>156</v>
      </c>
      <c r="K22" s="32">
        <v>191</v>
      </c>
      <c r="L22" s="32">
        <v>184</v>
      </c>
      <c r="M22" s="32">
        <v>130</v>
      </c>
      <c r="N22" s="32">
        <v>182</v>
      </c>
      <c r="O22" s="32">
        <v>231</v>
      </c>
      <c r="P22" s="32">
        <v>146</v>
      </c>
      <c r="Q22" s="32">
        <v>109</v>
      </c>
      <c r="R22" s="32">
        <v>129</v>
      </c>
      <c r="S22" s="32">
        <v>157</v>
      </c>
      <c r="T22" s="32">
        <v>129</v>
      </c>
      <c r="U22" s="32">
        <v>68</v>
      </c>
      <c r="V22" s="32">
        <v>134</v>
      </c>
      <c r="W22" s="32">
        <v>147</v>
      </c>
      <c r="X22" s="32">
        <v>126</v>
      </c>
      <c r="Y22" s="32">
        <v>148</v>
      </c>
      <c r="Z22" s="32">
        <v>145</v>
      </c>
      <c r="AA22" s="32">
        <v>146</v>
      </c>
      <c r="AB22" s="32">
        <v>126</v>
      </c>
      <c r="AC22" s="32">
        <v>65</v>
      </c>
      <c r="AD22" s="32">
        <v>134</v>
      </c>
      <c r="AE22" s="32">
        <v>118</v>
      </c>
      <c r="AF22" s="32">
        <v>125</v>
      </c>
      <c r="AG22" s="32">
        <v>59</v>
      </c>
      <c r="AH22" s="32">
        <v>93</v>
      </c>
      <c r="AI22" s="32">
        <v>101</v>
      </c>
      <c r="AJ22" s="32">
        <v>94</v>
      </c>
      <c r="AK22" s="32">
        <v>94</v>
      </c>
      <c r="AL22" s="32">
        <v>101</v>
      </c>
      <c r="AM22" s="32">
        <v>67</v>
      </c>
      <c r="AN22" s="32">
        <v>187</v>
      </c>
      <c r="AO22" s="32">
        <v>86</v>
      </c>
      <c r="AP22" s="32">
        <v>85</v>
      </c>
      <c r="AQ22" s="32">
        <v>58</v>
      </c>
      <c r="AR22" s="32">
        <v>35</v>
      </c>
      <c r="AS22" s="32">
        <v>39</v>
      </c>
      <c r="AT22" s="32">
        <v>59</v>
      </c>
      <c r="AU22" s="32">
        <v>62</v>
      </c>
      <c r="AV22" s="32">
        <v>49</v>
      </c>
      <c r="AW22" s="32">
        <v>56</v>
      </c>
      <c r="AX22" s="32">
        <v>37</v>
      </c>
      <c r="AY22" s="32">
        <v>34</v>
      </c>
      <c r="AZ22" s="32">
        <v>19</v>
      </c>
      <c r="BA22" s="32">
        <v>19</v>
      </c>
      <c r="BB22" s="32">
        <v>42</v>
      </c>
      <c r="BC22" s="32">
        <v>37</v>
      </c>
      <c r="BD22" s="32">
        <v>18</v>
      </c>
      <c r="BE22" s="32">
        <v>30</v>
      </c>
      <c r="BF22" s="32">
        <v>45</v>
      </c>
      <c r="BG22" s="32">
        <v>52</v>
      </c>
      <c r="BH22" s="32">
        <v>48</v>
      </c>
      <c r="BI22" s="32">
        <v>42</v>
      </c>
      <c r="BJ22" s="32">
        <v>29</v>
      </c>
      <c r="BK22" s="32">
        <v>41</v>
      </c>
      <c r="BL22" s="32">
        <v>31</v>
      </c>
      <c r="BM22" s="32">
        <v>47</v>
      </c>
      <c r="BN22" s="32">
        <v>43</v>
      </c>
      <c r="BO22" s="32">
        <v>24</v>
      </c>
      <c r="BP22" s="32">
        <v>31</v>
      </c>
      <c r="BQ22" s="32">
        <v>23</v>
      </c>
      <c r="BR22" s="32">
        <v>37</v>
      </c>
      <c r="BS22" s="32">
        <v>29</v>
      </c>
      <c r="BT22" s="32">
        <v>26</v>
      </c>
      <c r="BU22" s="32">
        <v>31</v>
      </c>
      <c r="BV22" s="32">
        <v>33</v>
      </c>
      <c r="BW22" s="32">
        <v>30</v>
      </c>
      <c r="BX22" s="32">
        <v>38</v>
      </c>
      <c r="BY22" s="32">
        <v>29</v>
      </c>
      <c r="BZ22" s="32">
        <v>31</v>
      </c>
      <c r="CA22" s="32">
        <v>154</v>
      </c>
      <c r="CB22" s="32">
        <v>391</v>
      </c>
      <c r="CC22" s="32">
        <v>687</v>
      </c>
      <c r="CD22" s="32">
        <v>615</v>
      </c>
      <c r="CE22" s="32">
        <v>488</v>
      </c>
      <c r="CF22" s="32">
        <v>566</v>
      </c>
      <c r="CG22" s="32">
        <f t="shared" si="0"/>
        <v>471</v>
      </c>
      <c r="CH22" s="32">
        <f t="shared" si="1"/>
        <v>395</v>
      </c>
      <c r="CI22" s="32">
        <f t="shared" si="2"/>
        <v>390</v>
      </c>
      <c r="CJ22" s="32">
        <f t="shared" si="3"/>
        <v>425</v>
      </c>
      <c r="CK22" s="32">
        <f t="shared" si="4"/>
        <v>191</v>
      </c>
      <c r="CL22" s="32">
        <f t="shared" si="5"/>
        <v>204</v>
      </c>
      <c r="CM22" s="32">
        <f t="shared" si="6"/>
        <v>114</v>
      </c>
      <c r="CN22" s="32">
        <f t="shared" si="7"/>
        <v>130</v>
      </c>
      <c r="CO22" s="32">
        <f t="shared" si="8"/>
        <v>171</v>
      </c>
      <c r="CP22" s="32">
        <f t="shared" si="9"/>
        <v>162</v>
      </c>
      <c r="CQ22" s="32">
        <f t="shared" si="10"/>
        <v>115</v>
      </c>
      <c r="CR22" s="32">
        <f t="shared" si="11"/>
        <v>119</v>
      </c>
      <c r="CS22" s="32">
        <f t="shared" si="12"/>
        <v>128</v>
      </c>
    </row>
    <row r="23" spans="2:97" ht="17.100000000000001" customHeight="1" thickBot="1" x14ac:dyDescent="0.25">
      <c r="B23" s="36" t="s">
        <v>114</v>
      </c>
      <c r="C23" s="38">
        <v>5688</v>
      </c>
      <c r="D23" s="38">
        <v>5935</v>
      </c>
      <c r="E23" s="38">
        <v>5484</v>
      </c>
      <c r="F23" s="39">
        <v>8836</v>
      </c>
      <c r="G23" s="38">
        <v>11050</v>
      </c>
      <c r="H23" s="38">
        <v>12938</v>
      </c>
      <c r="I23" s="38">
        <v>13487</v>
      </c>
      <c r="J23" s="39">
        <v>21211</v>
      </c>
      <c r="K23" s="38">
        <v>23433</v>
      </c>
      <c r="L23" s="38">
        <v>23704</v>
      </c>
      <c r="M23" s="38">
        <v>19241</v>
      </c>
      <c r="N23" s="39">
        <v>26941</v>
      </c>
      <c r="O23" s="38">
        <v>27597</v>
      </c>
      <c r="P23" s="38">
        <v>24533</v>
      </c>
      <c r="Q23" s="38">
        <v>19358</v>
      </c>
      <c r="R23" s="39">
        <v>22148</v>
      </c>
      <c r="S23" s="38">
        <v>21737</v>
      </c>
      <c r="T23" s="38">
        <v>20505</v>
      </c>
      <c r="U23" s="38">
        <v>14861</v>
      </c>
      <c r="V23" s="39">
        <v>20751</v>
      </c>
      <c r="W23" s="38">
        <v>24699</v>
      </c>
      <c r="X23" s="38">
        <v>23342</v>
      </c>
      <c r="Y23" s="38">
        <v>19238</v>
      </c>
      <c r="Z23" s="39">
        <f t="shared" ref="Z23:AE23" si="13">SUM(Z6:Z22)</f>
        <v>24343</v>
      </c>
      <c r="AA23" s="38">
        <f t="shared" si="13"/>
        <v>21272</v>
      </c>
      <c r="AB23" s="38">
        <f t="shared" si="13"/>
        <v>20323</v>
      </c>
      <c r="AC23" s="38">
        <f t="shared" si="13"/>
        <v>17009</v>
      </c>
      <c r="AD23" s="39">
        <f t="shared" si="13"/>
        <v>24084</v>
      </c>
      <c r="AE23" s="38">
        <f t="shared" si="13"/>
        <v>24226</v>
      </c>
      <c r="AF23" s="38">
        <f t="shared" ref="AF23:AK23" si="14">SUM(AF6:AF22)</f>
        <v>21178</v>
      </c>
      <c r="AG23" s="38">
        <f t="shared" si="14"/>
        <v>16767</v>
      </c>
      <c r="AH23" s="39">
        <f t="shared" si="14"/>
        <v>18614</v>
      </c>
      <c r="AI23" s="38">
        <f t="shared" si="14"/>
        <v>20201</v>
      </c>
      <c r="AJ23" s="38">
        <f t="shared" si="14"/>
        <v>17414</v>
      </c>
      <c r="AK23" s="38">
        <f t="shared" si="14"/>
        <v>14735</v>
      </c>
      <c r="AL23" s="39">
        <f t="shared" ref="AL23:AQ23" si="15">SUM(AL6:AL22)</f>
        <v>15815</v>
      </c>
      <c r="AM23" s="38">
        <f t="shared" si="15"/>
        <v>14205</v>
      </c>
      <c r="AN23" s="38">
        <f t="shared" si="15"/>
        <v>14385</v>
      </c>
      <c r="AO23" s="38">
        <f t="shared" si="15"/>
        <v>9094</v>
      </c>
      <c r="AP23" s="39">
        <f t="shared" si="15"/>
        <v>10726</v>
      </c>
      <c r="AQ23" s="38">
        <f t="shared" si="15"/>
        <v>10478</v>
      </c>
      <c r="AR23" s="38">
        <f t="shared" ref="AR23:AW23" si="16">SUM(AR6:AR22)</f>
        <v>7689</v>
      </c>
      <c r="AS23" s="38">
        <f t="shared" si="16"/>
        <v>5518</v>
      </c>
      <c r="AT23" s="39">
        <f t="shared" si="16"/>
        <v>6409</v>
      </c>
      <c r="AU23" s="38">
        <f t="shared" si="16"/>
        <v>6903</v>
      </c>
      <c r="AV23" s="38">
        <f t="shared" si="16"/>
        <v>7137</v>
      </c>
      <c r="AW23" s="38">
        <f t="shared" si="16"/>
        <v>6315</v>
      </c>
      <c r="AX23" s="39">
        <f t="shared" ref="AX23:BC23" si="17">SUM(AX6:AX22)</f>
        <v>7049</v>
      </c>
      <c r="AY23" s="38">
        <f t="shared" si="17"/>
        <v>5092</v>
      </c>
      <c r="AZ23" s="38">
        <f t="shared" si="17"/>
        <v>3857</v>
      </c>
      <c r="BA23" s="38">
        <f t="shared" si="17"/>
        <v>3470</v>
      </c>
      <c r="BB23" s="38">
        <f t="shared" si="17"/>
        <v>4992</v>
      </c>
      <c r="BC23" s="38">
        <f t="shared" si="17"/>
        <v>4658</v>
      </c>
      <c r="BD23" s="38">
        <f t="shared" ref="BD23:BI23" si="18">SUM(BD6:BD22)</f>
        <v>3387</v>
      </c>
      <c r="BE23" s="38">
        <f t="shared" si="18"/>
        <v>5299</v>
      </c>
      <c r="BF23" s="38">
        <f t="shared" si="18"/>
        <v>7116</v>
      </c>
      <c r="BG23" s="38">
        <f t="shared" si="18"/>
        <v>7280</v>
      </c>
      <c r="BH23" s="38">
        <f t="shared" si="18"/>
        <v>7641</v>
      </c>
      <c r="BI23" s="38">
        <f t="shared" si="18"/>
        <v>6504</v>
      </c>
      <c r="BJ23" s="38">
        <f t="shared" ref="BJ23:BO23" si="19">SUM(BJ6:BJ22)</f>
        <v>6449</v>
      </c>
      <c r="BK23" s="38">
        <f t="shared" si="19"/>
        <v>6410</v>
      </c>
      <c r="BL23" s="38">
        <f t="shared" si="19"/>
        <v>6242</v>
      </c>
      <c r="BM23" s="38">
        <f t="shared" si="19"/>
        <v>5637</v>
      </c>
      <c r="BN23" s="38">
        <f t="shared" si="19"/>
        <v>6646</v>
      </c>
      <c r="BO23" s="38">
        <f t="shared" si="19"/>
        <v>5753</v>
      </c>
      <c r="BP23" s="38">
        <f>SUM(BP6:BP22)</f>
        <v>5161</v>
      </c>
      <c r="BQ23" s="38">
        <f>SUM(BQ6:BQ22)</f>
        <v>2716</v>
      </c>
      <c r="BR23" s="38">
        <f>SUM(BR6:BR22)</f>
        <v>5947</v>
      </c>
      <c r="BS23" s="38">
        <v>5658</v>
      </c>
      <c r="BT23" s="38">
        <f>SUM(BT6:BT22)</f>
        <v>5483</v>
      </c>
      <c r="BU23" s="38">
        <v>5794</v>
      </c>
      <c r="BV23" s="38">
        <v>6229</v>
      </c>
      <c r="BW23" s="38">
        <v>6120</v>
      </c>
      <c r="BX23" s="38">
        <v>9640</v>
      </c>
      <c r="BY23" s="38">
        <v>7444</v>
      </c>
      <c r="BZ23" s="38">
        <v>8212</v>
      </c>
      <c r="CA23" s="38">
        <v>25943</v>
      </c>
      <c r="CB23" s="38">
        <v>58686</v>
      </c>
      <c r="CC23" s="38">
        <v>93319</v>
      </c>
      <c r="CD23" s="38">
        <v>93636</v>
      </c>
      <c r="CE23" s="38">
        <v>77854</v>
      </c>
      <c r="CF23" s="38">
        <v>91622</v>
      </c>
      <c r="CG23" s="38">
        <f>SUM(CG6:CG22)</f>
        <v>82688</v>
      </c>
      <c r="CH23" s="38">
        <f t="shared" si="1"/>
        <v>80785</v>
      </c>
      <c r="CI23" s="38">
        <f t="shared" si="2"/>
        <v>68165</v>
      </c>
      <c r="CJ23" s="38">
        <f t="shared" si="3"/>
        <v>48410</v>
      </c>
      <c r="CK23" s="38">
        <f t="shared" si="4"/>
        <v>30094</v>
      </c>
      <c r="CL23" s="38">
        <f t="shared" si="5"/>
        <v>27404</v>
      </c>
      <c r="CM23" s="38">
        <f t="shared" si="6"/>
        <v>17411</v>
      </c>
      <c r="CN23" s="38">
        <f t="shared" si="7"/>
        <v>20460</v>
      </c>
      <c r="CO23" s="38">
        <f>SUM(CO6:CO22)</f>
        <v>27874</v>
      </c>
      <c r="CP23" s="38">
        <f t="shared" si="9"/>
        <v>24935</v>
      </c>
      <c r="CQ23" s="38">
        <f t="shared" si="10"/>
        <v>19577</v>
      </c>
      <c r="CR23" s="38">
        <f t="shared" si="11"/>
        <v>23164</v>
      </c>
      <c r="CS23" s="38">
        <f t="shared" si="12"/>
        <v>31416</v>
      </c>
    </row>
    <row r="24" spans="2:97" ht="16.5" customHeight="1" x14ac:dyDescent="0.2">
      <c r="C24" s="17"/>
      <c r="G24" s="17"/>
      <c r="CD24" s="17"/>
    </row>
    <row r="25" spans="2:97" ht="42" customHeight="1" x14ac:dyDescent="0.2">
      <c r="B25" s="114"/>
      <c r="C25" s="114"/>
      <c r="D25" s="114"/>
      <c r="E25" s="114"/>
      <c r="G25" s="17"/>
    </row>
    <row r="26" spans="2:97" ht="15" customHeight="1" x14ac:dyDescent="0.2"/>
    <row r="27" spans="2:97" ht="39" customHeight="1" x14ac:dyDescent="0.2">
      <c r="C27" s="31" t="s">
        <v>251</v>
      </c>
      <c r="D27" s="31" t="s">
        <v>252</v>
      </c>
      <c r="E27" s="31" t="s">
        <v>253</v>
      </c>
      <c r="F27" s="41" t="s">
        <v>254</v>
      </c>
      <c r="G27" s="31" t="s">
        <v>255</v>
      </c>
      <c r="H27" s="31" t="s">
        <v>256</v>
      </c>
      <c r="I27" s="31" t="s">
        <v>257</v>
      </c>
      <c r="J27" s="41" t="s">
        <v>310</v>
      </c>
      <c r="K27" s="31" t="s">
        <v>311</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534</v>
      </c>
      <c r="BU27" s="31" t="s">
        <v>557</v>
      </c>
      <c r="BV27" s="41" t="s">
        <v>572</v>
      </c>
      <c r="BW27" s="31" t="s">
        <v>287</v>
      </c>
      <c r="BX27" s="31" t="s">
        <v>288</v>
      </c>
      <c r="BY27" s="31" t="s">
        <v>289</v>
      </c>
      <c r="BZ27" s="31" t="s">
        <v>290</v>
      </c>
      <c r="CA27" s="31" t="s">
        <v>291</v>
      </c>
      <c r="CB27" s="31" t="s">
        <v>292</v>
      </c>
      <c r="CC27" s="31" t="s">
        <v>293</v>
      </c>
      <c r="CD27" s="31" t="s">
        <v>294</v>
      </c>
      <c r="CE27" s="31" t="s">
        <v>295</v>
      </c>
      <c r="CF27" s="31" t="s">
        <v>196</v>
      </c>
      <c r="CG27" s="31" t="s">
        <v>197</v>
      </c>
      <c r="CH27" s="31" t="s">
        <v>198</v>
      </c>
      <c r="CI27" s="31" t="s">
        <v>199</v>
      </c>
      <c r="CJ27" s="31" t="s">
        <v>200</v>
      </c>
      <c r="CK27" s="31" t="s">
        <v>128</v>
      </c>
      <c r="CL27" s="31" t="s">
        <v>129</v>
      </c>
      <c r="CM27" s="31" t="s">
        <v>130</v>
      </c>
      <c r="CN27" s="31" t="s">
        <v>569</v>
      </c>
    </row>
    <row r="28" spans="2:97" ht="15" customHeight="1" thickBot="1" x14ac:dyDescent="0.25">
      <c r="B28" s="35" t="s">
        <v>97</v>
      </c>
      <c r="C28" s="33">
        <v>1.0904522613065326</v>
      </c>
      <c r="D28" s="33">
        <v>1.3812316715542523</v>
      </c>
      <c r="E28" s="33">
        <v>1.7758620689655173</v>
      </c>
      <c r="F28" s="33">
        <v>1.6429918290383407</v>
      </c>
      <c r="G28" s="33">
        <v>1.335576923076923</v>
      </c>
      <c r="H28" s="33">
        <v>0.91789819376026272</v>
      </c>
      <c r="I28" s="33">
        <v>0.278407014979905</v>
      </c>
      <c r="J28" s="33">
        <v>0.12841854934601665</v>
      </c>
      <c r="K28" s="33">
        <v>-4.5286125977768626E-2</v>
      </c>
      <c r="L28" s="33">
        <v>-5.286815068493151E-2</v>
      </c>
      <c r="M28" s="33">
        <v>0.21663332380680195</v>
      </c>
      <c r="N28" s="33">
        <v>-3.2033719704952585E-2</v>
      </c>
      <c r="O28" s="33">
        <v>1.4014661492022424E-2</v>
      </c>
      <c r="P28" s="33">
        <v>-2.8474576271186439E-2</v>
      </c>
      <c r="Q28" s="33">
        <v>-0.26286116983791402</v>
      </c>
      <c r="R28" s="33">
        <v>-9.1443500979751791E-2</v>
      </c>
      <c r="S28" s="33">
        <v>3.0618753986816925E-2</v>
      </c>
      <c r="T28" s="33">
        <v>7.4435915329146313E-2</v>
      </c>
      <c r="U28" s="33">
        <v>0.1602931803696622</v>
      </c>
      <c r="V28" s="33">
        <v>0.15192906781691828</v>
      </c>
      <c r="W28" s="33">
        <f t="shared" ref="W28:BH43" si="20">+(AA6-W6)/W6</f>
        <v>-1.2378791004745203E-2</v>
      </c>
      <c r="X28" s="33">
        <f t="shared" si="20"/>
        <v>1.4938298332972505E-2</v>
      </c>
      <c r="Y28" s="33">
        <f t="shared" si="20"/>
        <v>8.2944246086240042E-2</v>
      </c>
      <c r="Z28" s="33">
        <f t="shared" si="20"/>
        <v>1.9970875806116079E-2</v>
      </c>
      <c r="AA28" s="33">
        <f t="shared" si="20"/>
        <v>-4.0526425736369331E-2</v>
      </c>
      <c r="AB28" s="33">
        <f t="shared" si="20"/>
        <v>-9.556313993174062E-2</v>
      </c>
      <c r="AC28" s="33">
        <f t="shared" si="20"/>
        <v>-4.0578239918843517E-2</v>
      </c>
      <c r="AD28" s="33">
        <f t="shared" si="20"/>
        <v>-0.10768916989598205</v>
      </c>
      <c r="AE28" s="33">
        <f t="shared" si="20"/>
        <v>8.643588068800348E-2</v>
      </c>
      <c r="AF28" s="33">
        <f t="shared" si="20"/>
        <v>-4.2452830188679245E-3</v>
      </c>
      <c r="AG28" s="33">
        <f t="shared" si="20"/>
        <v>-8.0623843510441454E-2</v>
      </c>
      <c r="AH28" s="33">
        <f t="shared" si="20"/>
        <v>6.8571428571428575E-2</v>
      </c>
      <c r="AI28" s="33">
        <f t="shared" si="20"/>
        <v>-0.23326653306613226</v>
      </c>
      <c r="AJ28" s="33">
        <f t="shared" si="20"/>
        <v>-0.17314069161534817</v>
      </c>
      <c r="AK28" s="33">
        <f t="shared" si="20"/>
        <v>-0.37320299022426684</v>
      </c>
      <c r="AL28" s="33">
        <f t="shared" si="20"/>
        <v>-0.4419251336898396</v>
      </c>
      <c r="AM28" s="33">
        <f t="shared" si="20"/>
        <v>-0.35258755880815473</v>
      </c>
      <c r="AN28" s="33">
        <f t="shared" si="20"/>
        <v>-0.466055571469493</v>
      </c>
      <c r="AO28" s="33">
        <f t="shared" si="20"/>
        <v>-0.3903669724770642</v>
      </c>
      <c r="AP28" s="33">
        <f t="shared" si="20"/>
        <v>-0.48945956305097738</v>
      </c>
      <c r="AQ28" s="33">
        <f t="shared" si="20"/>
        <v>-0.50787242632216389</v>
      </c>
      <c r="AR28" s="33">
        <f t="shared" si="20"/>
        <v>-0.21298283261802575</v>
      </c>
      <c r="AS28" s="33">
        <f t="shared" si="20"/>
        <v>-0.16177577125658391</v>
      </c>
      <c r="AT28" s="33">
        <f t="shared" si="20"/>
        <v>-4.8798798798798795E-2</v>
      </c>
      <c r="AU28" s="33">
        <f t="shared" si="20"/>
        <v>-0.12633305988515175</v>
      </c>
      <c r="AV28" s="33">
        <f t="shared" si="20"/>
        <v>-0.49556918882072254</v>
      </c>
      <c r="AW28" s="33">
        <f t="shared" si="20"/>
        <v>-0.47935368043087973</v>
      </c>
      <c r="AX28" s="33">
        <f t="shared" si="20"/>
        <v>-0.2841357537490134</v>
      </c>
      <c r="AY28" s="33">
        <f t="shared" si="20"/>
        <v>-0.26384976525821596</v>
      </c>
      <c r="AZ28" s="33">
        <f t="shared" si="20"/>
        <v>-0.20540540540540542</v>
      </c>
      <c r="BA28" s="33">
        <f t="shared" si="20"/>
        <v>0.68965517241379315</v>
      </c>
      <c r="BB28" s="33">
        <f t="shared" si="20"/>
        <v>0.51819184123484008</v>
      </c>
      <c r="BC28" s="33">
        <f t="shared" si="20"/>
        <v>0.82525510204081631</v>
      </c>
      <c r="BD28" s="33">
        <f t="shared" si="20"/>
        <v>1.7346938775510203</v>
      </c>
      <c r="BE28" s="33">
        <f t="shared" si="20"/>
        <v>0.30612244897959184</v>
      </c>
      <c r="BF28" s="33">
        <f t="shared" si="20"/>
        <v>5.0835148874364558E-3</v>
      </c>
      <c r="BG28" s="33">
        <f t="shared" si="20"/>
        <v>0</v>
      </c>
      <c r="BH28" s="33">
        <f t="shared" si="20"/>
        <v>-0.13432835820895522</v>
      </c>
      <c r="BI28" s="33">
        <f t="shared" ref="BI28:BV45" si="21">+(BM6-BI6)/BI6</f>
        <v>-2.34375E-2</v>
      </c>
      <c r="BJ28" s="33">
        <f t="shared" si="21"/>
        <v>0.15245664739884393</v>
      </c>
      <c r="BK28" s="33">
        <f t="shared" si="21"/>
        <v>1.0482180293501049E-2</v>
      </c>
      <c r="BL28" s="33">
        <f t="shared" si="21"/>
        <v>-0.23563218390804597</v>
      </c>
      <c r="BM28" s="33">
        <f t="shared" si="21"/>
        <v>-0.49120000000000003</v>
      </c>
      <c r="BN28" s="33">
        <f t="shared" si="21"/>
        <v>-0.11912225705329153</v>
      </c>
      <c r="BO28" s="33">
        <f t="shared" si="21"/>
        <v>8.2987551867219917E-3</v>
      </c>
      <c r="BP28" s="33">
        <f t="shared" si="21"/>
        <v>0.16353383458646617</v>
      </c>
      <c r="BQ28" s="33">
        <f t="shared" si="21"/>
        <v>1.0078616352201257</v>
      </c>
      <c r="BR28" s="33">
        <f t="shared" si="21"/>
        <v>0.100355871886121</v>
      </c>
      <c r="BS28" s="33">
        <f t="shared" si="21"/>
        <v>3.4293552812071329E-3</v>
      </c>
      <c r="BT28" s="33">
        <f t="shared" si="21"/>
        <v>0.53150242326332797</v>
      </c>
      <c r="BU28" s="33">
        <f t="shared" si="21"/>
        <v>0.18715740015661708</v>
      </c>
      <c r="BV28" s="33">
        <f t="shared" si="21"/>
        <v>2.9107373868046571E-2</v>
      </c>
      <c r="BW28" s="33">
        <v>1.4935799782372143</v>
      </c>
      <c r="BX28" s="33">
        <v>0.55123058125327284</v>
      </c>
      <c r="BY28" s="33">
        <v>7.8204118375154712E-3</v>
      </c>
      <c r="BZ28" s="33">
        <v>-8.9320605147099871E-2</v>
      </c>
      <c r="CA28" s="33">
        <v>9.8142585667872248E-2</v>
      </c>
      <c r="CB28" s="33">
        <f t="shared" ref="CB28:CB45" si="22">+(CG6-CF6)/CF6</f>
        <v>2.2719660600647538E-2</v>
      </c>
      <c r="CC28" s="33">
        <f t="shared" ref="CC28:CN45" si="23">+(CH6-CG6)/CG6</f>
        <v>-7.2594290704655853E-2</v>
      </c>
      <c r="CD28" s="33">
        <f t="shared" si="23"/>
        <v>2.2011653228179624E-2</v>
      </c>
      <c r="CE28" s="33">
        <f t="shared" ref="CE28:CE45" si="24">+(CJ6-CI6)/CI6</f>
        <v>-0.30285056147422978</v>
      </c>
      <c r="CF28" s="33">
        <f t="shared" ref="CF28:CF45" si="25">+(CK6-CJ6)/CJ6</f>
        <v>-0.42160911944490337</v>
      </c>
      <c r="CG28" s="33">
        <f t="shared" ref="CG28:CG45" si="26">+(CL6-CK6)/CK6</f>
        <v>-0.2763496143958869</v>
      </c>
      <c r="CH28" s="33">
        <f t="shared" ref="CH28:CH45" si="27">+(CM6-CL6)/CL6</f>
        <v>-0.35030590092757058</v>
      </c>
      <c r="CI28" s="33">
        <f t="shared" ref="CI28:CI45" si="28">+(CN6-CM6)/CM6</f>
        <v>0.13274605103280682</v>
      </c>
      <c r="CJ28" s="33">
        <f t="shared" si="23"/>
        <v>0.52936444086886569</v>
      </c>
      <c r="CK28" s="33">
        <f t="shared" si="23"/>
        <v>-6.137120813606874E-3</v>
      </c>
      <c r="CL28" s="33">
        <f t="shared" si="23"/>
        <v>-0.1970712773465067</v>
      </c>
      <c r="CM28" s="33">
        <f t="shared" si="23"/>
        <v>0.21270050538343221</v>
      </c>
      <c r="CN28" s="33">
        <f t="shared" si="23"/>
        <v>0.17158905598840368</v>
      </c>
    </row>
    <row r="29" spans="2:97" ht="15" customHeight="1" thickBot="1" x14ac:dyDescent="0.25">
      <c r="B29" s="35" t="s">
        <v>98</v>
      </c>
      <c r="C29" s="33">
        <v>1.3551401869158879</v>
      </c>
      <c r="D29" s="33">
        <v>1.1478260869565218</v>
      </c>
      <c r="E29" s="33">
        <v>1.2136752136752136</v>
      </c>
      <c r="F29" s="33">
        <v>1.4077669902912622</v>
      </c>
      <c r="G29" s="33">
        <v>1.5396825396825398</v>
      </c>
      <c r="H29" s="33">
        <v>1.4979757085020242</v>
      </c>
      <c r="I29" s="33">
        <v>0.9575289575289575</v>
      </c>
      <c r="J29" s="33">
        <v>0.43951612903225806</v>
      </c>
      <c r="K29" s="33">
        <v>-0.15468750000000001</v>
      </c>
      <c r="L29" s="33">
        <v>-9.2382495948136148E-2</v>
      </c>
      <c r="M29" s="33">
        <v>-0.11834319526627218</v>
      </c>
      <c r="N29" s="33">
        <v>-0.19047619047619047</v>
      </c>
      <c r="O29" s="33">
        <v>1.4787430683918669E-2</v>
      </c>
      <c r="P29" s="33">
        <v>-1.2500000000000001E-2</v>
      </c>
      <c r="Q29" s="33">
        <v>-4.9217002237136466E-2</v>
      </c>
      <c r="R29" s="33">
        <v>-0.18512110726643599</v>
      </c>
      <c r="S29" s="33">
        <v>2.0036429872495445E-2</v>
      </c>
      <c r="T29" s="33">
        <v>3.616636528028933E-3</v>
      </c>
      <c r="U29" s="33">
        <v>7.058823529411765E-3</v>
      </c>
      <c r="V29" s="33">
        <v>7.4309978768577492E-2</v>
      </c>
      <c r="W29" s="33">
        <f t="shared" ref="W29:W45" si="29">+(AA7-W7)/W7</f>
        <v>-0.14464285714285716</v>
      </c>
      <c r="X29" s="33">
        <f t="shared" ref="X29:X45" si="30">+(AB7-X7)/X7</f>
        <v>-0.25405405405405407</v>
      </c>
      <c r="Y29" s="33">
        <f t="shared" ref="Y29:Y45" si="31">+(AC7-Y7)/Y7</f>
        <v>-0.30607476635514019</v>
      </c>
      <c r="Z29" s="33">
        <f t="shared" ref="Z29:Z45" si="32">+(AD7-Z7)/Z7</f>
        <v>-0.10869565217391304</v>
      </c>
      <c r="AA29" s="33">
        <f t="shared" ref="AA29:AA45" si="33">+(AE7-AA7)/AA7</f>
        <v>-2.9227557411273485E-2</v>
      </c>
      <c r="AB29" s="33">
        <f t="shared" ref="AB29:AC45" si="34">+(AF7-AB7)/AB7</f>
        <v>2.4154589371980676E-2</v>
      </c>
      <c r="AC29" s="33">
        <f t="shared" ref="AC29:AC43" si="35">+(AG7-AC7)/AC7</f>
        <v>0.31313131313131315</v>
      </c>
      <c r="AD29" s="33">
        <f t="shared" ref="AD29:AD45" si="36">+(AH7-AD7)/AD7</f>
        <v>-5.9866962305986697E-2</v>
      </c>
      <c r="AE29" s="33">
        <f t="shared" ref="AE29:AE43" si="37">+(AI7-AE7)/AE7</f>
        <v>-0.20430107526881722</v>
      </c>
      <c r="AF29" s="33">
        <f t="shared" ref="AF29:AF45" si="38">+(AJ7-AF7)/AF7</f>
        <v>1.179245283018868E-2</v>
      </c>
      <c r="AG29" s="33">
        <f t="shared" ref="AG29:AG43" si="39">+(AK7-AG7)/AG7</f>
        <v>-0.1641025641025641</v>
      </c>
      <c r="AH29" s="33">
        <f t="shared" ref="AH29:AH45" si="40">+(AL7-AH7)/AH7</f>
        <v>-0.28537735849056606</v>
      </c>
      <c r="AI29" s="33">
        <f t="shared" ref="AI29:AI43" si="41">+(AM7-AI7)/AI7</f>
        <v>-9.45945945945946E-2</v>
      </c>
      <c r="AJ29" s="33">
        <f t="shared" ref="AJ29:AJ45" si="42">+(AN7-AJ7)/AJ7</f>
        <v>-0.11421911421911422</v>
      </c>
      <c r="AK29" s="33">
        <f t="shared" ref="AK29:AK43" si="43">+(AO7-AK7)/AK7</f>
        <v>-0.32515337423312884</v>
      </c>
      <c r="AL29" s="33">
        <f t="shared" ref="AL29:AL45" si="44">+(AP7-AL7)/AL7</f>
        <v>-6.6006600660066E-2</v>
      </c>
      <c r="AM29" s="33">
        <f t="shared" ref="AM29:AM43" si="45">+(AQ7-AM7)/AM7</f>
        <v>-0.2507462686567164</v>
      </c>
      <c r="AN29" s="33">
        <f t="shared" ref="AN29:AN45" si="46">+(AR7-AN7)/AN7</f>
        <v>-0.63684210526315788</v>
      </c>
      <c r="AO29" s="33">
        <f t="shared" ref="AO29:AO43" si="47">+(AS7-AO7)/AO7</f>
        <v>-0.55909090909090908</v>
      </c>
      <c r="AP29" s="33">
        <f t="shared" ref="AP29:AP45" si="48">+(AT7-AP7)/AP7</f>
        <v>-0.57597173144876324</v>
      </c>
      <c r="AQ29" s="33">
        <f t="shared" ref="AQ29:AQ43" si="49">+(AU7-AQ7)/AQ7</f>
        <v>-0.41832669322709165</v>
      </c>
      <c r="AR29" s="33">
        <f t="shared" ref="AR29:BG45" si="50">+(AV7-AR7)/AR7</f>
        <v>-0.12318840579710146</v>
      </c>
      <c r="AS29" s="33">
        <f t="shared" ref="AS29:AS43" si="51">+(AW7-AS7)/AS7</f>
        <v>0.20618556701030927</v>
      </c>
      <c r="AT29" s="33">
        <f t="shared" si="20"/>
        <v>0.17499999999999999</v>
      </c>
      <c r="AU29" s="33">
        <f t="shared" si="20"/>
        <v>-0.23972602739726026</v>
      </c>
      <c r="AV29" s="33">
        <f t="shared" si="20"/>
        <v>-0.13223140495867769</v>
      </c>
      <c r="AW29" s="33">
        <f t="shared" si="20"/>
        <v>-0.29914529914529914</v>
      </c>
      <c r="AX29" s="33">
        <f t="shared" si="20"/>
        <v>-0.23404255319148937</v>
      </c>
      <c r="AY29" s="33">
        <f t="shared" si="20"/>
        <v>0.14414414414414414</v>
      </c>
      <c r="AZ29" s="33">
        <f t="shared" si="20"/>
        <v>-0.21904761904761905</v>
      </c>
      <c r="BA29" s="33">
        <f t="shared" si="20"/>
        <v>9.7560975609756101E-2</v>
      </c>
      <c r="BB29" s="33">
        <f t="shared" si="20"/>
        <v>0.24074074074074073</v>
      </c>
      <c r="BC29" s="33">
        <f t="shared" si="20"/>
        <v>0.33858267716535434</v>
      </c>
      <c r="BD29" s="33">
        <f t="shared" si="20"/>
        <v>1.4634146341463414</v>
      </c>
      <c r="BE29" s="33">
        <f t="shared" si="20"/>
        <v>3.3333333333333333E-2</v>
      </c>
      <c r="BF29" s="33">
        <f t="shared" si="20"/>
        <v>9.7014925373134331E-2</v>
      </c>
      <c r="BG29" s="33">
        <f t="shared" si="20"/>
        <v>-0.15294117647058825</v>
      </c>
      <c r="BH29" s="33">
        <f t="shared" si="20"/>
        <v>-0.38118811881188119</v>
      </c>
      <c r="BI29" s="33">
        <f t="shared" si="21"/>
        <v>8.6021505376344093E-2</v>
      </c>
      <c r="BJ29" s="33">
        <f t="shared" si="21"/>
        <v>1.3605442176870748E-2</v>
      </c>
      <c r="BK29" s="33">
        <f t="shared" si="21"/>
        <v>-8.3333333333333329E-2</v>
      </c>
      <c r="BL29" s="33">
        <f t="shared" si="21"/>
        <v>-0.28000000000000003</v>
      </c>
      <c r="BM29" s="33">
        <f t="shared" si="21"/>
        <v>-0.54455445544554459</v>
      </c>
      <c r="BN29" s="33">
        <f t="shared" si="21"/>
        <v>-0.26174496644295303</v>
      </c>
      <c r="BO29" s="33">
        <f t="shared" si="21"/>
        <v>-0.49242424242424243</v>
      </c>
      <c r="BP29" s="33">
        <f t="shared" si="21"/>
        <v>-4.4444444444444446E-2</v>
      </c>
      <c r="BQ29" s="33">
        <f t="shared" si="21"/>
        <v>1.5217391304347827</v>
      </c>
      <c r="BR29" s="33">
        <f t="shared" si="21"/>
        <v>7.2727272727272724E-2</v>
      </c>
      <c r="BS29" s="33">
        <f t="shared" si="21"/>
        <v>0.58208955223880599</v>
      </c>
      <c r="BT29" s="33">
        <f t="shared" si="21"/>
        <v>0.80232558139534882</v>
      </c>
      <c r="BU29" s="33">
        <f t="shared" si="21"/>
        <v>-0.20689655172413793</v>
      </c>
      <c r="BV29" s="33">
        <f t="shared" si="21"/>
        <v>-1.6949152542372881E-2</v>
      </c>
      <c r="BW29" s="33">
        <v>1.3009174311926606</v>
      </c>
      <c r="BX29" s="33">
        <v>0.97607655502392343</v>
      </c>
      <c r="BY29" s="33">
        <v>-0.14205004035512511</v>
      </c>
      <c r="BZ29" s="33">
        <v>-6.0206961429915336E-2</v>
      </c>
      <c r="CA29" s="33">
        <v>2.5525525525525526E-2</v>
      </c>
      <c r="CB29" s="33">
        <f t="shared" si="22"/>
        <v>-0.19912152269399708</v>
      </c>
      <c r="CC29" s="33">
        <f t="shared" si="23"/>
        <v>3.7781840341255334E-2</v>
      </c>
      <c r="CD29" s="33">
        <f t="shared" si="23"/>
        <v>-0.16147974163241338</v>
      </c>
      <c r="CE29" s="33">
        <f t="shared" si="24"/>
        <v>-0.14705882352941177</v>
      </c>
      <c r="CF29" s="33">
        <f t="shared" si="25"/>
        <v>-0.50246305418719217</v>
      </c>
      <c r="CG29" s="33">
        <f t="shared" si="26"/>
        <v>-0.13366336633663367</v>
      </c>
      <c r="CH29" s="33">
        <f t="shared" si="27"/>
        <v>-0.22666666666666666</v>
      </c>
      <c r="CI29" s="33">
        <f t="shared" si="28"/>
        <v>6.6502463054187194E-2</v>
      </c>
      <c r="CJ29" s="33">
        <f t="shared" si="23"/>
        <v>0.41339491916859122</v>
      </c>
      <c r="CK29" s="33">
        <f t="shared" si="23"/>
        <v>-0.15196078431372548</v>
      </c>
      <c r="CL29" s="33">
        <f t="shared" si="23"/>
        <v>-0.27167630057803466</v>
      </c>
      <c r="CM29" s="33">
        <f t="shared" si="23"/>
        <v>2.3809523809523808E-2</v>
      </c>
      <c r="CN29" s="33">
        <f t="shared" si="23"/>
        <v>0.21188630490956073</v>
      </c>
    </row>
    <row r="30" spans="2:97" ht="17.100000000000001" customHeight="1" thickBot="1" x14ac:dyDescent="0.25">
      <c r="B30" s="35" t="s">
        <v>99</v>
      </c>
      <c r="C30" s="33">
        <v>0.33673469387755101</v>
      </c>
      <c r="D30" s="33">
        <v>0.37857142857142856</v>
      </c>
      <c r="E30" s="33">
        <v>0.24444444444444444</v>
      </c>
      <c r="F30" s="33">
        <v>0.52601156069364163</v>
      </c>
      <c r="G30" s="33">
        <v>0.98473282442748089</v>
      </c>
      <c r="H30" s="33">
        <v>0.26943005181347152</v>
      </c>
      <c r="I30" s="33">
        <v>0.25595238095238093</v>
      </c>
      <c r="J30" s="33">
        <v>8.7121212121212127E-2</v>
      </c>
      <c r="K30" s="33">
        <v>-6.5384615384615388E-2</v>
      </c>
      <c r="L30" s="33">
        <v>-0.20816326530612245</v>
      </c>
      <c r="M30" s="33">
        <v>-0.1895734597156398</v>
      </c>
      <c r="N30" s="33">
        <v>-0.10801393728222997</v>
      </c>
      <c r="O30" s="33">
        <v>-0.11934156378600823</v>
      </c>
      <c r="P30" s="33">
        <v>0.20103092783505155</v>
      </c>
      <c r="Q30" s="33">
        <v>-0.22807017543859648</v>
      </c>
      <c r="R30" s="33">
        <v>-0.26171875</v>
      </c>
      <c r="S30" s="33">
        <v>5.1401869158878503E-2</v>
      </c>
      <c r="T30" s="33">
        <v>-9.8712446351931327E-2</v>
      </c>
      <c r="U30" s="33">
        <v>0.44696969696969696</v>
      </c>
      <c r="V30" s="33">
        <v>0.31746031746031744</v>
      </c>
      <c r="W30" s="33">
        <f t="shared" si="29"/>
        <v>0.46666666666666667</v>
      </c>
      <c r="X30" s="33">
        <f t="shared" si="30"/>
        <v>5.2380952380952382E-2</v>
      </c>
      <c r="Y30" s="33">
        <f t="shared" si="31"/>
        <v>-0.16753926701570682</v>
      </c>
      <c r="Z30" s="33">
        <f t="shared" si="32"/>
        <v>4.8192771084337352E-2</v>
      </c>
      <c r="AA30" s="33">
        <f t="shared" si="33"/>
        <v>-3.0303030303030304E-2</v>
      </c>
      <c r="AB30" s="33">
        <f t="shared" si="34"/>
        <v>-9.0497737556561094E-3</v>
      </c>
      <c r="AC30" s="33">
        <f t="shared" si="35"/>
        <v>0.16981132075471697</v>
      </c>
      <c r="AD30" s="33">
        <f t="shared" si="36"/>
        <v>-0.21455938697318008</v>
      </c>
      <c r="AE30" s="33">
        <f t="shared" si="37"/>
        <v>-0.234375</v>
      </c>
      <c r="AF30" s="33">
        <f t="shared" si="38"/>
        <v>4.5662100456621002E-2</v>
      </c>
      <c r="AG30" s="33">
        <f t="shared" si="39"/>
        <v>0.17204301075268819</v>
      </c>
      <c r="AH30" s="33">
        <f t="shared" si="40"/>
        <v>8.7804878048780483E-2</v>
      </c>
      <c r="AI30" s="33">
        <f t="shared" si="41"/>
        <v>-5.3061224489795916E-2</v>
      </c>
      <c r="AJ30" s="33">
        <f t="shared" si="42"/>
        <v>2.6200873362445413E-2</v>
      </c>
      <c r="AK30" s="33">
        <f t="shared" si="43"/>
        <v>-0.40825688073394495</v>
      </c>
      <c r="AL30" s="33">
        <f t="shared" si="44"/>
        <v>-0.26008968609865468</v>
      </c>
      <c r="AM30" s="33">
        <f t="shared" si="45"/>
        <v>-0.2413793103448276</v>
      </c>
      <c r="AN30" s="33">
        <f t="shared" si="46"/>
        <v>-0.52765957446808509</v>
      </c>
      <c r="AO30" s="33">
        <f t="shared" si="47"/>
        <v>-0.2558139534883721</v>
      </c>
      <c r="AP30" s="33">
        <f t="shared" si="48"/>
        <v>-0.15757575757575756</v>
      </c>
      <c r="AQ30" s="33">
        <f t="shared" si="49"/>
        <v>1.1363636363636364E-2</v>
      </c>
      <c r="AR30" s="33">
        <f t="shared" si="50"/>
        <v>0.47747747747747749</v>
      </c>
      <c r="AS30" s="33">
        <f t="shared" si="51"/>
        <v>0.16666666666666666</v>
      </c>
      <c r="AT30" s="33">
        <f t="shared" si="20"/>
        <v>6.4748201438848921E-2</v>
      </c>
      <c r="AU30" s="33">
        <f t="shared" si="20"/>
        <v>-0.5280898876404494</v>
      </c>
      <c r="AV30" s="33">
        <f t="shared" si="20"/>
        <v>-0.54268292682926833</v>
      </c>
      <c r="AW30" s="33">
        <f t="shared" si="20"/>
        <v>-0.375</v>
      </c>
      <c r="AX30" s="33">
        <f t="shared" si="20"/>
        <v>-0.14864864864864866</v>
      </c>
      <c r="AY30" s="33">
        <f t="shared" si="20"/>
        <v>0.10714285714285714</v>
      </c>
      <c r="AZ30" s="33">
        <f t="shared" si="20"/>
        <v>-0.17333333333333334</v>
      </c>
      <c r="BA30" s="33">
        <f t="shared" si="20"/>
        <v>0.38571428571428573</v>
      </c>
      <c r="BB30" s="33">
        <f t="shared" si="20"/>
        <v>-0.22222222222222221</v>
      </c>
      <c r="BC30" s="33">
        <f t="shared" si="20"/>
        <v>0.21505376344086022</v>
      </c>
      <c r="BD30" s="33">
        <f t="shared" si="20"/>
        <v>0.62903225806451613</v>
      </c>
      <c r="BE30" s="33">
        <f t="shared" si="20"/>
        <v>-6.1855670103092786E-2</v>
      </c>
      <c r="BF30" s="33">
        <f t="shared" si="20"/>
        <v>0.11224489795918367</v>
      </c>
      <c r="BG30" s="33">
        <f t="shared" si="20"/>
        <v>-0.30973451327433627</v>
      </c>
      <c r="BH30" s="33">
        <f t="shared" si="20"/>
        <v>-2.9702970297029702E-2</v>
      </c>
      <c r="BI30" s="33">
        <f t="shared" si="21"/>
        <v>-0.36263736263736263</v>
      </c>
      <c r="BJ30" s="33">
        <f t="shared" si="21"/>
        <v>3.669724770642202E-2</v>
      </c>
      <c r="BK30" s="33">
        <f t="shared" si="21"/>
        <v>0.14102564102564102</v>
      </c>
      <c r="BL30" s="33">
        <f t="shared" si="21"/>
        <v>-0.37755102040816324</v>
      </c>
      <c r="BM30" s="33">
        <f t="shared" si="21"/>
        <v>-0.31034482758620691</v>
      </c>
      <c r="BN30" s="33">
        <f t="shared" si="21"/>
        <v>0.15929203539823009</v>
      </c>
      <c r="BO30" s="33">
        <f t="shared" si="21"/>
        <v>0.10112359550561797</v>
      </c>
      <c r="BP30" s="33">
        <f t="shared" si="21"/>
        <v>0.26229508196721313</v>
      </c>
      <c r="BQ30" s="33">
        <f t="shared" si="21"/>
        <v>1.45</v>
      </c>
      <c r="BR30" s="33">
        <f t="shared" si="21"/>
        <v>-0.12213740458015267</v>
      </c>
      <c r="BS30" s="33">
        <f t="shared" si="21"/>
        <v>4.0816326530612242E-2</v>
      </c>
      <c r="BT30" s="33">
        <f t="shared" si="21"/>
        <v>0.94805194805194803</v>
      </c>
      <c r="BU30" s="33">
        <f t="shared" si="21"/>
        <v>0.22448979591836735</v>
      </c>
      <c r="BV30" s="33">
        <f t="shared" si="21"/>
        <v>4.3478260869565216E-2</v>
      </c>
      <c r="BW30" s="33">
        <v>0.38461538461538464</v>
      </c>
      <c r="BX30" s="33">
        <v>0.32671957671957674</v>
      </c>
      <c r="BY30" s="33">
        <v>-0.13858424725822532</v>
      </c>
      <c r="BZ30" s="33">
        <v>-0.1111111111111111</v>
      </c>
      <c r="CA30" s="33">
        <v>0.13932291666666666</v>
      </c>
      <c r="CB30" s="33">
        <f t="shared" si="22"/>
        <v>0.10971428571428571</v>
      </c>
      <c r="CC30" s="33">
        <f t="shared" si="23"/>
        <v>-4.2224510813594233E-2</v>
      </c>
      <c r="CD30" s="33">
        <f t="shared" si="23"/>
        <v>-1.6129032258064516E-2</v>
      </c>
      <c r="CE30" s="33">
        <f t="shared" si="24"/>
        <v>-0.16830601092896175</v>
      </c>
      <c r="CF30" s="33">
        <f t="shared" si="25"/>
        <v>-0.31406044678055189</v>
      </c>
      <c r="CG30" s="33">
        <f t="shared" si="26"/>
        <v>0.1532567049808429</v>
      </c>
      <c r="CH30" s="33">
        <f t="shared" si="27"/>
        <v>-0.41029900332225916</v>
      </c>
      <c r="CI30" s="33">
        <f t="shared" si="28"/>
        <v>-1.4084507042253521E-2</v>
      </c>
      <c r="CJ30" s="33">
        <f t="shared" si="23"/>
        <v>0.18285714285714286</v>
      </c>
      <c r="CK30" s="33">
        <f t="shared" si="23"/>
        <v>-0.16183574879227053</v>
      </c>
      <c r="CL30" s="33">
        <f t="shared" si="23"/>
        <v>-7.492795389048991E-2</v>
      </c>
      <c r="CM30" s="33">
        <f t="shared" si="23"/>
        <v>0.2087227414330218</v>
      </c>
      <c r="CN30" s="33">
        <f t="shared" si="23"/>
        <v>0.26804123711340205</v>
      </c>
    </row>
    <row r="31" spans="2:97" ht="17.100000000000001" customHeight="1" thickBot="1" x14ac:dyDescent="0.25">
      <c r="B31" s="35" t="s">
        <v>100</v>
      </c>
      <c r="C31" s="33">
        <v>0.67901234567901236</v>
      </c>
      <c r="D31" s="33">
        <v>1.1935483870967742</v>
      </c>
      <c r="E31" s="33">
        <v>1.8304093567251463</v>
      </c>
      <c r="F31" s="33">
        <v>1.892156862745098</v>
      </c>
      <c r="G31" s="33">
        <v>1.8308823529411764</v>
      </c>
      <c r="H31" s="33">
        <v>0.8529411764705882</v>
      </c>
      <c r="I31" s="33">
        <v>1.0330578512396695E-2</v>
      </c>
      <c r="J31" s="33">
        <v>0.12203389830508475</v>
      </c>
      <c r="K31" s="33">
        <v>-0.18961038961038962</v>
      </c>
      <c r="L31" s="33">
        <v>-0.13492063492063491</v>
      </c>
      <c r="M31" s="33">
        <v>-6.1349693251533742E-2</v>
      </c>
      <c r="N31" s="33">
        <v>-0.1419939577039275</v>
      </c>
      <c r="O31" s="33">
        <v>-0.16346153846153846</v>
      </c>
      <c r="P31" s="33">
        <v>-9.480122324159021E-2</v>
      </c>
      <c r="Q31" s="33">
        <v>-0.13725490196078433</v>
      </c>
      <c r="R31" s="33">
        <v>9.6830985915492954E-2</v>
      </c>
      <c r="S31" s="33">
        <v>0.3065134099616858</v>
      </c>
      <c r="T31" s="33">
        <v>5.4054054054054057E-2</v>
      </c>
      <c r="U31" s="33">
        <v>0.59848484848484851</v>
      </c>
      <c r="V31" s="33">
        <v>0.2102728731942215</v>
      </c>
      <c r="W31" s="33">
        <f t="shared" si="29"/>
        <v>-0.17008797653958943</v>
      </c>
      <c r="X31" s="33">
        <f t="shared" si="30"/>
        <v>-0.1858974358974359</v>
      </c>
      <c r="Y31" s="33">
        <f t="shared" si="31"/>
        <v>-0.46129541864139023</v>
      </c>
      <c r="Z31" s="33">
        <f t="shared" si="32"/>
        <v>-0.34615384615384615</v>
      </c>
      <c r="AA31" s="33">
        <f t="shared" si="33"/>
        <v>0.10070671378091872</v>
      </c>
      <c r="AB31" s="33">
        <f t="shared" si="34"/>
        <v>-7.0866141732283464E-2</v>
      </c>
      <c r="AC31" s="33">
        <f t="shared" si="35"/>
        <v>0.45161290322580644</v>
      </c>
      <c r="AD31" s="33">
        <f t="shared" si="36"/>
        <v>-0.21501014198782961</v>
      </c>
      <c r="AE31" s="33">
        <f t="shared" si="37"/>
        <v>-1.7656500802568219E-2</v>
      </c>
      <c r="AF31" s="33">
        <f t="shared" si="38"/>
        <v>1.6949152542372881E-2</v>
      </c>
      <c r="AG31" s="33">
        <f t="shared" si="39"/>
        <v>-0.16565656565656567</v>
      </c>
      <c r="AH31" s="33">
        <f t="shared" si="40"/>
        <v>-0.10594315245478036</v>
      </c>
      <c r="AI31" s="33">
        <f t="shared" si="41"/>
        <v>-0.47385620915032678</v>
      </c>
      <c r="AJ31" s="33">
        <f t="shared" si="42"/>
        <v>-0.12291666666666666</v>
      </c>
      <c r="AK31" s="33">
        <f t="shared" si="43"/>
        <v>-0.42130750605326878</v>
      </c>
      <c r="AL31" s="33">
        <f t="shared" si="44"/>
        <v>-0.19942196531791909</v>
      </c>
      <c r="AM31" s="33">
        <f t="shared" si="45"/>
        <v>-0.22049689440993789</v>
      </c>
      <c r="AN31" s="33">
        <f t="shared" si="46"/>
        <v>-0.45843230403800472</v>
      </c>
      <c r="AO31" s="33">
        <f t="shared" si="47"/>
        <v>-0.33891213389121339</v>
      </c>
      <c r="AP31" s="33">
        <f t="shared" si="48"/>
        <v>-0.46931407942238268</v>
      </c>
      <c r="AQ31" s="33">
        <f t="shared" si="49"/>
        <v>-0.57370517928286857</v>
      </c>
      <c r="AR31" s="33">
        <f t="shared" si="50"/>
        <v>-0.4517543859649123</v>
      </c>
      <c r="AS31" s="33">
        <f t="shared" si="51"/>
        <v>-0.310126582278481</v>
      </c>
      <c r="AT31" s="33">
        <f t="shared" si="20"/>
        <v>-0.20408163265306123</v>
      </c>
      <c r="AU31" s="33">
        <f t="shared" si="20"/>
        <v>0.12149532710280374</v>
      </c>
      <c r="AV31" s="33">
        <f t="shared" si="20"/>
        <v>-0.35199999999999998</v>
      </c>
      <c r="AW31" s="33">
        <f t="shared" si="20"/>
        <v>-9.1743119266055051E-2</v>
      </c>
      <c r="AX31" s="33">
        <f t="shared" si="20"/>
        <v>-0.22222222222222221</v>
      </c>
      <c r="AY31" s="33">
        <f t="shared" si="20"/>
        <v>-0.42499999999999999</v>
      </c>
      <c r="AZ31" s="33">
        <f t="shared" si="20"/>
        <v>-0.20987654320987653</v>
      </c>
      <c r="BA31" s="33">
        <f t="shared" si="20"/>
        <v>-5.0505050505050504E-2</v>
      </c>
      <c r="BB31" s="33">
        <f t="shared" si="20"/>
        <v>0.13186813186813187</v>
      </c>
      <c r="BC31" s="33">
        <f t="shared" si="20"/>
        <v>0.55072463768115942</v>
      </c>
      <c r="BD31" s="33">
        <f t="shared" si="20"/>
        <v>1.28125</v>
      </c>
      <c r="BE31" s="33">
        <f t="shared" si="20"/>
        <v>0.23404255319148937</v>
      </c>
      <c r="BF31" s="33">
        <f t="shared" si="20"/>
        <v>0.21359223300970873</v>
      </c>
      <c r="BG31" s="33">
        <f t="shared" si="20"/>
        <v>-0.10280373831775701</v>
      </c>
      <c r="BH31" s="33">
        <f t="shared" si="20"/>
        <v>-0.1095890410958904</v>
      </c>
      <c r="BI31" s="33">
        <f t="shared" si="21"/>
        <v>-0.2413793103448276</v>
      </c>
      <c r="BJ31" s="33">
        <f t="shared" si="21"/>
        <v>-0.23200000000000001</v>
      </c>
      <c r="BK31" s="33">
        <f t="shared" si="21"/>
        <v>-0.15625</v>
      </c>
      <c r="BL31" s="33">
        <f t="shared" si="21"/>
        <v>-0.40769230769230769</v>
      </c>
      <c r="BM31" s="33">
        <f t="shared" si="21"/>
        <v>-0.38636363636363635</v>
      </c>
      <c r="BN31" s="33">
        <f t="shared" si="21"/>
        <v>-5.2083333333333336E-2</v>
      </c>
      <c r="BO31" s="33">
        <f t="shared" si="21"/>
        <v>0.13580246913580246</v>
      </c>
      <c r="BP31" s="33">
        <f t="shared" si="21"/>
        <v>0.44155844155844154</v>
      </c>
      <c r="BQ31" s="33">
        <f t="shared" si="21"/>
        <v>1.037037037037037</v>
      </c>
      <c r="BR31" s="33">
        <f t="shared" si="21"/>
        <v>-3.2967032967032968E-2</v>
      </c>
      <c r="BS31" s="33">
        <f t="shared" si="21"/>
        <v>0.27173913043478259</v>
      </c>
      <c r="BT31" s="33">
        <f t="shared" si="21"/>
        <v>-4.5045045045045043E-2</v>
      </c>
      <c r="BU31" s="33">
        <f t="shared" si="21"/>
        <v>6.363636363636363E-2</v>
      </c>
      <c r="BV31" s="33">
        <f t="shared" si="21"/>
        <v>0.35227272727272729</v>
      </c>
      <c r="BW31" s="33">
        <v>1.4260027662517289</v>
      </c>
      <c r="BX31" s="33">
        <v>0.52622576966932721</v>
      </c>
      <c r="BY31" s="33">
        <v>-0.13896152409413523</v>
      </c>
      <c r="BZ31" s="33">
        <v>-7.4620390455531455E-2</v>
      </c>
      <c r="CA31" s="33">
        <v>0.26254102203469293</v>
      </c>
      <c r="CB31" s="33">
        <f t="shared" si="22"/>
        <v>-0.2914964723356851</v>
      </c>
      <c r="CC31" s="33">
        <f t="shared" si="23"/>
        <v>3.6163522012578615E-2</v>
      </c>
      <c r="CD31" s="33">
        <f t="shared" si="23"/>
        <v>-6.3732928679817905E-2</v>
      </c>
      <c r="CE31" s="33">
        <f t="shared" si="24"/>
        <v>-0.31982712047541867</v>
      </c>
      <c r="CF31" s="33">
        <f t="shared" si="25"/>
        <v>-0.37728355837966643</v>
      </c>
      <c r="CG31" s="33">
        <f t="shared" si="26"/>
        <v>-0.41581632653061223</v>
      </c>
      <c r="CH31" s="33">
        <f t="shared" si="27"/>
        <v>-0.14628820960698691</v>
      </c>
      <c r="CI31" s="33">
        <f t="shared" si="28"/>
        <v>-0.15601023017902813</v>
      </c>
      <c r="CJ31" s="33">
        <f t="shared" si="23"/>
        <v>0.49696969696969695</v>
      </c>
      <c r="CK31" s="33">
        <f t="shared" si="23"/>
        <v>-0.17004048582995951</v>
      </c>
      <c r="CL31" s="33">
        <f t="shared" si="23"/>
        <v>-0.26097560975609757</v>
      </c>
      <c r="CM31" s="33">
        <f t="shared" si="23"/>
        <v>0.32343234323432341</v>
      </c>
      <c r="CN31" s="33">
        <f t="shared" si="23"/>
        <v>0.14463840399002495</v>
      </c>
    </row>
    <row r="32" spans="2:97" ht="17.100000000000001" customHeight="1" thickBot="1" x14ac:dyDescent="0.25">
      <c r="B32" s="35" t="s">
        <v>101</v>
      </c>
      <c r="C32" s="33">
        <v>1.3460207612456747</v>
      </c>
      <c r="D32" s="33">
        <v>1.289655172413793</v>
      </c>
      <c r="E32" s="33">
        <v>1.0509915014164306</v>
      </c>
      <c r="F32" s="33">
        <v>1.2817460317460319</v>
      </c>
      <c r="G32" s="33">
        <v>1.1047197640117994</v>
      </c>
      <c r="H32" s="33">
        <v>1.2439759036144578</v>
      </c>
      <c r="I32" s="33">
        <v>0.66850828729281764</v>
      </c>
      <c r="J32" s="33">
        <v>0.24</v>
      </c>
      <c r="K32" s="33">
        <v>-9.3903293622985287E-2</v>
      </c>
      <c r="L32" s="33">
        <v>-0.11812080536912752</v>
      </c>
      <c r="M32" s="33">
        <v>-0.1630794701986755</v>
      </c>
      <c r="N32" s="33">
        <v>-0.15778401122019636</v>
      </c>
      <c r="O32" s="33">
        <v>3.0935808197989174E-3</v>
      </c>
      <c r="P32" s="33">
        <v>-0.18188736681887366</v>
      </c>
      <c r="Q32" s="33">
        <v>-0.28783382789317508</v>
      </c>
      <c r="R32" s="33">
        <v>-0.15403830141548711</v>
      </c>
      <c r="S32" s="33">
        <v>-0.18041634541249035</v>
      </c>
      <c r="T32" s="33">
        <v>0.13209302325581396</v>
      </c>
      <c r="U32" s="33">
        <v>0.26250000000000001</v>
      </c>
      <c r="V32" s="33">
        <v>4.625984251968504E-2</v>
      </c>
      <c r="W32" s="33">
        <f t="shared" si="29"/>
        <v>-0.11288805268109126</v>
      </c>
      <c r="X32" s="33">
        <f t="shared" si="30"/>
        <v>-0.23171733771569433</v>
      </c>
      <c r="Y32" s="33">
        <f t="shared" si="31"/>
        <v>-7.0407040704070403E-2</v>
      </c>
      <c r="Z32" s="33">
        <f t="shared" si="32"/>
        <v>-0.1251175917215428</v>
      </c>
      <c r="AA32" s="33">
        <f t="shared" si="33"/>
        <v>0.26829268292682928</v>
      </c>
      <c r="AB32" s="33">
        <f t="shared" si="34"/>
        <v>0.10588235294117647</v>
      </c>
      <c r="AC32" s="33">
        <f t="shared" si="35"/>
        <v>2.6035502958579881E-2</v>
      </c>
      <c r="AD32" s="33">
        <f t="shared" si="36"/>
        <v>-0.25913978494623657</v>
      </c>
      <c r="AE32" s="33">
        <f t="shared" si="37"/>
        <v>-0.31438127090301005</v>
      </c>
      <c r="AF32" s="33">
        <f t="shared" si="38"/>
        <v>-0.24468085106382978</v>
      </c>
      <c r="AG32" s="33">
        <f t="shared" si="39"/>
        <v>-0.22145328719723184</v>
      </c>
      <c r="AH32" s="33">
        <f t="shared" si="40"/>
        <v>-2.9027576197387518E-3</v>
      </c>
      <c r="AI32" s="33">
        <f t="shared" si="41"/>
        <v>-0.32073170731707318</v>
      </c>
      <c r="AJ32" s="33">
        <f t="shared" si="42"/>
        <v>-0.27016645326504479</v>
      </c>
      <c r="AK32" s="33">
        <f t="shared" si="43"/>
        <v>-0.39703703703703702</v>
      </c>
      <c r="AL32" s="33">
        <f t="shared" si="44"/>
        <v>-0.2590975254730713</v>
      </c>
      <c r="AM32" s="33">
        <f t="shared" si="45"/>
        <v>-0.25493716337522443</v>
      </c>
      <c r="AN32" s="33">
        <f t="shared" si="46"/>
        <v>-0.39298245614035088</v>
      </c>
      <c r="AO32" s="33">
        <f t="shared" si="47"/>
        <v>-0.38083538083538082</v>
      </c>
      <c r="AP32" s="33">
        <f t="shared" si="48"/>
        <v>-0.5245579567779961</v>
      </c>
      <c r="AQ32" s="33">
        <f t="shared" si="49"/>
        <v>-0.38554216867469882</v>
      </c>
      <c r="AR32" s="33">
        <f t="shared" si="50"/>
        <v>-0.39017341040462428</v>
      </c>
      <c r="AS32" s="33">
        <f t="shared" si="51"/>
        <v>-0.26190476190476192</v>
      </c>
      <c r="AT32" s="33">
        <f t="shared" si="20"/>
        <v>-6.1983471074380167E-2</v>
      </c>
      <c r="AU32" s="33">
        <f t="shared" si="20"/>
        <v>-0.30980392156862746</v>
      </c>
      <c r="AV32" s="33">
        <f t="shared" si="20"/>
        <v>-0.40284360189573459</v>
      </c>
      <c r="AW32" s="33">
        <f t="shared" si="20"/>
        <v>-0.42473118279569894</v>
      </c>
      <c r="AX32" s="33">
        <f t="shared" si="20"/>
        <v>-0.33480176211453744</v>
      </c>
      <c r="AY32" s="33">
        <f t="shared" si="20"/>
        <v>-0.23295454545454544</v>
      </c>
      <c r="AZ32" s="33">
        <f t="shared" si="20"/>
        <v>-1.5873015873015872E-2</v>
      </c>
      <c r="BA32" s="33">
        <f t="shared" si="20"/>
        <v>1.0093457943925233</v>
      </c>
      <c r="BB32" s="33">
        <f t="shared" si="20"/>
        <v>0.76158940397350994</v>
      </c>
      <c r="BC32" s="33">
        <f t="shared" si="20"/>
        <v>0.73333333333333328</v>
      </c>
      <c r="BD32" s="33">
        <f t="shared" si="20"/>
        <v>1.4838709677419355</v>
      </c>
      <c r="BE32" s="33">
        <f t="shared" si="20"/>
        <v>0.12558139534883722</v>
      </c>
      <c r="BF32" s="33">
        <f t="shared" si="20"/>
        <v>-0.13533834586466165</v>
      </c>
      <c r="BG32" s="33">
        <f t="shared" si="20"/>
        <v>-3.8461538461538464E-2</v>
      </c>
      <c r="BH32" s="33">
        <f t="shared" si="20"/>
        <v>-0.33441558441558439</v>
      </c>
      <c r="BI32" s="33">
        <f t="shared" si="21"/>
        <v>-0.15289256198347106</v>
      </c>
      <c r="BJ32" s="33">
        <f t="shared" si="21"/>
        <v>6.9565217391304349E-2</v>
      </c>
      <c r="BK32" s="33">
        <f t="shared" si="21"/>
        <v>0.29777777777777775</v>
      </c>
      <c r="BL32" s="33">
        <f t="shared" si="21"/>
        <v>0.12195121951219512</v>
      </c>
      <c r="BM32" s="33">
        <f t="shared" si="21"/>
        <v>-0.43414634146341463</v>
      </c>
      <c r="BN32" s="33">
        <f t="shared" si="21"/>
        <v>2.032520325203252E-2</v>
      </c>
      <c r="BO32" s="33">
        <f t="shared" si="21"/>
        <v>-0.1678082191780822</v>
      </c>
      <c r="BP32" s="33">
        <f t="shared" si="21"/>
        <v>-0.1391304347826087</v>
      </c>
      <c r="BQ32" s="33">
        <f t="shared" si="21"/>
        <v>0.93965517241379315</v>
      </c>
      <c r="BR32" s="33">
        <f t="shared" si="21"/>
        <v>-0.11952191235059761</v>
      </c>
      <c r="BS32" s="33">
        <f t="shared" si="21"/>
        <v>0.16049382716049382</v>
      </c>
      <c r="BT32" s="33">
        <f t="shared" si="21"/>
        <v>0.66666666666666663</v>
      </c>
      <c r="BU32" s="33">
        <f t="shared" si="21"/>
        <v>0.34666666666666668</v>
      </c>
      <c r="BV32" s="33">
        <f t="shared" si="21"/>
        <v>0.27601809954751133</v>
      </c>
      <c r="BW32" s="33">
        <v>1.2395543175487465</v>
      </c>
      <c r="BX32" s="33">
        <v>0.72605721393034828</v>
      </c>
      <c r="BY32" s="33">
        <v>-0.13186813186813187</v>
      </c>
      <c r="BZ32" s="33">
        <v>-0.14754098360655737</v>
      </c>
      <c r="CA32" s="33">
        <v>3.5053554040895815E-2</v>
      </c>
      <c r="CB32" s="33">
        <f t="shared" si="22"/>
        <v>-0.14087488240827845</v>
      </c>
      <c r="CC32" s="33">
        <f t="shared" si="23"/>
        <v>3.6408431426225019E-2</v>
      </c>
      <c r="CD32" s="33">
        <f t="shared" si="23"/>
        <v>-0.21737982039091389</v>
      </c>
      <c r="CE32" s="33">
        <f t="shared" si="24"/>
        <v>-0.31049611879851502</v>
      </c>
      <c r="CF32" s="33">
        <f t="shared" si="25"/>
        <v>-0.38570729319628</v>
      </c>
      <c r="CG32" s="33">
        <f t="shared" si="26"/>
        <v>-0.29960159362549799</v>
      </c>
      <c r="CH32" s="33">
        <f t="shared" si="27"/>
        <v>-0.36291240045506257</v>
      </c>
      <c r="CI32" s="33">
        <f t="shared" si="28"/>
        <v>0.32142857142857145</v>
      </c>
      <c r="CJ32" s="33">
        <f t="shared" si="23"/>
        <v>0.37027027027027026</v>
      </c>
      <c r="CK32" s="33">
        <f t="shared" si="23"/>
        <v>-0.13116370808678501</v>
      </c>
      <c r="CL32" s="33">
        <f t="shared" si="23"/>
        <v>9.0805902383654935E-3</v>
      </c>
      <c r="CM32" s="33">
        <f t="shared" si="23"/>
        <v>-2.2497187851518562E-3</v>
      </c>
      <c r="CN32" s="33">
        <f t="shared" si="23"/>
        <v>0.34949267192784667</v>
      </c>
    </row>
    <row r="33" spans="2:92" ht="17.100000000000001" customHeight="1" thickBot="1" x14ac:dyDescent="0.25">
      <c r="B33" s="35" t="s">
        <v>102</v>
      </c>
      <c r="C33" s="33">
        <v>0.25862068965517243</v>
      </c>
      <c r="D33" s="33">
        <v>0.7846153846153846</v>
      </c>
      <c r="E33" s="33">
        <v>1.6545454545454545</v>
      </c>
      <c r="F33" s="33">
        <v>1.3298969072164948</v>
      </c>
      <c r="G33" s="33">
        <v>1.7123287671232876</v>
      </c>
      <c r="H33" s="33">
        <v>0.69827586206896552</v>
      </c>
      <c r="I33" s="33">
        <v>3.4246575342465752E-2</v>
      </c>
      <c r="J33" s="33">
        <v>-4.8672566371681415E-2</v>
      </c>
      <c r="K33" s="33">
        <v>4.0404040404040407E-2</v>
      </c>
      <c r="L33" s="33">
        <v>-9.6446700507614211E-2</v>
      </c>
      <c r="M33" s="33">
        <v>-4.6357615894039736E-2</v>
      </c>
      <c r="N33" s="33">
        <v>-0.15813953488372093</v>
      </c>
      <c r="O33" s="33">
        <v>8.2524271844660199E-2</v>
      </c>
      <c r="P33" s="33">
        <v>5.6179775280898875E-2</v>
      </c>
      <c r="Q33" s="33">
        <v>-0.34027777777777779</v>
      </c>
      <c r="R33" s="33">
        <v>2.2099447513812154E-2</v>
      </c>
      <c r="S33" s="33">
        <v>-0.15246636771300448</v>
      </c>
      <c r="T33" s="33">
        <v>0.20744680851063829</v>
      </c>
      <c r="U33" s="33">
        <v>0.85263157894736841</v>
      </c>
      <c r="V33" s="33">
        <v>0.18378378378378379</v>
      </c>
      <c r="W33" s="33">
        <f t="shared" si="29"/>
        <v>0.10052910052910052</v>
      </c>
      <c r="X33" s="33">
        <f t="shared" si="30"/>
        <v>-0.37444933920704848</v>
      </c>
      <c r="Y33" s="33">
        <f t="shared" si="31"/>
        <v>-0.4375</v>
      </c>
      <c r="Z33" s="33">
        <f t="shared" si="32"/>
        <v>4.5662100456621002E-3</v>
      </c>
      <c r="AA33" s="33">
        <f t="shared" si="33"/>
        <v>-0.19711538461538461</v>
      </c>
      <c r="AB33" s="33">
        <f t="shared" si="34"/>
        <v>-7.0422535211267607E-3</v>
      </c>
      <c r="AC33" s="33">
        <f t="shared" si="35"/>
        <v>4.0404040404040407E-2</v>
      </c>
      <c r="AD33" s="33">
        <f t="shared" si="36"/>
        <v>-0.45454545454545453</v>
      </c>
      <c r="AE33" s="33">
        <f t="shared" si="37"/>
        <v>-0.26946107784431139</v>
      </c>
      <c r="AF33" s="33">
        <f t="shared" si="38"/>
        <v>-0.1276595744680851</v>
      </c>
      <c r="AG33" s="33">
        <f t="shared" si="39"/>
        <v>-0.14563106796116504</v>
      </c>
      <c r="AH33" s="33">
        <f t="shared" si="40"/>
        <v>2.5000000000000001E-2</v>
      </c>
      <c r="AI33" s="33">
        <f t="shared" si="41"/>
        <v>-0.36885245901639346</v>
      </c>
      <c r="AJ33" s="33">
        <f t="shared" si="42"/>
        <v>-0.42276422764227645</v>
      </c>
      <c r="AK33" s="33">
        <f t="shared" si="43"/>
        <v>-0.34090909090909088</v>
      </c>
      <c r="AL33" s="33">
        <f t="shared" si="44"/>
        <v>-0.35772357723577236</v>
      </c>
      <c r="AM33" s="33">
        <f t="shared" si="45"/>
        <v>5.1948051948051951E-2</v>
      </c>
      <c r="AN33" s="33">
        <f t="shared" si="46"/>
        <v>-0.18309859154929578</v>
      </c>
      <c r="AO33" s="33">
        <f t="shared" si="47"/>
        <v>0.18965517241379309</v>
      </c>
      <c r="AP33" s="33">
        <f t="shared" si="48"/>
        <v>5.0632911392405063E-2</v>
      </c>
      <c r="AQ33" s="33">
        <f t="shared" si="49"/>
        <v>-0.14814814814814814</v>
      </c>
      <c r="AR33" s="33">
        <f t="shared" si="50"/>
        <v>0.41379310344827586</v>
      </c>
      <c r="AS33" s="33">
        <f t="shared" si="51"/>
        <v>4.3478260869565216E-2</v>
      </c>
      <c r="AT33" s="33">
        <f t="shared" si="20"/>
        <v>-8.4337349397590355E-2</v>
      </c>
      <c r="AU33" s="33">
        <f t="shared" si="20"/>
        <v>-0.34782608695652173</v>
      </c>
      <c r="AV33" s="33">
        <f t="shared" si="20"/>
        <v>-0.28048780487804881</v>
      </c>
      <c r="AW33" s="33">
        <f t="shared" si="20"/>
        <v>-0.3888888888888889</v>
      </c>
      <c r="AX33" s="33">
        <f t="shared" si="20"/>
        <v>-0.44736842105263158</v>
      </c>
      <c r="AY33" s="33">
        <f t="shared" si="20"/>
        <v>-6.6666666666666666E-2</v>
      </c>
      <c r="AZ33" s="33">
        <f t="shared" si="20"/>
        <v>-0.61016949152542377</v>
      </c>
      <c r="BA33" s="33">
        <f t="shared" si="20"/>
        <v>0.29545454545454547</v>
      </c>
      <c r="BB33" s="33">
        <f t="shared" si="20"/>
        <v>1.1904761904761905</v>
      </c>
      <c r="BC33" s="33">
        <f t="shared" si="20"/>
        <v>0.47619047619047616</v>
      </c>
      <c r="BD33" s="33">
        <f t="shared" si="20"/>
        <v>2.2173913043478262</v>
      </c>
      <c r="BE33" s="33">
        <f t="shared" si="20"/>
        <v>0.26315789473684209</v>
      </c>
      <c r="BF33" s="33">
        <f t="shared" si="20"/>
        <v>-0.18478260869565216</v>
      </c>
      <c r="BG33" s="33">
        <f t="shared" si="20"/>
        <v>0.32258064516129031</v>
      </c>
      <c r="BH33" s="33">
        <f t="shared" si="20"/>
        <v>-0.12162162162162163</v>
      </c>
      <c r="BI33" s="33">
        <f t="shared" si="21"/>
        <v>-0.20833333333333334</v>
      </c>
      <c r="BJ33" s="33">
        <f t="shared" si="21"/>
        <v>-0.12</v>
      </c>
      <c r="BK33" s="33">
        <f t="shared" si="21"/>
        <v>-0.17073170731707318</v>
      </c>
      <c r="BL33" s="33">
        <f t="shared" si="21"/>
        <v>-0.26153846153846155</v>
      </c>
      <c r="BM33" s="33">
        <f t="shared" si="21"/>
        <v>-0.49122807017543857</v>
      </c>
      <c r="BN33" s="33">
        <f t="shared" si="21"/>
        <v>-0.2878787878787879</v>
      </c>
      <c r="BO33" s="33">
        <f t="shared" si="21"/>
        <v>4.4117647058823532E-2</v>
      </c>
      <c r="BP33" s="33">
        <f t="shared" si="21"/>
        <v>0</v>
      </c>
      <c r="BQ33" s="33">
        <f t="shared" si="21"/>
        <v>1.3448275862068966</v>
      </c>
      <c r="BR33" s="33">
        <f t="shared" si="21"/>
        <v>0.1276595744680851</v>
      </c>
      <c r="BS33" s="33">
        <f t="shared" si="21"/>
        <v>-0.18309859154929578</v>
      </c>
      <c r="BT33" s="33">
        <f t="shared" si="21"/>
        <v>0.39583333333333331</v>
      </c>
      <c r="BU33" s="33">
        <f t="shared" si="21"/>
        <v>-4.4117647058823532E-2</v>
      </c>
      <c r="BV33" s="33">
        <f t="shared" si="21"/>
        <v>0.45283018867924529</v>
      </c>
      <c r="BW33" s="33">
        <v>1.04</v>
      </c>
      <c r="BX33" s="33">
        <v>0.35650623885918004</v>
      </c>
      <c r="BY33" s="33">
        <v>-6.8331143232588695E-2</v>
      </c>
      <c r="BZ33" s="33">
        <v>-2.5387870239774329E-2</v>
      </c>
      <c r="CA33" s="33">
        <v>0.17366136034732271</v>
      </c>
      <c r="CB33" s="33">
        <f t="shared" si="22"/>
        <v>-0.17509247842170161</v>
      </c>
      <c r="CC33" s="33">
        <f t="shared" si="23"/>
        <v>-0.20627802690582961</v>
      </c>
      <c r="CD33" s="33">
        <f t="shared" si="23"/>
        <v>-0.14124293785310735</v>
      </c>
      <c r="CE33" s="33">
        <f t="shared" si="24"/>
        <v>-0.375</v>
      </c>
      <c r="CF33" s="33">
        <f t="shared" si="25"/>
        <v>2.1052631578947368E-2</v>
      </c>
      <c r="CG33" s="33">
        <f t="shared" si="26"/>
        <v>2.7491408934707903E-2</v>
      </c>
      <c r="CH33" s="33">
        <f t="shared" si="27"/>
        <v>-0.36454849498327757</v>
      </c>
      <c r="CI33" s="33">
        <f t="shared" si="28"/>
        <v>0.12631578947368421</v>
      </c>
      <c r="CJ33" s="33">
        <f t="shared" si="23"/>
        <v>0.32242990654205606</v>
      </c>
      <c r="CK33" s="33">
        <f t="shared" si="23"/>
        <v>-4.5936395759717315E-2</v>
      </c>
      <c r="CL33" s="33">
        <f t="shared" si="23"/>
        <v>-0.28888888888888886</v>
      </c>
      <c r="CM33" s="33">
        <f t="shared" si="23"/>
        <v>0.25</v>
      </c>
      <c r="CN33" s="33">
        <f t="shared" si="23"/>
        <v>0.1125</v>
      </c>
    </row>
    <row r="34" spans="2:92" ht="17.100000000000001" customHeight="1" thickBot="1" x14ac:dyDescent="0.25">
      <c r="B34" s="35" t="s">
        <v>103</v>
      </c>
      <c r="C34" s="33">
        <v>0.13270142180094788</v>
      </c>
      <c r="D34" s="33">
        <v>1.4656862745098038</v>
      </c>
      <c r="E34" s="33">
        <v>1.5217391304347827</v>
      </c>
      <c r="F34" s="33">
        <v>1.3183391003460208</v>
      </c>
      <c r="G34" s="33">
        <v>2.1924686192468621</v>
      </c>
      <c r="H34" s="33">
        <v>0.55467196819085485</v>
      </c>
      <c r="I34" s="33">
        <v>0.32112068965517243</v>
      </c>
      <c r="J34" s="33">
        <v>0.28507462686567164</v>
      </c>
      <c r="K34" s="33">
        <v>1.4416775884665793E-2</v>
      </c>
      <c r="L34" s="33">
        <v>6.3938618925831201E-3</v>
      </c>
      <c r="M34" s="33">
        <v>0.12234910277324633</v>
      </c>
      <c r="N34" s="33">
        <v>-0.13008130081300814</v>
      </c>
      <c r="O34" s="33">
        <v>-5.9431524547803614E-2</v>
      </c>
      <c r="P34" s="33">
        <v>-0.21982210927573062</v>
      </c>
      <c r="Q34" s="33">
        <v>-0.3183139534883721</v>
      </c>
      <c r="R34" s="33">
        <v>-0.35647530040053405</v>
      </c>
      <c r="S34" s="33">
        <v>-9.6153846153846159E-3</v>
      </c>
      <c r="T34" s="33">
        <v>0.36319218241042345</v>
      </c>
      <c r="U34" s="33">
        <v>0.43283582089552236</v>
      </c>
      <c r="V34" s="33">
        <v>0.68049792531120334</v>
      </c>
      <c r="W34" s="33">
        <f t="shared" si="29"/>
        <v>0.26629680998613037</v>
      </c>
      <c r="X34" s="33">
        <f t="shared" si="30"/>
        <v>-0.11947431302270012</v>
      </c>
      <c r="Y34" s="33">
        <f t="shared" si="31"/>
        <v>-4.6130952380952384E-2</v>
      </c>
      <c r="Z34" s="33">
        <f t="shared" si="32"/>
        <v>0.12345679012345678</v>
      </c>
      <c r="AA34" s="33">
        <f t="shared" si="33"/>
        <v>-0.12705366922234393</v>
      </c>
      <c r="AB34" s="33">
        <f t="shared" si="34"/>
        <v>-6.7842605156037995E-3</v>
      </c>
      <c r="AC34" s="33">
        <f t="shared" si="35"/>
        <v>0.12636505460218408</v>
      </c>
      <c r="AD34" s="33">
        <f t="shared" si="36"/>
        <v>-9.6703296703296707E-2</v>
      </c>
      <c r="AE34" s="33">
        <f t="shared" si="37"/>
        <v>-0.19824341279799249</v>
      </c>
      <c r="AF34" s="33">
        <f t="shared" si="38"/>
        <v>-0.25819672131147542</v>
      </c>
      <c r="AG34" s="33">
        <f t="shared" si="39"/>
        <v>-0.37396121883656508</v>
      </c>
      <c r="AH34" s="33">
        <f t="shared" si="40"/>
        <v>-0.40389294403892945</v>
      </c>
      <c r="AI34" s="33">
        <f t="shared" si="41"/>
        <v>-0.31611893583724571</v>
      </c>
      <c r="AJ34" s="33">
        <f t="shared" si="42"/>
        <v>-0.32596685082872928</v>
      </c>
      <c r="AK34" s="33">
        <f t="shared" si="43"/>
        <v>-0.34292035398230086</v>
      </c>
      <c r="AL34" s="33">
        <f t="shared" si="44"/>
        <v>-0.24489795918367346</v>
      </c>
      <c r="AM34" s="33">
        <f t="shared" si="45"/>
        <v>-0.13729977116704806</v>
      </c>
      <c r="AN34" s="33">
        <f t="shared" si="46"/>
        <v>-6.0109289617486336E-2</v>
      </c>
      <c r="AO34" s="33">
        <f t="shared" si="47"/>
        <v>-5.387205387205387E-2</v>
      </c>
      <c r="AP34" s="33">
        <f t="shared" si="48"/>
        <v>-0.13783783783783785</v>
      </c>
      <c r="AQ34" s="33">
        <f t="shared" si="49"/>
        <v>-0.15915119363395225</v>
      </c>
      <c r="AR34" s="33">
        <f t="shared" si="50"/>
        <v>-0.20930232558139536</v>
      </c>
      <c r="AS34" s="33">
        <f t="shared" si="51"/>
        <v>-8.1850533807829182E-2</v>
      </c>
      <c r="AT34" s="33">
        <f t="shared" si="20"/>
        <v>0.10344827586206896</v>
      </c>
      <c r="AU34" s="33">
        <f t="shared" si="20"/>
        <v>-0.22397476340694006</v>
      </c>
      <c r="AV34" s="33">
        <f t="shared" si="20"/>
        <v>-0.39705882352941174</v>
      </c>
      <c r="AW34" s="33">
        <f t="shared" si="20"/>
        <v>-0.50387596899224807</v>
      </c>
      <c r="AX34" s="33">
        <f t="shared" si="20"/>
        <v>-0.49715909090909088</v>
      </c>
      <c r="AY34" s="33">
        <f t="shared" si="20"/>
        <v>-0.45934959349593496</v>
      </c>
      <c r="AZ34" s="33">
        <f t="shared" si="20"/>
        <v>-0.34756097560975607</v>
      </c>
      <c r="BA34" s="33">
        <f t="shared" si="20"/>
        <v>4.6875E-2</v>
      </c>
      <c r="BB34" s="33">
        <f t="shared" si="20"/>
        <v>0.35028248587570621</v>
      </c>
      <c r="BC34" s="33">
        <f t="shared" si="20"/>
        <v>0.62406015037593987</v>
      </c>
      <c r="BD34" s="33">
        <f t="shared" si="20"/>
        <v>1.2616822429906542</v>
      </c>
      <c r="BE34" s="33">
        <f t="shared" si="20"/>
        <v>0.29104477611940299</v>
      </c>
      <c r="BF34" s="33">
        <f t="shared" si="20"/>
        <v>-0.10878661087866109</v>
      </c>
      <c r="BG34" s="33">
        <f t="shared" si="20"/>
        <v>-9.7222222222222224E-2</v>
      </c>
      <c r="BH34" s="33">
        <f t="shared" si="20"/>
        <v>-9.9173553719008267E-2</v>
      </c>
      <c r="BI34" s="33">
        <f t="shared" si="21"/>
        <v>0.16184971098265896</v>
      </c>
      <c r="BJ34" s="33">
        <f t="shared" si="21"/>
        <v>-0.18779342723004694</v>
      </c>
      <c r="BK34" s="33">
        <f t="shared" si="21"/>
        <v>-0.16923076923076924</v>
      </c>
      <c r="BL34" s="33">
        <f t="shared" si="21"/>
        <v>-0.23394495412844038</v>
      </c>
      <c r="BM34" s="33">
        <f t="shared" si="21"/>
        <v>-0.54726368159203975</v>
      </c>
      <c r="BN34" s="33">
        <f t="shared" si="21"/>
        <v>0.14450867052023122</v>
      </c>
      <c r="BO34" s="33">
        <f t="shared" si="21"/>
        <v>9.8765432098765427E-2</v>
      </c>
      <c r="BP34" s="33">
        <f t="shared" si="21"/>
        <v>-1.7964071856287425E-2</v>
      </c>
      <c r="BQ34" s="33">
        <f t="shared" si="21"/>
        <v>1.6263736263736264</v>
      </c>
      <c r="BR34" s="33">
        <f t="shared" si="21"/>
        <v>0.33333333333333331</v>
      </c>
      <c r="BS34" s="33">
        <f t="shared" si="21"/>
        <v>0.4157303370786517</v>
      </c>
      <c r="BT34" s="33">
        <f t="shared" si="21"/>
        <v>0.76829268292682928</v>
      </c>
      <c r="BU34" s="33">
        <f t="shared" si="21"/>
        <v>-2.9288702928870293E-2</v>
      </c>
      <c r="BV34" s="33">
        <f t="shared" si="21"/>
        <v>0.13636363636363635</v>
      </c>
      <c r="BW34" s="33">
        <v>1.1126126126126126</v>
      </c>
      <c r="BX34" s="33">
        <v>0.60927505330490406</v>
      </c>
      <c r="BY34" s="33">
        <v>-6.9559456773766147E-3</v>
      </c>
      <c r="BZ34" s="33">
        <v>-0.23515677118078721</v>
      </c>
      <c r="CA34" s="33">
        <v>0.32577409507195815</v>
      </c>
      <c r="CB34" s="33">
        <f t="shared" si="22"/>
        <v>5.2960526315789472E-2</v>
      </c>
      <c r="CC34" s="33">
        <f t="shared" si="23"/>
        <v>-3.9987503905029677E-2</v>
      </c>
      <c r="CD34" s="33">
        <f t="shared" si="23"/>
        <v>-0.30881874389847053</v>
      </c>
      <c r="CE34" s="33">
        <f t="shared" si="24"/>
        <v>-0.30790960451977401</v>
      </c>
      <c r="CF34" s="33">
        <f t="shared" si="25"/>
        <v>-0.10136054421768707</v>
      </c>
      <c r="CG34" s="33">
        <f t="shared" si="26"/>
        <v>-9.2354277062831183E-2</v>
      </c>
      <c r="CH34" s="33">
        <f t="shared" si="27"/>
        <v>-0.40366972477064222</v>
      </c>
      <c r="CI34" s="33">
        <f t="shared" si="28"/>
        <v>-0.14265734265734265</v>
      </c>
      <c r="CJ34" s="33">
        <f t="shared" si="23"/>
        <v>0.37683523654159867</v>
      </c>
      <c r="CK34" s="33">
        <f t="shared" si="23"/>
        <v>-6.7535545023696686E-2</v>
      </c>
      <c r="CL34" s="33">
        <f t="shared" si="23"/>
        <v>-0.21473951715374842</v>
      </c>
      <c r="CM34" s="33">
        <f t="shared" si="23"/>
        <v>0.3673139158576052</v>
      </c>
      <c r="CN34" s="33">
        <f t="shared" si="23"/>
        <v>0.2710059171597633</v>
      </c>
    </row>
    <row r="35" spans="2:92" ht="17.100000000000001" customHeight="1" thickBot="1" x14ac:dyDescent="0.25">
      <c r="B35" s="35" t="s">
        <v>312</v>
      </c>
      <c r="C35" s="33">
        <v>0.67465753424657537</v>
      </c>
      <c r="D35" s="33">
        <v>1.0202020202020201</v>
      </c>
      <c r="E35" s="33">
        <v>1.5648535564853556</v>
      </c>
      <c r="F35" s="33">
        <v>1.8083538083538084</v>
      </c>
      <c r="G35" s="33">
        <v>1.4335378323108385</v>
      </c>
      <c r="H35" s="33">
        <v>0.82</v>
      </c>
      <c r="I35" s="33">
        <v>0.5171288743882545</v>
      </c>
      <c r="J35" s="33">
        <v>0.31933508311461067</v>
      </c>
      <c r="K35" s="33">
        <v>0.17226890756302521</v>
      </c>
      <c r="L35" s="33">
        <v>-1.8315018315018315E-3</v>
      </c>
      <c r="M35" s="33">
        <v>0.12903225806451613</v>
      </c>
      <c r="N35" s="33">
        <v>-0.24005305039787797</v>
      </c>
      <c r="O35" s="33">
        <v>-0.24301075268817204</v>
      </c>
      <c r="P35" s="33">
        <v>-0.14311926605504588</v>
      </c>
      <c r="Q35" s="33">
        <v>-0.24095238095238095</v>
      </c>
      <c r="R35" s="33">
        <v>-7.8534031413612562E-3</v>
      </c>
      <c r="S35" s="33">
        <v>0.26988636363636365</v>
      </c>
      <c r="T35" s="33">
        <v>0.19379014989293361</v>
      </c>
      <c r="U35" s="33">
        <v>0.42158092848180678</v>
      </c>
      <c r="V35" s="33">
        <v>0.12928759894459102</v>
      </c>
      <c r="W35" s="33">
        <f t="shared" si="29"/>
        <v>-0.2244593586875466</v>
      </c>
      <c r="X35" s="33">
        <f t="shared" si="30"/>
        <v>-3.4977578475336321E-2</v>
      </c>
      <c r="Y35" s="33">
        <f t="shared" si="31"/>
        <v>-0.27184466019417475</v>
      </c>
      <c r="Z35" s="33">
        <f t="shared" si="32"/>
        <v>7.0093457943925228E-2</v>
      </c>
      <c r="AA35" s="33">
        <f t="shared" si="33"/>
        <v>0.26634615384615384</v>
      </c>
      <c r="AB35" s="33">
        <f t="shared" si="34"/>
        <v>-0.12639405204460966</v>
      </c>
      <c r="AC35" s="33">
        <f t="shared" si="35"/>
        <v>7.3939393939393944E-2</v>
      </c>
      <c r="AD35" s="33">
        <f t="shared" si="36"/>
        <v>-0.32314410480349343</v>
      </c>
      <c r="AE35" s="33">
        <f t="shared" si="37"/>
        <v>-0.27182991647684129</v>
      </c>
      <c r="AF35" s="33">
        <f t="shared" si="38"/>
        <v>-0.12234042553191489</v>
      </c>
      <c r="AG35" s="33">
        <f t="shared" si="39"/>
        <v>-0.30925507900677202</v>
      </c>
      <c r="AH35" s="33">
        <f t="shared" si="40"/>
        <v>-0.21935483870967742</v>
      </c>
      <c r="AI35" s="33">
        <f t="shared" si="41"/>
        <v>-0.2721584984358707</v>
      </c>
      <c r="AJ35" s="33">
        <f t="shared" si="42"/>
        <v>-0.30545454545454548</v>
      </c>
      <c r="AK35" s="33">
        <f t="shared" si="43"/>
        <v>-0.23039215686274508</v>
      </c>
      <c r="AL35" s="33">
        <f t="shared" si="44"/>
        <v>-0.3319559228650138</v>
      </c>
      <c r="AM35" s="33">
        <f t="shared" si="45"/>
        <v>-0.3137535816618911</v>
      </c>
      <c r="AN35" s="33">
        <f t="shared" si="46"/>
        <v>-0.46596858638743455</v>
      </c>
      <c r="AO35" s="33">
        <f t="shared" si="47"/>
        <v>-0.45859872611464969</v>
      </c>
      <c r="AP35" s="33">
        <f t="shared" si="48"/>
        <v>-0.43092783505154642</v>
      </c>
      <c r="AQ35" s="33">
        <f t="shared" si="49"/>
        <v>-0.18997912317327767</v>
      </c>
      <c r="AR35" s="33">
        <f t="shared" si="50"/>
        <v>0.28431372549019607</v>
      </c>
      <c r="AS35" s="33">
        <f t="shared" si="51"/>
        <v>-6.6666666666666666E-2</v>
      </c>
      <c r="AT35" s="33">
        <f t="shared" si="20"/>
        <v>0.27898550724637683</v>
      </c>
      <c r="AU35" s="33">
        <f t="shared" si="20"/>
        <v>-0.35309278350515466</v>
      </c>
      <c r="AV35" s="33">
        <f t="shared" si="20"/>
        <v>-0.53944020356234101</v>
      </c>
      <c r="AW35" s="33">
        <f t="shared" si="20"/>
        <v>-0.2857142857142857</v>
      </c>
      <c r="AX35" s="33">
        <f t="shared" si="20"/>
        <v>-0.22096317280453256</v>
      </c>
      <c r="AY35" s="33">
        <f t="shared" si="20"/>
        <v>-0.11155378486055777</v>
      </c>
      <c r="AZ35" s="33">
        <f t="shared" si="20"/>
        <v>-0.35359116022099446</v>
      </c>
      <c r="BA35" s="33">
        <f t="shared" si="20"/>
        <v>0.43529411764705883</v>
      </c>
      <c r="BB35" s="33">
        <f t="shared" si="20"/>
        <v>0.19272727272727272</v>
      </c>
      <c r="BC35" s="33">
        <f t="shared" si="20"/>
        <v>0.43049327354260092</v>
      </c>
      <c r="BD35" s="33">
        <f t="shared" si="20"/>
        <v>2.1196581196581197</v>
      </c>
      <c r="BE35" s="33">
        <f t="shared" si="20"/>
        <v>0.52049180327868849</v>
      </c>
      <c r="BF35" s="33">
        <f t="shared" si="20"/>
        <v>2.7439024390243903E-2</v>
      </c>
      <c r="BG35" s="33">
        <f t="shared" si="20"/>
        <v>-0.16614420062695925</v>
      </c>
      <c r="BH35" s="33">
        <f t="shared" si="20"/>
        <v>-0.17260273972602741</v>
      </c>
      <c r="BI35" s="33">
        <f t="shared" si="21"/>
        <v>-0.30188679245283018</v>
      </c>
      <c r="BJ35" s="33">
        <f t="shared" si="21"/>
        <v>-0.19584569732937684</v>
      </c>
      <c r="BK35" s="33">
        <f t="shared" si="21"/>
        <v>1.8796992481203006E-2</v>
      </c>
      <c r="BL35" s="33">
        <f t="shared" si="21"/>
        <v>-7.6158940397350994E-2</v>
      </c>
      <c r="BM35" s="33">
        <f t="shared" si="21"/>
        <v>-0.42471042471042469</v>
      </c>
      <c r="BN35" s="33">
        <f t="shared" si="21"/>
        <v>-2.9520295202952029E-2</v>
      </c>
      <c r="BO35" s="33">
        <f t="shared" si="21"/>
        <v>-0.10332103321033211</v>
      </c>
      <c r="BP35" s="33">
        <f t="shared" si="21"/>
        <v>-5.0179211469534052E-2</v>
      </c>
      <c r="BQ35" s="33">
        <f t="shared" si="21"/>
        <v>0.85906040268456374</v>
      </c>
      <c r="BR35" s="33">
        <f t="shared" si="21"/>
        <v>0.28136882129277568</v>
      </c>
      <c r="BS35" s="33">
        <f t="shared" si="21"/>
        <v>0.23456790123456789</v>
      </c>
      <c r="BT35" s="33">
        <f t="shared" si="21"/>
        <v>0.49811320754716981</v>
      </c>
      <c r="BU35" s="33">
        <f t="shared" si="21"/>
        <v>0.24187725631768953</v>
      </c>
      <c r="BV35" s="33">
        <f t="shared" si="21"/>
        <v>0.36795252225519287</v>
      </c>
      <c r="BW35" s="33">
        <v>1.3036437246963564</v>
      </c>
      <c r="BX35" s="33">
        <v>0.65905096660808438</v>
      </c>
      <c r="BY35" s="33">
        <v>-8.2627118644067795E-3</v>
      </c>
      <c r="BZ35" s="33">
        <v>-0.16171758171330913</v>
      </c>
      <c r="CA35" s="33">
        <v>0.24184505606523954</v>
      </c>
      <c r="CB35" s="33">
        <f t="shared" si="22"/>
        <v>-0.11450851631438538</v>
      </c>
      <c r="CC35" s="33">
        <f t="shared" si="23"/>
        <v>-5.6083429895712633E-2</v>
      </c>
      <c r="CD35" s="33">
        <f t="shared" si="23"/>
        <v>-0.23348882887306655</v>
      </c>
      <c r="CE35" s="33">
        <f t="shared" si="24"/>
        <v>-0.28667520819987186</v>
      </c>
      <c r="CF35" s="33">
        <f t="shared" si="25"/>
        <v>-0.409070498428379</v>
      </c>
      <c r="CG35" s="33">
        <f t="shared" si="26"/>
        <v>4.2553191489361701E-2</v>
      </c>
      <c r="CH35" s="33">
        <f t="shared" si="27"/>
        <v>-0.36078717201166183</v>
      </c>
      <c r="CI35" s="33">
        <f t="shared" si="28"/>
        <v>3.9908779931584946E-2</v>
      </c>
      <c r="CJ35" s="33">
        <f t="shared" si="23"/>
        <v>0.52631578947368418</v>
      </c>
      <c r="CK35" s="33">
        <f t="shared" si="23"/>
        <v>-0.21120689655172414</v>
      </c>
      <c r="CL35" s="33">
        <f t="shared" si="23"/>
        <v>-0.12386156648451731</v>
      </c>
      <c r="CM35" s="33">
        <f t="shared" si="23"/>
        <v>0.16632016632016633</v>
      </c>
      <c r="CN35" s="33">
        <f t="shared" si="23"/>
        <v>0.33868092691622104</v>
      </c>
    </row>
    <row r="36" spans="2:92" ht="17.100000000000001" customHeight="1" thickBot="1" x14ac:dyDescent="0.25">
      <c r="B36" s="35" t="s">
        <v>105</v>
      </c>
      <c r="C36" s="33">
        <v>1.5088819226750261</v>
      </c>
      <c r="D36" s="33">
        <v>1.420349434737924</v>
      </c>
      <c r="E36" s="33">
        <v>1.7494456762749446</v>
      </c>
      <c r="F36" s="33">
        <v>1.3470105509964829</v>
      </c>
      <c r="G36" s="33">
        <v>0.83840066638900457</v>
      </c>
      <c r="H36" s="33">
        <v>0.83609341825902339</v>
      </c>
      <c r="I36" s="33">
        <v>0.56572580645161286</v>
      </c>
      <c r="J36" s="33">
        <v>0.35664335664335667</v>
      </c>
      <c r="K36" s="33">
        <v>0.27390122338015405</v>
      </c>
      <c r="L36" s="33">
        <v>0.1123959296947271</v>
      </c>
      <c r="M36" s="33">
        <v>-6.361061035281998E-2</v>
      </c>
      <c r="N36" s="33">
        <v>-0.25570692194403533</v>
      </c>
      <c r="O36" s="33">
        <v>-0.35532633825360127</v>
      </c>
      <c r="P36" s="33">
        <v>-0.25883575883575882</v>
      </c>
      <c r="Q36" s="33">
        <v>-0.20187018701870188</v>
      </c>
      <c r="R36" s="33">
        <v>-0.1009151620084096</v>
      </c>
      <c r="S36" s="33">
        <v>0.37737931034482758</v>
      </c>
      <c r="T36" s="33">
        <v>0.26255259467040676</v>
      </c>
      <c r="U36" s="33">
        <v>0.3366643694004135</v>
      </c>
      <c r="V36" s="33">
        <v>0.42888583218707016</v>
      </c>
      <c r="W36" s="33">
        <f t="shared" si="29"/>
        <v>-8.8924494292008813E-2</v>
      </c>
      <c r="X36" s="33">
        <f t="shared" si="30"/>
        <v>-5.4432348367029551E-2</v>
      </c>
      <c r="Y36" s="33">
        <f t="shared" si="31"/>
        <v>1.5467904098994587E-3</v>
      </c>
      <c r="Z36" s="33">
        <f t="shared" si="32"/>
        <v>8.7986137851366955E-2</v>
      </c>
      <c r="AA36" s="33">
        <f t="shared" si="33"/>
        <v>0.26907012530226421</v>
      </c>
      <c r="AB36" s="33">
        <f t="shared" si="34"/>
        <v>8.4116541353383464E-2</v>
      </c>
      <c r="AC36" s="33">
        <f t="shared" si="35"/>
        <v>-0.21003861003861005</v>
      </c>
      <c r="AD36" s="33">
        <f t="shared" si="36"/>
        <v>-0.36666076800566272</v>
      </c>
      <c r="AE36" s="33">
        <f t="shared" si="37"/>
        <v>-0.29239563485189674</v>
      </c>
      <c r="AF36" s="33">
        <f t="shared" si="38"/>
        <v>-0.43324664065886431</v>
      </c>
      <c r="AG36" s="33">
        <f t="shared" si="39"/>
        <v>-0.10068426197458455</v>
      </c>
      <c r="AH36" s="33">
        <f t="shared" si="40"/>
        <v>-0.24420229114277731</v>
      </c>
      <c r="AI36" s="33">
        <f t="shared" si="41"/>
        <v>-0.24626682986536108</v>
      </c>
      <c r="AJ36" s="33">
        <f t="shared" si="42"/>
        <v>0.16481835564053537</v>
      </c>
      <c r="AK36" s="33">
        <f t="shared" si="43"/>
        <v>-0.32644927536231882</v>
      </c>
      <c r="AL36" s="33">
        <f t="shared" si="44"/>
        <v>-0.38040665434380777</v>
      </c>
      <c r="AM36" s="33">
        <f t="shared" si="45"/>
        <v>-0.44527443975316661</v>
      </c>
      <c r="AN36" s="33">
        <f t="shared" si="46"/>
        <v>-0.64215364412344056</v>
      </c>
      <c r="AO36" s="33">
        <f t="shared" si="47"/>
        <v>-0.57826788596019363</v>
      </c>
      <c r="AP36" s="33">
        <f t="shared" si="48"/>
        <v>-0.37171837708830546</v>
      </c>
      <c r="AQ36" s="33">
        <f t="shared" si="49"/>
        <v>-0.24004683840749413</v>
      </c>
      <c r="AR36" s="33">
        <f t="shared" si="50"/>
        <v>0.20275229357798166</v>
      </c>
      <c r="AS36" s="33">
        <f t="shared" si="51"/>
        <v>1.090561224489796</v>
      </c>
      <c r="AT36" s="33">
        <f t="shared" si="20"/>
        <v>0.44634377967711303</v>
      </c>
      <c r="AU36" s="33">
        <f t="shared" si="20"/>
        <v>-0.15870570107858242</v>
      </c>
      <c r="AV36" s="33">
        <f t="shared" si="20"/>
        <v>-0.39969488939740655</v>
      </c>
      <c r="AW36" s="33">
        <f t="shared" si="20"/>
        <v>-0.40634533251982918</v>
      </c>
      <c r="AX36" s="33">
        <f t="shared" si="20"/>
        <v>-0.26526592252133946</v>
      </c>
      <c r="AY36" s="33">
        <f t="shared" si="20"/>
        <v>-1.0073260073260074E-2</v>
      </c>
      <c r="AZ36" s="33">
        <f t="shared" si="20"/>
        <v>4.9555273189326558E-2</v>
      </c>
      <c r="BA36" s="33">
        <f t="shared" si="20"/>
        <v>0.25488180883864336</v>
      </c>
      <c r="BB36" s="33">
        <f t="shared" si="20"/>
        <v>0.35388739946380698</v>
      </c>
      <c r="BC36" s="33">
        <f t="shared" si="20"/>
        <v>0.63459759481961142</v>
      </c>
      <c r="BD36" s="33">
        <f t="shared" si="20"/>
        <v>0.92736077481840196</v>
      </c>
      <c r="BE36" s="33">
        <f t="shared" si="20"/>
        <v>3.8493038493038492E-2</v>
      </c>
      <c r="BF36" s="33">
        <f t="shared" si="20"/>
        <v>-0.19405940594059407</v>
      </c>
      <c r="BG36" s="33">
        <f t="shared" si="20"/>
        <v>-0.29202037351443122</v>
      </c>
      <c r="BH36" s="33">
        <f t="shared" ref="BH36:BH45" si="52">+(BL14-BH14)/BH14</f>
        <v>-0.24811557788944724</v>
      </c>
      <c r="BI36" s="33">
        <f t="shared" si="21"/>
        <v>-0.12145110410094637</v>
      </c>
      <c r="BJ36" s="33">
        <f t="shared" si="21"/>
        <v>-9.5004095004094999E-2</v>
      </c>
      <c r="BK36" s="33">
        <f t="shared" si="21"/>
        <v>-0.30855315747402079</v>
      </c>
      <c r="BL36" s="33">
        <f t="shared" si="21"/>
        <v>-0.14202172096908938</v>
      </c>
      <c r="BM36" s="33">
        <f t="shared" si="21"/>
        <v>-0.57181328545780974</v>
      </c>
      <c r="BN36" s="33">
        <f t="shared" si="21"/>
        <v>-1.5384615384615385E-2</v>
      </c>
      <c r="BO36" s="33">
        <f t="shared" si="21"/>
        <v>0.30057803468208094</v>
      </c>
      <c r="BP36" s="33">
        <f t="shared" si="21"/>
        <v>9.2502434274586168E-2</v>
      </c>
      <c r="BQ36" s="33">
        <f t="shared" si="21"/>
        <v>1.4444444444444444</v>
      </c>
      <c r="BR36" s="33">
        <f t="shared" si="21"/>
        <v>-9.1911764705882356E-3</v>
      </c>
      <c r="BS36" s="33">
        <f t="shared" si="21"/>
        <v>8.9777777777777776E-2</v>
      </c>
      <c r="BT36" s="33">
        <f t="shared" si="21"/>
        <v>1.7647058823529411</v>
      </c>
      <c r="BU36" s="33">
        <f t="shared" si="21"/>
        <v>0.98970840480274447</v>
      </c>
      <c r="BV36" s="33">
        <f t="shared" si="21"/>
        <v>1.5250463821892393</v>
      </c>
      <c r="BW36" s="33">
        <v>1.4768620537681798</v>
      </c>
      <c r="BX36" s="33">
        <v>0.60613879003558724</v>
      </c>
      <c r="BY36" s="33">
        <v>3.2681548773057108E-3</v>
      </c>
      <c r="BZ36" s="33">
        <v>-0.24210468197879859</v>
      </c>
      <c r="CA36" s="33">
        <v>0.3525897865520507</v>
      </c>
      <c r="CB36" s="33">
        <f t="shared" si="22"/>
        <v>-1.2172133354876932E-2</v>
      </c>
      <c r="CC36" s="33">
        <f t="shared" si="23"/>
        <v>-7.1206586336622871E-2</v>
      </c>
      <c r="CD36" s="33">
        <f t="shared" si="23"/>
        <v>-0.28588200763134725</v>
      </c>
      <c r="CE36" s="33">
        <f t="shared" si="24"/>
        <v>-0.2059186189889026</v>
      </c>
      <c r="CF36" s="33">
        <f t="shared" si="25"/>
        <v>-0.52018633540372672</v>
      </c>
      <c r="CG36" s="33">
        <f t="shared" si="26"/>
        <v>0.24509169363538297</v>
      </c>
      <c r="CH36" s="33">
        <f t="shared" si="27"/>
        <v>-0.31190434933287126</v>
      </c>
      <c r="CI36" s="33">
        <f t="shared" si="28"/>
        <v>0.16922689498866783</v>
      </c>
      <c r="CJ36" s="33">
        <f t="shared" si="23"/>
        <v>0.25953047598535428</v>
      </c>
      <c r="CK36" s="33">
        <f t="shared" si="23"/>
        <v>-0.20194938440492477</v>
      </c>
      <c r="CL36" s="33">
        <f t="shared" si="23"/>
        <v>-0.25926719520034286</v>
      </c>
      <c r="CM36" s="33">
        <f t="shared" si="23"/>
        <v>0.29910326873011284</v>
      </c>
      <c r="CN36" s="33">
        <f t="shared" si="23"/>
        <v>1.0863950122467156</v>
      </c>
    </row>
    <row r="37" spans="2:92" ht="17.100000000000001" customHeight="1" thickBot="1" x14ac:dyDescent="0.25">
      <c r="B37" s="35" t="s">
        <v>106</v>
      </c>
      <c r="C37" s="33">
        <v>0.97637051039697542</v>
      </c>
      <c r="D37" s="33">
        <v>0.77867056245434629</v>
      </c>
      <c r="E37" s="33">
        <v>0.98558100084817646</v>
      </c>
      <c r="F37" s="33">
        <v>1.1123085649461146</v>
      </c>
      <c r="G37" s="33">
        <v>0.88283118125298898</v>
      </c>
      <c r="H37" s="33">
        <v>0.72402464065708416</v>
      </c>
      <c r="I37" s="33">
        <v>0.42844938060657839</v>
      </c>
      <c r="J37" s="33">
        <v>0.29189044038668099</v>
      </c>
      <c r="K37" s="33">
        <v>0.53365506731013457</v>
      </c>
      <c r="L37" s="33">
        <v>8.9328251548356358E-2</v>
      </c>
      <c r="M37" s="33">
        <v>4.2464114832535885E-2</v>
      </c>
      <c r="N37" s="33">
        <v>-0.16753273747661609</v>
      </c>
      <c r="O37" s="33">
        <v>-0.32875124213315665</v>
      </c>
      <c r="P37" s="33">
        <v>-0.14520008746993221</v>
      </c>
      <c r="Q37" s="33">
        <v>-0.21371199082042455</v>
      </c>
      <c r="R37" s="33">
        <v>3.9950062421972535E-2</v>
      </c>
      <c r="S37" s="33">
        <v>0.17024426350851221</v>
      </c>
      <c r="T37" s="33">
        <v>6.4722435405474552E-2</v>
      </c>
      <c r="U37" s="33">
        <v>0.21196643560744255</v>
      </c>
      <c r="V37" s="33">
        <v>-5.6422569027611044E-2</v>
      </c>
      <c r="W37" s="33">
        <f t="shared" si="29"/>
        <v>-0.40691545435378451</v>
      </c>
      <c r="X37" s="33">
        <f t="shared" si="30"/>
        <v>-0.38178760211436807</v>
      </c>
      <c r="Y37" s="33">
        <f t="shared" si="31"/>
        <v>-0.25978326309452138</v>
      </c>
      <c r="Z37" s="33">
        <f t="shared" si="32"/>
        <v>-4.5547073791348598E-2</v>
      </c>
      <c r="AA37" s="33">
        <f t="shared" si="33"/>
        <v>0.50017774617845712</v>
      </c>
      <c r="AB37" s="33">
        <f t="shared" si="34"/>
        <v>0.55343956471045475</v>
      </c>
      <c r="AC37" s="33">
        <f t="shared" si="35"/>
        <v>5.6120374135827572E-2</v>
      </c>
      <c r="AD37" s="33">
        <f t="shared" si="36"/>
        <v>-0.17915222607304718</v>
      </c>
      <c r="AE37" s="33">
        <f t="shared" si="37"/>
        <v>-0.22061611374407583</v>
      </c>
      <c r="AF37" s="33">
        <f t="shared" si="38"/>
        <v>-0.1691268451338504</v>
      </c>
      <c r="AG37" s="33">
        <f t="shared" si="39"/>
        <v>-7.6241817481709662E-2</v>
      </c>
      <c r="AH37" s="33">
        <f t="shared" si="40"/>
        <v>-0.29944787268593698</v>
      </c>
      <c r="AI37" s="33">
        <f t="shared" si="41"/>
        <v>-0.43903922164791731</v>
      </c>
      <c r="AJ37" s="33">
        <f t="shared" si="42"/>
        <v>-0.38090936464920205</v>
      </c>
      <c r="AK37" s="33">
        <f t="shared" si="43"/>
        <v>-0.47353063776573573</v>
      </c>
      <c r="AL37" s="33">
        <f t="shared" si="44"/>
        <v>-0.26889197960129813</v>
      </c>
      <c r="AM37" s="33">
        <f t="shared" si="45"/>
        <v>-0.13387533875338753</v>
      </c>
      <c r="AN37" s="33">
        <f t="shared" si="46"/>
        <v>-0.40758754863813229</v>
      </c>
      <c r="AO37" s="33">
        <f t="shared" si="47"/>
        <v>-0.40538400633412508</v>
      </c>
      <c r="AP37" s="33">
        <f t="shared" si="48"/>
        <v>-0.37159162967660114</v>
      </c>
      <c r="AQ37" s="33">
        <f t="shared" si="49"/>
        <v>-0.40801001251564456</v>
      </c>
      <c r="AR37" s="33">
        <f t="shared" si="50"/>
        <v>-0.21674876847290642</v>
      </c>
      <c r="AS37" s="33">
        <f t="shared" si="51"/>
        <v>0.47536617842876167</v>
      </c>
      <c r="AT37" s="33">
        <f t="shared" si="20"/>
        <v>0.15338042381432895</v>
      </c>
      <c r="AU37" s="33">
        <f t="shared" si="20"/>
        <v>-0.2536997885835095</v>
      </c>
      <c r="AV37" s="33">
        <f t="shared" si="20"/>
        <v>-0.4360587002096436</v>
      </c>
      <c r="AW37" s="33">
        <f t="shared" si="20"/>
        <v>-0.53700361010830322</v>
      </c>
      <c r="AX37" s="33">
        <f t="shared" si="20"/>
        <v>-0.29658792650918636</v>
      </c>
      <c r="AY37" s="33">
        <f t="shared" si="20"/>
        <v>0.29603399433427763</v>
      </c>
      <c r="AZ37" s="33">
        <f t="shared" si="20"/>
        <v>0.22490706319702602</v>
      </c>
      <c r="BA37" s="33">
        <f t="shared" si="20"/>
        <v>0.7407407407407407</v>
      </c>
      <c r="BB37" s="33">
        <f t="shared" si="20"/>
        <v>0.45398009950248758</v>
      </c>
      <c r="BC37" s="33">
        <f t="shared" si="20"/>
        <v>0.36939890710382511</v>
      </c>
      <c r="BD37" s="33">
        <f t="shared" si="20"/>
        <v>0.93474962063732925</v>
      </c>
      <c r="BE37" s="33">
        <f t="shared" si="20"/>
        <v>0.32362821948488241</v>
      </c>
      <c r="BF37" s="33">
        <f t="shared" si="20"/>
        <v>-7.2711719418306245E-2</v>
      </c>
      <c r="BG37" s="33">
        <f t="shared" si="20"/>
        <v>-0.16839584996009577</v>
      </c>
      <c r="BH37" s="33">
        <f t="shared" si="52"/>
        <v>-0.18196078431372548</v>
      </c>
      <c r="BI37" s="33">
        <f t="shared" si="21"/>
        <v>-0.17681895093062605</v>
      </c>
      <c r="BJ37" s="33">
        <f t="shared" si="21"/>
        <v>1.7527675276752766E-2</v>
      </c>
      <c r="BK37" s="33">
        <f t="shared" si="21"/>
        <v>0</v>
      </c>
      <c r="BL37" s="33">
        <f t="shared" si="21"/>
        <v>-0.21284755512943432</v>
      </c>
      <c r="BM37" s="33">
        <f t="shared" si="21"/>
        <v>-0.63103802672147991</v>
      </c>
      <c r="BN37" s="33">
        <f t="shared" si="21"/>
        <v>-0.20398912058023572</v>
      </c>
      <c r="BO37" s="33">
        <f t="shared" si="21"/>
        <v>-0.19673704414587331</v>
      </c>
      <c r="BP37" s="33">
        <f t="shared" si="21"/>
        <v>4.9939098660170524E-2</v>
      </c>
      <c r="BQ37" s="33">
        <f t="shared" si="21"/>
        <v>1.6155988857938719</v>
      </c>
      <c r="BR37" s="33">
        <f t="shared" si="21"/>
        <v>-0.12870159453302962</v>
      </c>
      <c r="BS37" s="33">
        <f t="shared" si="21"/>
        <v>-8.9605734767025089E-2</v>
      </c>
      <c r="BT37" s="33">
        <f t="shared" si="21"/>
        <v>0.27378190255220419</v>
      </c>
      <c r="BU37" s="33">
        <f t="shared" si="21"/>
        <v>-0.20766773162939298</v>
      </c>
      <c r="BV37" s="33">
        <f t="shared" si="21"/>
        <v>0.21045751633986928</v>
      </c>
      <c r="BW37" s="33">
        <v>0.97262059973924375</v>
      </c>
      <c r="BX37" s="33">
        <v>0.53809838542158439</v>
      </c>
      <c r="BY37" s="33">
        <v>0.11123388581952118</v>
      </c>
      <c r="BZ37" s="33">
        <v>-0.17865429234338748</v>
      </c>
      <c r="CA37" s="33">
        <v>8.6696260425073987E-2</v>
      </c>
      <c r="CB37" s="33">
        <f t="shared" si="22"/>
        <v>-0.28229250479668255</v>
      </c>
      <c r="CC37" s="33">
        <f t="shared" si="23"/>
        <v>0.19808554674025525</v>
      </c>
      <c r="CD37" s="33">
        <f t="shared" si="23"/>
        <v>-0.19628589937378535</v>
      </c>
      <c r="CE37" s="33">
        <f t="shared" si="24"/>
        <v>-0.39629231595916176</v>
      </c>
      <c r="CF37" s="33">
        <f t="shared" si="25"/>
        <v>-0.32383919299807151</v>
      </c>
      <c r="CG37" s="33">
        <f t="shared" si="26"/>
        <v>-8.9293549802544975E-2</v>
      </c>
      <c r="CH37" s="33">
        <f t="shared" si="27"/>
        <v>-0.38304023126957359</v>
      </c>
      <c r="CI37" s="33">
        <f t="shared" si="28"/>
        <v>0.41975790706755173</v>
      </c>
      <c r="CJ37" s="33">
        <f t="shared" si="23"/>
        <v>0.31848184818481851</v>
      </c>
      <c r="CK37" s="33">
        <f t="shared" si="23"/>
        <v>-0.13204005006257821</v>
      </c>
      <c r="CL37" s="33">
        <f t="shared" si="23"/>
        <v>-0.25498678202355202</v>
      </c>
      <c r="CM37" s="33">
        <f t="shared" si="23"/>
        <v>9.7741935483870973E-2</v>
      </c>
      <c r="CN37" s="33">
        <f t="shared" si="23"/>
        <v>3.7320011754334408E-2</v>
      </c>
    </row>
    <row r="38" spans="2:92" ht="17.100000000000001" customHeight="1" thickBot="1" x14ac:dyDescent="0.25">
      <c r="B38" s="35" t="s">
        <v>107</v>
      </c>
      <c r="C38" s="33">
        <v>0.16470588235294117</v>
      </c>
      <c r="D38" s="33">
        <v>1.3214285714285714</v>
      </c>
      <c r="E38" s="33">
        <v>1.4078947368421053</v>
      </c>
      <c r="F38" s="33">
        <v>1.1206896551724137</v>
      </c>
      <c r="G38" s="33">
        <v>1.292929292929293</v>
      </c>
      <c r="H38" s="33">
        <v>0.3487179487179487</v>
      </c>
      <c r="I38" s="33">
        <v>0.12568306010928962</v>
      </c>
      <c r="J38" s="33">
        <v>0.35772357723577236</v>
      </c>
      <c r="K38" s="33">
        <v>0.54185022026431717</v>
      </c>
      <c r="L38" s="33">
        <v>0.39543726235741444</v>
      </c>
      <c r="M38" s="33">
        <v>0.25728155339805825</v>
      </c>
      <c r="N38" s="33">
        <v>0.15868263473053892</v>
      </c>
      <c r="O38" s="33">
        <v>-0.13714285714285715</v>
      </c>
      <c r="P38" s="33">
        <v>-0.19618528610354224</v>
      </c>
      <c r="Q38" s="33">
        <v>-0.19691119691119691</v>
      </c>
      <c r="R38" s="33">
        <v>-0.32816537467700257</v>
      </c>
      <c r="S38" s="33">
        <v>0.11920529801324503</v>
      </c>
      <c r="T38" s="33">
        <v>0.20338983050847459</v>
      </c>
      <c r="U38" s="33">
        <v>0.1875</v>
      </c>
      <c r="V38" s="33">
        <v>0.53846153846153844</v>
      </c>
      <c r="W38" s="33">
        <f t="shared" si="29"/>
        <v>-4.7337278106508875E-2</v>
      </c>
      <c r="X38" s="33">
        <f t="shared" si="30"/>
        <v>9.295774647887324E-2</v>
      </c>
      <c r="Y38" s="33">
        <f t="shared" si="31"/>
        <v>-3.643724696356275E-2</v>
      </c>
      <c r="Z38" s="33">
        <f t="shared" si="32"/>
        <v>-0.185</v>
      </c>
      <c r="AA38" s="33">
        <f t="shared" si="33"/>
        <v>0.38198757763975155</v>
      </c>
      <c r="AB38" s="33">
        <f t="shared" si="34"/>
        <v>-3.608247422680412E-2</v>
      </c>
      <c r="AC38" s="33">
        <f t="shared" si="35"/>
        <v>0.46638655462184875</v>
      </c>
      <c r="AD38" s="33">
        <f t="shared" si="36"/>
        <v>-0.16564417177914109</v>
      </c>
      <c r="AE38" s="33">
        <f t="shared" si="37"/>
        <v>-0.2808988764044944</v>
      </c>
      <c r="AF38" s="33">
        <f t="shared" si="38"/>
        <v>-0.34224598930481281</v>
      </c>
      <c r="AG38" s="33">
        <f t="shared" si="39"/>
        <v>-0.35816618911174786</v>
      </c>
      <c r="AH38" s="33">
        <f t="shared" si="40"/>
        <v>-0.25367647058823528</v>
      </c>
      <c r="AI38" s="33">
        <f t="shared" si="41"/>
        <v>-0.33124999999999999</v>
      </c>
      <c r="AJ38" s="33">
        <f t="shared" si="42"/>
        <v>-0.18292682926829268</v>
      </c>
      <c r="AK38" s="33">
        <f t="shared" si="43"/>
        <v>-0.30357142857142855</v>
      </c>
      <c r="AL38" s="33">
        <f t="shared" si="44"/>
        <v>-0.21182266009852216</v>
      </c>
      <c r="AM38" s="33">
        <f t="shared" si="45"/>
        <v>-0.20093457943925233</v>
      </c>
      <c r="AN38" s="33">
        <f t="shared" si="46"/>
        <v>-0.3383084577114428</v>
      </c>
      <c r="AO38" s="33">
        <f t="shared" si="47"/>
        <v>-0.49358974358974361</v>
      </c>
      <c r="AP38" s="33">
        <f t="shared" si="48"/>
        <v>-0.25624999999999998</v>
      </c>
      <c r="AQ38" s="33">
        <f t="shared" si="49"/>
        <v>-0.15789473684210525</v>
      </c>
      <c r="AR38" s="33">
        <f t="shared" si="50"/>
        <v>0.47368421052631576</v>
      </c>
      <c r="AS38" s="33">
        <f t="shared" si="51"/>
        <v>0.51898734177215189</v>
      </c>
      <c r="AT38" s="33">
        <f t="shared" si="20"/>
        <v>-3.3613445378151259E-2</v>
      </c>
      <c r="AU38" s="33">
        <f t="shared" si="20"/>
        <v>-0.34027777777777779</v>
      </c>
      <c r="AV38" s="33">
        <f t="shared" si="20"/>
        <v>-0.63265306122448983</v>
      </c>
      <c r="AW38" s="33">
        <f t="shared" si="20"/>
        <v>-0.6</v>
      </c>
      <c r="AX38" s="33">
        <f t="shared" si="20"/>
        <v>-6.9565217391304349E-2</v>
      </c>
      <c r="AY38" s="33">
        <f t="shared" si="20"/>
        <v>-1.0526315789473684E-2</v>
      </c>
      <c r="AZ38" s="33">
        <f t="shared" si="20"/>
        <v>-0.4861111111111111</v>
      </c>
      <c r="BA38" s="33">
        <f t="shared" si="20"/>
        <v>0</v>
      </c>
      <c r="BB38" s="33">
        <f t="shared" si="20"/>
        <v>-0.26168224299065418</v>
      </c>
      <c r="BC38" s="33">
        <f t="shared" si="20"/>
        <v>-0.14893617021276595</v>
      </c>
      <c r="BD38" s="33">
        <f t="shared" si="20"/>
        <v>1.7027027027027026</v>
      </c>
      <c r="BE38" s="33">
        <f t="shared" si="20"/>
        <v>0.70833333333333337</v>
      </c>
      <c r="BF38" s="33">
        <f t="shared" si="20"/>
        <v>0.20253164556962025</v>
      </c>
      <c r="BG38" s="33">
        <f t="shared" si="20"/>
        <v>0.5</v>
      </c>
      <c r="BH38" s="33">
        <f t="shared" si="52"/>
        <v>0.25</v>
      </c>
      <c r="BI38" s="33">
        <f t="shared" si="21"/>
        <v>1.2195121951219513E-2</v>
      </c>
      <c r="BJ38" s="33">
        <f t="shared" si="21"/>
        <v>-5.2631578947368418E-2</v>
      </c>
      <c r="BK38" s="33">
        <f t="shared" si="21"/>
        <v>-0.35</v>
      </c>
      <c r="BL38" s="33">
        <f t="shared" si="21"/>
        <v>-0.28799999999999998</v>
      </c>
      <c r="BM38" s="33">
        <f t="shared" si="21"/>
        <v>-0.55421686746987953</v>
      </c>
      <c r="BN38" s="33">
        <f t="shared" si="21"/>
        <v>-0.22222222222222221</v>
      </c>
      <c r="BO38" s="33">
        <f t="shared" si="21"/>
        <v>2.564102564102564E-2</v>
      </c>
      <c r="BP38" s="33">
        <f t="shared" si="21"/>
        <v>3.3707865168539325E-2</v>
      </c>
      <c r="BQ38" s="33">
        <f t="shared" si="21"/>
        <v>1.1351351351351351</v>
      </c>
      <c r="BR38" s="33">
        <f t="shared" si="21"/>
        <v>0.7142857142857143</v>
      </c>
      <c r="BS38" s="33">
        <f t="shared" si="21"/>
        <v>0.67500000000000004</v>
      </c>
      <c r="BT38" s="33">
        <f t="shared" si="21"/>
        <v>0.44565217391304346</v>
      </c>
      <c r="BU38" s="33">
        <f t="shared" si="21"/>
        <v>0.53164556962025311</v>
      </c>
      <c r="BV38" s="33">
        <f t="shared" si="21"/>
        <v>7.4999999999999997E-2</v>
      </c>
      <c r="BW38" s="33">
        <v>1.002770083102493</v>
      </c>
      <c r="BX38" s="33">
        <v>0.42461964038727523</v>
      </c>
      <c r="BY38" s="33">
        <v>0.3233009708737864</v>
      </c>
      <c r="BZ38" s="33">
        <v>-0.2186353631694791</v>
      </c>
      <c r="CA38" s="33">
        <v>0.25821596244131456</v>
      </c>
      <c r="CB38" s="33">
        <f t="shared" si="22"/>
        <v>-4.9253731343283584E-2</v>
      </c>
      <c r="CC38" s="33">
        <f t="shared" si="23"/>
        <v>0.13029827315541601</v>
      </c>
      <c r="CD38" s="33">
        <f t="shared" si="23"/>
        <v>-0.31041666666666667</v>
      </c>
      <c r="CE38" s="33">
        <f t="shared" si="24"/>
        <v>-0.26384692849949648</v>
      </c>
      <c r="CF38" s="33">
        <f t="shared" si="25"/>
        <v>-0.31326949384404923</v>
      </c>
      <c r="CG38" s="33">
        <f t="shared" si="26"/>
        <v>0.1454183266932271</v>
      </c>
      <c r="CH38" s="33">
        <f t="shared" si="27"/>
        <v>-0.44</v>
      </c>
      <c r="CI38" s="33">
        <f t="shared" si="28"/>
        <v>-0.19875776397515527</v>
      </c>
      <c r="CJ38" s="33">
        <f t="shared" si="23"/>
        <v>0.38372093023255816</v>
      </c>
      <c r="CK38" s="33">
        <f t="shared" si="23"/>
        <v>0.17086834733893558</v>
      </c>
      <c r="CL38" s="33">
        <f t="shared" si="23"/>
        <v>-0.34449760765550241</v>
      </c>
      <c r="CM38" s="33">
        <f t="shared" si="23"/>
        <v>0.354014598540146</v>
      </c>
      <c r="CN38" s="33">
        <f t="shared" si="23"/>
        <v>0.39353099730458219</v>
      </c>
    </row>
    <row r="39" spans="2:92" ht="17.100000000000001" customHeight="1" thickBot="1" x14ac:dyDescent="0.25">
      <c r="B39" s="35" t="s">
        <v>108</v>
      </c>
      <c r="C39" s="33">
        <v>0.88435374149659862</v>
      </c>
      <c r="D39" s="33">
        <v>0.54347826086956519</v>
      </c>
      <c r="E39" s="33">
        <v>1.0567375886524824</v>
      </c>
      <c r="F39" s="33">
        <v>1.2620087336244541</v>
      </c>
      <c r="G39" s="33">
        <v>0.776173285198556</v>
      </c>
      <c r="H39" s="33">
        <v>0.86971830985915488</v>
      </c>
      <c r="I39" s="33">
        <v>0.50344827586206897</v>
      </c>
      <c r="J39" s="33">
        <v>0.14671814671814673</v>
      </c>
      <c r="K39" s="33">
        <v>3.048780487804878E-2</v>
      </c>
      <c r="L39" s="33">
        <v>-2.6365348399246705E-2</v>
      </c>
      <c r="M39" s="33">
        <v>0</v>
      </c>
      <c r="N39" s="33">
        <v>-0.18855218855218855</v>
      </c>
      <c r="O39" s="33">
        <v>0.23865877712031558</v>
      </c>
      <c r="P39" s="33">
        <v>9.6711798839458407E-2</v>
      </c>
      <c r="Q39" s="33">
        <v>-0.20183486238532111</v>
      </c>
      <c r="R39" s="33">
        <v>-4.5643153526970952E-2</v>
      </c>
      <c r="S39" s="33">
        <v>-9.8726114649681534E-2</v>
      </c>
      <c r="T39" s="33">
        <v>0.12522045855379188</v>
      </c>
      <c r="U39" s="33">
        <v>0.82758620689655171</v>
      </c>
      <c r="V39" s="33">
        <v>0.4956521739130435</v>
      </c>
      <c r="W39" s="33">
        <f t="shared" si="29"/>
        <v>0.20141342756183744</v>
      </c>
      <c r="X39" s="33">
        <f t="shared" si="30"/>
        <v>3.1347962382445138E-2</v>
      </c>
      <c r="Y39" s="33">
        <f t="shared" si="31"/>
        <v>-0.10849056603773585</v>
      </c>
      <c r="Z39" s="33">
        <f t="shared" si="32"/>
        <v>-2.4709302325581394E-2</v>
      </c>
      <c r="AA39" s="33">
        <f t="shared" si="33"/>
        <v>-0.2411764705882353</v>
      </c>
      <c r="AB39" s="33">
        <f t="shared" si="34"/>
        <v>-0.25075987841945291</v>
      </c>
      <c r="AC39" s="33">
        <f t="shared" si="35"/>
        <v>-0.18165784832451498</v>
      </c>
      <c r="AD39" s="33">
        <f t="shared" si="36"/>
        <v>-5.5141579731743669E-2</v>
      </c>
      <c r="AE39" s="33">
        <f t="shared" si="37"/>
        <v>3.294573643410853E-2</v>
      </c>
      <c r="AF39" s="33">
        <f t="shared" si="38"/>
        <v>-9.7363083164300201E-2</v>
      </c>
      <c r="AG39" s="33">
        <f t="shared" si="39"/>
        <v>-0.11853448275862069</v>
      </c>
      <c r="AH39" s="33">
        <f t="shared" si="40"/>
        <v>-0.33280757097791797</v>
      </c>
      <c r="AI39" s="33">
        <f t="shared" si="41"/>
        <v>-0.48217636022514071</v>
      </c>
      <c r="AJ39" s="33">
        <f t="shared" si="42"/>
        <v>-0.3146067415730337</v>
      </c>
      <c r="AK39" s="33">
        <f t="shared" si="43"/>
        <v>-0.49388753056234719</v>
      </c>
      <c r="AL39" s="33">
        <f t="shared" si="44"/>
        <v>-0.26241134751773049</v>
      </c>
      <c r="AM39" s="33">
        <f t="shared" si="45"/>
        <v>4.710144927536232E-2</v>
      </c>
      <c r="AN39" s="33">
        <f t="shared" si="46"/>
        <v>-0.24918032786885247</v>
      </c>
      <c r="AO39" s="33">
        <f t="shared" si="47"/>
        <v>-1.932367149758454E-2</v>
      </c>
      <c r="AP39" s="33">
        <f t="shared" si="48"/>
        <v>-1.6025641025641024E-2</v>
      </c>
      <c r="AQ39" s="33">
        <f t="shared" si="49"/>
        <v>-3.4602076124567475E-3</v>
      </c>
      <c r="AR39" s="33">
        <f t="shared" si="50"/>
        <v>0.70742358078602618</v>
      </c>
      <c r="AS39" s="33">
        <f t="shared" si="51"/>
        <v>0.48275862068965519</v>
      </c>
      <c r="AT39" s="33">
        <f t="shared" si="20"/>
        <v>0.11726384364820847</v>
      </c>
      <c r="AU39" s="33">
        <f t="shared" si="20"/>
        <v>-0.10069444444444445</v>
      </c>
      <c r="AV39" s="33">
        <f t="shared" si="20"/>
        <v>-0.56010230179028131</v>
      </c>
      <c r="AW39" s="33">
        <f t="shared" si="20"/>
        <v>-0.5415282392026578</v>
      </c>
      <c r="AX39" s="33">
        <f t="shared" si="20"/>
        <v>-0.44897959183673469</v>
      </c>
      <c r="AY39" s="33">
        <f t="shared" si="20"/>
        <v>-0.36679536679536678</v>
      </c>
      <c r="AZ39" s="33">
        <f t="shared" si="20"/>
        <v>-0.27325581395348836</v>
      </c>
      <c r="BA39" s="33">
        <f t="shared" si="20"/>
        <v>0.6811594202898551</v>
      </c>
      <c r="BB39" s="33">
        <f t="shared" si="20"/>
        <v>0.32804232804232802</v>
      </c>
      <c r="BC39" s="33">
        <f t="shared" si="20"/>
        <v>0.1524390243902439</v>
      </c>
      <c r="BD39" s="33">
        <f t="shared" si="20"/>
        <v>0.98399999999999999</v>
      </c>
      <c r="BE39" s="33">
        <f t="shared" si="20"/>
        <v>-4.3103448275862072E-2</v>
      </c>
      <c r="BF39" s="33">
        <f t="shared" si="20"/>
        <v>-6.7729083665338641E-2</v>
      </c>
      <c r="BG39" s="33">
        <f t="shared" si="20"/>
        <v>1.0582010582010581E-2</v>
      </c>
      <c r="BH39" s="33">
        <f t="shared" si="52"/>
        <v>-0.375</v>
      </c>
      <c r="BI39" s="33">
        <f t="shared" si="21"/>
        <v>-0.26126126126126126</v>
      </c>
      <c r="BJ39" s="33">
        <f t="shared" si="21"/>
        <v>-4.7008547008547008E-2</v>
      </c>
      <c r="BK39" s="33">
        <f t="shared" si="21"/>
        <v>-7.3298429319371722E-2</v>
      </c>
      <c r="BL39" s="33">
        <f t="shared" si="21"/>
        <v>0.30967741935483872</v>
      </c>
      <c r="BM39" s="33">
        <f t="shared" si="21"/>
        <v>-0.37195121951219512</v>
      </c>
      <c r="BN39" s="33">
        <f t="shared" si="21"/>
        <v>0.2914798206278027</v>
      </c>
      <c r="BO39" s="33">
        <f t="shared" si="21"/>
        <v>0.1864406779661017</v>
      </c>
      <c r="BP39" s="33">
        <f t="shared" si="21"/>
        <v>6.8965517241379309E-2</v>
      </c>
      <c r="BQ39" s="33">
        <f t="shared" si="21"/>
        <v>1.5436893203883495</v>
      </c>
      <c r="BR39" s="33">
        <f t="shared" si="21"/>
        <v>-0.11458333333333333</v>
      </c>
      <c r="BS39" s="33">
        <f t="shared" si="21"/>
        <v>7.1428571428571425E-2</v>
      </c>
      <c r="BT39" s="33">
        <f t="shared" si="21"/>
        <v>0.26267281105990781</v>
      </c>
      <c r="BU39" s="33">
        <f t="shared" si="21"/>
        <v>0</v>
      </c>
      <c r="BV39" s="33">
        <f t="shared" si="21"/>
        <v>-1.9607843137254902E-2</v>
      </c>
      <c r="BW39" s="33">
        <v>0.95292439372325255</v>
      </c>
      <c r="BX39" s="33">
        <v>0.49963476990504019</v>
      </c>
      <c r="BY39" s="33">
        <v>-5.4067218704335118E-2</v>
      </c>
      <c r="BZ39" s="33">
        <v>3.1410916580844488E-2</v>
      </c>
      <c r="CA39" s="33">
        <v>0.2621068397403894</v>
      </c>
      <c r="CB39" s="33">
        <f t="shared" si="22"/>
        <v>1.8987341772151899E-2</v>
      </c>
      <c r="CC39" s="33">
        <f t="shared" si="23"/>
        <v>-0.18206521739130435</v>
      </c>
      <c r="CD39" s="33">
        <f t="shared" si="23"/>
        <v>-0.14095870906502136</v>
      </c>
      <c r="CE39" s="33">
        <f t="shared" si="24"/>
        <v>-0.39226519337016574</v>
      </c>
      <c r="CF39" s="33">
        <f t="shared" si="25"/>
        <v>-6.545454545454546E-2</v>
      </c>
      <c r="CG39" s="33">
        <f t="shared" si="26"/>
        <v>0.28696498054474706</v>
      </c>
      <c r="CH39" s="33">
        <f t="shared" si="27"/>
        <v>-0.42705971277399851</v>
      </c>
      <c r="CI39" s="33">
        <f t="shared" si="28"/>
        <v>1.8469656992084433E-2</v>
      </c>
      <c r="CJ39" s="33">
        <f t="shared" si="23"/>
        <v>0.15673575129533679</v>
      </c>
      <c r="CK39" s="33">
        <f t="shared" si="23"/>
        <v>-0.17917133258678611</v>
      </c>
      <c r="CL39" s="33">
        <f t="shared" si="23"/>
        <v>5.1841746248294678E-2</v>
      </c>
      <c r="CM39" s="33">
        <f t="shared" si="23"/>
        <v>0.22438391699092089</v>
      </c>
      <c r="CN39" s="33">
        <f t="shared" si="23"/>
        <v>7.0974576271186446E-2</v>
      </c>
    </row>
    <row r="40" spans="2:92" ht="17.100000000000001" customHeight="1" thickBot="1" x14ac:dyDescent="0.25">
      <c r="B40" s="35" t="s">
        <v>109</v>
      </c>
      <c r="C40" s="33">
        <v>0.57052896725440805</v>
      </c>
      <c r="D40" s="33">
        <v>1.6717267552182162</v>
      </c>
      <c r="E40" s="33">
        <v>1.7805755395683454</v>
      </c>
      <c r="F40" s="33">
        <v>1.4864864864864864</v>
      </c>
      <c r="G40" s="33">
        <v>0.96872493985565356</v>
      </c>
      <c r="H40" s="33">
        <v>1.0142045454545454</v>
      </c>
      <c r="I40" s="33">
        <v>0.47347994825355755</v>
      </c>
      <c r="J40" s="33">
        <v>0.3417391304347826</v>
      </c>
      <c r="K40" s="33">
        <v>0.24887983706720979</v>
      </c>
      <c r="L40" s="33">
        <v>0.10049365303244005</v>
      </c>
      <c r="M40" s="33">
        <v>-0.16988586479367868</v>
      </c>
      <c r="N40" s="33">
        <v>-0.28775113415424497</v>
      </c>
      <c r="O40" s="33">
        <v>-0.30919765166340507</v>
      </c>
      <c r="P40" s="33">
        <v>-0.35084908683114385</v>
      </c>
      <c r="Q40" s="33">
        <v>-0.28080380750925438</v>
      </c>
      <c r="R40" s="33">
        <v>-7.6888080072793449E-2</v>
      </c>
      <c r="S40" s="33">
        <v>0.11237016052880075</v>
      </c>
      <c r="T40" s="33">
        <v>0.20582428430404739</v>
      </c>
      <c r="U40" s="33">
        <v>0.46470588235294119</v>
      </c>
      <c r="V40" s="33">
        <v>0.21340561853129619</v>
      </c>
      <c r="W40" s="33">
        <f t="shared" si="29"/>
        <v>-9.0831918505942272E-2</v>
      </c>
      <c r="X40" s="33">
        <f t="shared" si="30"/>
        <v>-0.13057715923045435</v>
      </c>
      <c r="Y40" s="33">
        <f t="shared" si="31"/>
        <v>-0.16114457831325302</v>
      </c>
      <c r="Z40" s="33">
        <f t="shared" si="32"/>
        <v>4.4272948822095856E-2</v>
      </c>
      <c r="AA40" s="33">
        <f t="shared" si="33"/>
        <v>-7.6097105508870208E-2</v>
      </c>
      <c r="AB40" s="33">
        <f t="shared" si="34"/>
        <v>-8.6158192090395477E-2</v>
      </c>
      <c r="AC40" s="33">
        <f t="shared" si="35"/>
        <v>-5.9844404548174744E-4</v>
      </c>
      <c r="AD40" s="33">
        <f t="shared" si="36"/>
        <v>-0.40917930766238819</v>
      </c>
      <c r="AE40" s="33">
        <f t="shared" si="37"/>
        <v>-0.19353208691258211</v>
      </c>
      <c r="AF40" s="33">
        <f t="shared" si="38"/>
        <v>-0.13189077794951057</v>
      </c>
      <c r="AG40" s="33">
        <f t="shared" si="39"/>
        <v>-0.1155688622754491</v>
      </c>
      <c r="AH40" s="33">
        <f t="shared" si="40"/>
        <v>-0.10204081632653061</v>
      </c>
      <c r="AI40" s="33">
        <f t="shared" si="41"/>
        <v>-0.40413533834586468</v>
      </c>
      <c r="AJ40" s="33">
        <f t="shared" si="42"/>
        <v>-0.3121661721068249</v>
      </c>
      <c r="AK40" s="33">
        <f t="shared" si="43"/>
        <v>-0.40961408259986459</v>
      </c>
      <c r="AL40" s="33">
        <f t="shared" si="44"/>
        <v>-0.24193548387096775</v>
      </c>
      <c r="AM40" s="33">
        <f t="shared" si="45"/>
        <v>2.3133543638275498E-2</v>
      </c>
      <c r="AN40" s="33">
        <f t="shared" si="46"/>
        <v>-0.34771354616048317</v>
      </c>
      <c r="AO40" s="33">
        <f t="shared" si="47"/>
        <v>-0.43807339449541283</v>
      </c>
      <c r="AP40" s="33">
        <f t="shared" si="48"/>
        <v>-0.51063829787234039</v>
      </c>
      <c r="AQ40" s="33">
        <f t="shared" si="49"/>
        <v>-0.30832476875642345</v>
      </c>
      <c r="AR40" s="33">
        <f t="shared" si="50"/>
        <v>-0.18253968253968253</v>
      </c>
      <c r="AS40" s="33">
        <f t="shared" si="51"/>
        <v>-0.21020408163265306</v>
      </c>
      <c r="AT40" s="33">
        <f t="shared" si="20"/>
        <v>0.14031620553359683</v>
      </c>
      <c r="AU40" s="33">
        <f t="shared" si="20"/>
        <v>-0.38335809806835069</v>
      </c>
      <c r="AV40" s="33">
        <f t="shared" si="20"/>
        <v>-0.27831715210355989</v>
      </c>
      <c r="AW40" s="33">
        <f t="shared" si="20"/>
        <v>-0.34108527131782945</v>
      </c>
      <c r="AX40" s="33">
        <f t="shared" si="20"/>
        <v>-0.19064124783362218</v>
      </c>
      <c r="AY40" s="33">
        <f t="shared" si="20"/>
        <v>-0.12530120481927712</v>
      </c>
      <c r="AZ40" s="33">
        <f t="shared" si="20"/>
        <v>-0.57399103139013452</v>
      </c>
      <c r="BA40" s="33">
        <f t="shared" si="20"/>
        <v>1.0470588235294118</v>
      </c>
      <c r="BB40" s="33">
        <f t="shared" si="20"/>
        <v>0.49036402569593146</v>
      </c>
      <c r="BC40" s="33">
        <f t="shared" si="20"/>
        <v>0.79614325068870528</v>
      </c>
      <c r="BD40" s="33">
        <f t="shared" si="20"/>
        <v>2.2157894736842105</v>
      </c>
      <c r="BE40" s="33">
        <f t="shared" si="20"/>
        <v>0.23946360153256704</v>
      </c>
      <c r="BF40" s="33">
        <f t="shared" si="20"/>
        <v>-0.11925287356321838</v>
      </c>
      <c r="BG40" s="33">
        <f t="shared" si="20"/>
        <v>0.13650306748466257</v>
      </c>
      <c r="BH40" s="33">
        <f t="shared" si="52"/>
        <v>8.1833060556464818E-3</v>
      </c>
      <c r="BI40" s="33">
        <f t="shared" si="21"/>
        <v>-8.1916537867078823E-2</v>
      </c>
      <c r="BJ40" s="33">
        <f t="shared" si="21"/>
        <v>0.37520391517128876</v>
      </c>
      <c r="BK40" s="33">
        <f t="shared" si="21"/>
        <v>-0.29689608636977061</v>
      </c>
      <c r="BL40" s="33">
        <f t="shared" si="21"/>
        <v>-7.9545454545454544E-2</v>
      </c>
      <c r="BM40" s="33">
        <f t="shared" si="21"/>
        <v>-0.52861952861952866</v>
      </c>
      <c r="BN40" s="33">
        <f t="shared" si="21"/>
        <v>-0.20759193357058126</v>
      </c>
      <c r="BO40" s="33">
        <f t="shared" si="21"/>
        <v>-9.5969289827255277E-2</v>
      </c>
      <c r="BP40" s="33">
        <f t="shared" si="21"/>
        <v>-6.7019400352733682E-2</v>
      </c>
      <c r="BQ40" s="33">
        <f t="shared" si="21"/>
        <v>0.75357142857142856</v>
      </c>
      <c r="BR40" s="33">
        <f t="shared" si="21"/>
        <v>6.7365269461077848E-2</v>
      </c>
      <c r="BS40" s="33">
        <f t="shared" si="21"/>
        <v>0.2929936305732484</v>
      </c>
      <c r="BT40" s="33">
        <f t="shared" si="21"/>
        <v>0.70699432892249525</v>
      </c>
      <c r="BU40" s="33">
        <f t="shared" si="21"/>
        <v>0.45621181262729127</v>
      </c>
      <c r="BV40" s="33">
        <f t="shared" si="21"/>
        <v>-7.1528751753155678E-2</v>
      </c>
      <c r="BW40" s="33">
        <v>1.3201284796573876</v>
      </c>
      <c r="BX40" s="33">
        <v>0.63897861867405015</v>
      </c>
      <c r="BY40" s="33">
        <v>-3.557015485687471E-2</v>
      </c>
      <c r="BZ40" s="33">
        <v>-0.26693265862203192</v>
      </c>
      <c r="CA40" s="33">
        <v>0.22832868711004911</v>
      </c>
      <c r="CB40" s="33">
        <f t="shared" si="22"/>
        <v>-8.051442775316113E-2</v>
      </c>
      <c r="CC40" s="33">
        <f t="shared" si="23"/>
        <v>-0.16443347437705688</v>
      </c>
      <c r="CD40" s="33">
        <f t="shared" si="23"/>
        <v>-0.13883809255872837</v>
      </c>
      <c r="CE40" s="33">
        <f t="shared" si="24"/>
        <v>-0.34400522704998365</v>
      </c>
      <c r="CF40" s="33">
        <f t="shared" si="25"/>
        <v>-0.32146414342629481</v>
      </c>
      <c r="CG40" s="33">
        <f t="shared" si="26"/>
        <v>-0.1724770642201835</v>
      </c>
      <c r="CH40" s="33">
        <f t="shared" si="27"/>
        <v>-0.29800443458980047</v>
      </c>
      <c r="CI40" s="33">
        <f t="shared" si="28"/>
        <v>0.11876184459886292</v>
      </c>
      <c r="CJ40" s="33">
        <f t="shared" si="23"/>
        <v>0.4246188594014681</v>
      </c>
      <c r="CK40" s="33">
        <f t="shared" si="23"/>
        <v>0.10741181133571145</v>
      </c>
      <c r="CL40" s="33">
        <f t="shared" si="23"/>
        <v>-0.2712956335003579</v>
      </c>
      <c r="CM40" s="33">
        <f t="shared" si="23"/>
        <v>8.2514734774066803E-2</v>
      </c>
      <c r="CN40" s="33">
        <f t="shared" si="23"/>
        <v>0.31079854809437385</v>
      </c>
    </row>
    <row r="41" spans="2:92" ht="17.100000000000001" customHeight="1" thickBot="1" x14ac:dyDescent="0.25">
      <c r="B41" s="35" t="s">
        <v>110</v>
      </c>
      <c r="C41" s="33">
        <v>0.87437185929648242</v>
      </c>
      <c r="D41" s="33">
        <v>1.8865546218487395</v>
      </c>
      <c r="E41" s="33">
        <v>1.7478260869565216</v>
      </c>
      <c r="F41" s="33">
        <v>1.9566473988439306</v>
      </c>
      <c r="G41" s="33">
        <v>2.0294906166219837</v>
      </c>
      <c r="H41" s="33">
        <v>0.45414847161572053</v>
      </c>
      <c r="I41" s="33">
        <v>0.49367088607594939</v>
      </c>
      <c r="J41" s="33">
        <v>0.46823069403714562</v>
      </c>
      <c r="K41" s="33">
        <v>0.34867256637168142</v>
      </c>
      <c r="L41" s="33">
        <v>0.32232232232232233</v>
      </c>
      <c r="M41" s="33">
        <v>-5.190677966101695E-2</v>
      </c>
      <c r="N41" s="33">
        <v>-0.18974700399467376</v>
      </c>
      <c r="O41" s="33">
        <v>-0.28805774278215224</v>
      </c>
      <c r="P41" s="33">
        <v>-0.23239969719909159</v>
      </c>
      <c r="Q41" s="33">
        <v>-0.19664804469273742</v>
      </c>
      <c r="R41" s="33">
        <v>9.7781429745275261E-2</v>
      </c>
      <c r="S41" s="33">
        <v>0.31152073732718893</v>
      </c>
      <c r="T41" s="33">
        <v>0.17159763313609466</v>
      </c>
      <c r="U41" s="33">
        <v>0.1835883171070932</v>
      </c>
      <c r="V41" s="33">
        <v>2.0958083832335328E-2</v>
      </c>
      <c r="W41" s="33">
        <f t="shared" si="29"/>
        <v>-0.32255797610681658</v>
      </c>
      <c r="X41" s="33">
        <f t="shared" si="30"/>
        <v>-6.5656565656565663E-2</v>
      </c>
      <c r="Y41" s="33">
        <f t="shared" si="31"/>
        <v>-0.16098707403055229</v>
      </c>
      <c r="Z41" s="33">
        <f t="shared" si="32"/>
        <v>-0.25073313782991202</v>
      </c>
      <c r="AA41" s="33">
        <f t="shared" si="33"/>
        <v>0.34336099585062241</v>
      </c>
      <c r="AB41" s="33">
        <f t="shared" si="34"/>
        <v>-4.234234234234234E-2</v>
      </c>
      <c r="AC41" s="33">
        <f t="shared" si="35"/>
        <v>0.21008403361344538</v>
      </c>
      <c r="AD41" s="33">
        <f t="shared" si="36"/>
        <v>0.10763209393346379</v>
      </c>
      <c r="AE41" s="33">
        <f t="shared" si="37"/>
        <v>-9.575289575289575E-2</v>
      </c>
      <c r="AF41" s="33">
        <f t="shared" si="38"/>
        <v>-3.9510818438381938E-2</v>
      </c>
      <c r="AG41" s="33">
        <f t="shared" si="39"/>
        <v>-1.7361111111111112E-2</v>
      </c>
      <c r="AH41" s="33">
        <f t="shared" si="40"/>
        <v>-0.15106007067137808</v>
      </c>
      <c r="AI41" s="33">
        <f t="shared" si="41"/>
        <v>-0.1502988898377455</v>
      </c>
      <c r="AJ41" s="33">
        <f t="shared" si="42"/>
        <v>-3.9177277179236046E-2</v>
      </c>
      <c r="AK41" s="33">
        <f t="shared" si="43"/>
        <v>-0.43462897526501765</v>
      </c>
      <c r="AL41" s="33">
        <f t="shared" si="44"/>
        <v>-0.16233090530697192</v>
      </c>
      <c r="AM41" s="33">
        <f t="shared" si="45"/>
        <v>-5.8291457286432161E-2</v>
      </c>
      <c r="AN41" s="33">
        <f t="shared" si="46"/>
        <v>-0.34250764525993882</v>
      </c>
      <c r="AO41" s="33">
        <f t="shared" si="47"/>
        <v>2.0833333333333332E-2</v>
      </c>
      <c r="AP41" s="33">
        <f t="shared" si="48"/>
        <v>-0.38012422360248449</v>
      </c>
      <c r="AQ41" s="33">
        <f t="shared" si="49"/>
        <v>-0.29775880469583776</v>
      </c>
      <c r="AR41" s="33">
        <f t="shared" si="50"/>
        <v>-2.1705426356589147E-2</v>
      </c>
      <c r="AS41" s="33">
        <f t="shared" si="51"/>
        <v>-0.24489795918367346</v>
      </c>
      <c r="AT41" s="33">
        <f t="shared" si="20"/>
        <v>-5.8116232464929862E-2</v>
      </c>
      <c r="AU41" s="33">
        <f t="shared" si="20"/>
        <v>-0.55775075987841949</v>
      </c>
      <c r="AV41" s="33">
        <f t="shared" si="20"/>
        <v>-0.65451664025356582</v>
      </c>
      <c r="AW41" s="33">
        <f t="shared" si="20"/>
        <v>-0.53513513513513511</v>
      </c>
      <c r="AX41" s="33">
        <f t="shared" si="20"/>
        <v>-0.40638297872340423</v>
      </c>
      <c r="AY41" s="33">
        <f t="shared" si="20"/>
        <v>-9.9656357388316158E-2</v>
      </c>
      <c r="AZ41" s="33">
        <f t="shared" si="20"/>
        <v>0.25229357798165136</v>
      </c>
      <c r="BA41" s="33">
        <f t="shared" si="20"/>
        <v>0.97674418604651159</v>
      </c>
      <c r="BB41" s="33">
        <f t="shared" si="20"/>
        <v>0.49820788530465948</v>
      </c>
      <c r="BC41" s="33">
        <f t="shared" si="20"/>
        <v>0.65648854961832059</v>
      </c>
      <c r="BD41" s="33">
        <f t="shared" si="20"/>
        <v>0.83150183150183155</v>
      </c>
      <c r="BE41" s="33">
        <f t="shared" si="20"/>
        <v>0.19117647058823528</v>
      </c>
      <c r="BF41" s="33">
        <f t="shared" si="20"/>
        <v>-0.19617224880382775</v>
      </c>
      <c r="BG41" s="33">
        <f t="shared" si="20"/>
        <v>-0.3294930875576037</v>
      </c>
      <c r="BH41" s="33">
        <f t="shared" si="52"/>
        <v>-0.214</v>
      </c>
      <c r="BI41" s="33">
        <f t="shared" si="21"/>
        <v>-0.27160493827160492</v>
      </c>
      <c r="BJ41" s="33">
        <f t="shared" si="21"/>
        <v>0.16964285714285715</v>
      </c>
      <c r="BK41" s="33">
        <f t="shared" si="21"/>
        <v>2.0618556701030927E-2</v>
      </c>
      <c r="BL41" s="33">
        <f t="shared" si="21"/>
        <v>-0.50381679389312972</v>
      </c>
      <c r="BM41" s="33">
        <f t="shared" si="21"/>
        <v>-0.488135593220339</v>
      </c>
      <c r="BN41" s="33">
        <f t="shared" si="21"/>
        <v>-0.41730279898218831</v>
      </c>
      <c r="BO41" s="33">
        <f t="shared" si="21"/>
        <v>-6.7340067340067337E-3</v>
      </c>
      <c r="BP41" s="33">
        <f t="shared" si="21"/>
        <v>0.54358974358974355</v>
      </c>
      <c r="BQ41" s="33">
        <f t="shared" si="21"/>
        <v>0.95364238410596025</v>
      </c>
      <c r="BR41" s="33">
        <f t="shared" si="21"/>
        <v>0.4759825327510917</v>
      </c>
      <c r="BS41" s="33">
        <f t="shared" si="21"/>
        <v>-0.10508474576271186</v>
      </c>
      <c r="BT41" s="33">
        <f t="shared" si="21"/>
        <v>0.59136212624584716</v>
      </c>
      <c r="BU41" s="33">
        <f t="shared" si="21"/>
        <v>-6.7796610169491523E-3</v>
      </c>
      <c r="BV41" s="33">
        <f t="shared" si="21"/>
        <v>-0.16568047337278108</v>
      </c>
      <c r="BW41" s="33">
        <v>1.680157946692991</v>
      </c>
      <c r="BX41" s="33">
        <v>0.68508287292817682</v>
      </c>
      <c r="BY41" s="33">
        <v>8.3497267759562843E-2</v>
      </c>
      <c r="BZ41" s="33">
        <v>-0.16199314101270931</v>
      </c>
      <c r="CA41" s="33">
        <v>0.16177178623013963</v>
      </c>
      <c r="CB41" s="33">
        <f t="shared" si="22"/>
        <v>-0.21052631578947367</v>
      </c>
      <c r="CC41" s="33">
        <f t="shared" si="23"/>
        <v>0.14278215223097113</v>
      </c>
      <c r="CD41" s="33">
        <f t="shared" si="23"/>
        <v>-8.0845199816260913E-2</v>
      </c>
      <c r="CE41" s="33">
        <f t="shared" si="24"/>
        <v>-0.18515742128935533</v>
      </c>
      <c r="CF41" s="33">
        <f t="shared" si="25"/>
        <v>-0.21159153633854647</v>
      </c>
      <c r="CG41" s="33">
        <f t="shared" si="26"/>
        <v>-0.1719175418125243</v>
      </c>
      <c r="CH41" s="33">
        <f t="shared" si="27"/>
        <v>-0.54908407703147022</v>
      </c>
      <c r="CI41" s="33">
        <f t="shared" si="28"/>
        <v>0.34687499999999999</v>
      </c>
      <c r="CJ41" s="33">
        <f t="shared" si="23"/>
        <v>0.29543696829079658</v>
      </c>
      <c r="CK41" s="33">
        <f t="shared" si="23"/>
        <v>-0.1808955223880597</v>
      </c>
      <c r="CL41" s="33">
        <f t="shared" si="23"/>
        <v>-0.36443148688046645</v>
      </c>
      <c r="CM41" s="33">
        <f t="shared" si="23"/>
        <v>0.40940366972477066</v>
      </c>
      <c r="CN41" s="33">
        <f t="shared" si="23"/>
        <v>7.2416598860862491E-2</v>
      </c>
    </row>
    <row r="42" spans="2:92" ht="17.100000000000001" customHeight="1" thickBot="1" x14ac:dyDescent="0.25">
      <c r="B42" s="35" t="s">
        <v>111</v>
      </c>
      <c r="C42" s="33">
        <v>1.4</v>
      </c>
      <c r="D42" s="33">
        <v>0.69090909090909092</v>
      </c>
      <c r="E42" s="33">
        <v>2.2758620689655173</v>
      </c>
      <c r="F42" s="33">
        <v>2.0925925925925926</v>
      </c>
      <c r="G42" s="33">
        <v>0.45833333333333331</v>
      </c>
      <c r="H42" s="33">
        <v>1.1290322580645162</v>
      </c>
      <c r="I42" s="33">
        <v>0.38947368421052631</v>
      </c>
      <c r="J42" s="33">
        <v>0.60479041916167664</v>
      </c>
      <c r="K42" s="33">
        <v>0.49285714285714288</v>
      </c>
      <c r="L42" s="33">
        <v>-0.30303030303030304</v>
      </c>
      <c r="M42" s="33">
        <v>0.31818181818181818</v>
      </c>
      <c r="N42" s="33">
        <v>-0.41044776119402987</v>
      </c>
      <c r="O42" s="33">
        <v>-0.21052631578947367</v>
      </c>
      <c r="P42" s="33">
        <v>0.2391304347826087</v>
      </c>
      <c r="Q42" s="33">
        <v>-0.36206896551724138</v>
      </c>
      <c r="R42" s="33">
        <v>5.6962025316455694E-2</v>
      </c>
      <c r="S42" s="33">
        <v>0.10909090909090909</v>
      </c>
      <c r="T42" s="33">
        <v>0.35672514619883039</v>
      </c>
      <c r="U42" s="33">
        <v>0.64864864864864868</v>
      </c>
      <c r="V42" s="33">
        <v>0.31137724550898205</v>
      </c>
      <c r="W42" s="33">
        <f t="shared" si="29"/>
        <v>-0.18032786885245902</v>
      </c>
      <c r="X42" s="33">
        <f t="shared" si="30"/>
        <v>-0.31896551724137934</v>
      </c>
      <c r="Y42" s="33">
        <f t="shared" si="31"/>
        <v>-0.39344262295081966</v>
      </c>
      <c r="Z42" s="33">
        <f t="shared" si="32"/>
        <v>-0.1004566210045662</v>
      </c>
      <c r="AA42" s="33">
        <f t="shared" si="33"/>
        <v>0.18</v>
      </c>
      <c r="AB42" s="33">
        <f t="shared" si="34"/>
        <v>6.9620253164556958E-2</v>
      </c>
      <c r="AC42" s="33">
        <f t="shared" si="35"/>
        <v>-0.11711711711711711</v>
      </c>
      <c r="AD42" s="33">
        <f t="shared" si="36"/>
        <v>-0.16751269035532995</v>
      </c>
      <c r="AE42" s="33">
        <f t="shared" si="37"/>
        <v>-2.2598870056497175E-2</v>
      </c>
      <c r="AF42" s="33">
        <f t="shared" si="38"/>
        <v>-6.5088757396449703E-2</v>
      </c>
      <c r="AG42" s="33">
        <f t="shared" si="39"/>
        <v>0.18367346938775511</v>
      </c>
      <c r="AH42" s="33">
        <f t="shared" si="40"/>
        <v>-0.17682926829268292</v>
      </c>
      <c r="AI42" s="33">
        <f t="shared" si="41"/>
        <v>-0.46820809248554912</v>
      </c>
      <c r="AJ42" s="33">
        <f t="shared" si="42"/>
        <v>-0.25949367088607594</v>
      </c>
      <c r="AK42" s="33">
        <f t="shared" si="43"/>
        <v>-0.49137931034482757</v>
      </c>
      <c r="AL42" s="33">
        <f t="shared" si="44"/>
        <v>-0.34814814814814815</v>
      </c>
      <c r="AM42" s="33">
        <f t="shared" si="45"/>
        <v>-0.30434782608695654</v>
      </c>
      <c r="AN42" s="33">
        <f t="shared" si="46"/>
        <v>-0.74358974358974361</v>
      </c>
      <c r="AO42" s="33">
        <f t="shared" si="47"/>
        <v>-0.59322033898305082</v>
      </c>
      <c r="AP42" s="33">
        <f t="shared" si="48"/>
        <v>-0.39772727272727271</v>
      </c>
      <c r="AQ42" s="33">
        <f t="shared" si="49"/>
        <v>-0.15625</v>
      </c>
      <c r="AR42" s="33">
        <f t="shared" si="50"/>
        <v>0.23333333333333334</v>
      </c>
      <c r="AS42" s="33">
        <f t="shared" si="51"/>
        <v>0.5</v>
      </c>
      <c r="AT42" s="33">
        <f t="shared" si="20"/>
        <v>-0.33962264150943394</v>
      </c>
      <c r="AU42" s="33">
        <f t="shared" si="20"/>
        <v>-0.35185185185185186</v>
      </c>
      <c r="AV42" s="33">
        <f t="shared" si="20"/>
        <v>-0.21621621621621623</v>
      </c>
      <c r="AW42" s="33">
        <f t="shared" si="20"/>
        <v>-0.47222222222222221</v>
      </c>
      <c r="AX42" s="33">
        <f t="shared" si="20"/>
        <v>2.8571428571428571E-2</v>
      </c>
      <c r="AY42" s="33">
        <f t="shared" si="20"/>
        <v>-0.17142857142857143</v>
      </c>
      <c r="AZ42" s="33">
        <f t="shared" si="20"/>
        <v>-0.20689655172413793</v>
      </c>
      <c r="BA42" s="33">
        <f t="shared" si="20"/>
        <v>0.57894736842105265</v>
      </c>
      <c r="BB42" s="33">
        <f t="shared" si="20"/>
        <v>0.19444444444444445</v>
      </c>
      <c r="BC42" s="33">
        <f t="shared" si="20"/>
        <v>0.96551724137931039</v>
      </c>
      <c r="BD42" s="33">
        <f t="shared" si="20"/>
        <v>1.6956521739130435</v>
      </c>
      <c r="BE42" s="33">
        <f t="shared" si="20"/>
        <v>0.46666666666666667</v>
      </c>
      <c r="BF42" s="33">
        <f t="shared" si="20"/>
        <v>-0.13953488372093023</v>
      </c>
      <c r="BG42" s="33">
        <f t="shared" si="20"/>
        <v>-0.35087719298245612</v>
      </c>
      <c r="BH42" s="33">
        <f t="shared" si="52"/>
        <v>-0.38709677419354838</v>
      </c>
      <c r="BI42" s="33">
        <f t="shared" si="21"/>
        <v>-0.29545454545454547</v>
      </c>
      <c r="BJ42" s="33">
        <f t="shared" si="21"/>
        <v>0</v>
      </c>
      <c r="BK42" s="33">
        <f t="shared" si="21"/>
        <v>-0.1891891891891892</v>
      </c>
      <c r="BL42" s="33">
        <f t="shared" si="21"/>
        <v>-2.6315789473684209E-2</v>
      </c>
      <c r="BM42" s="33">
        <f t="shared" si="21"/>
        <v>-0.5161290322580645</v>
      </c>
      <c r="BN42" s="33">
        <f t="shared" si="21"/>
        <v>0.10810810810810811</v>
      </c>
      <c r="BO42" s="33">
        <f t="shared" si="21"/>
        <v>0.23333333333333334</v>
      </c>
      <c r="BP42" s="33">
        <f t="shared" si="21"/>
        <v>0.16216216216216217</v>
      </c>
      <c r="BQ42" s="33">
        <f t="shared" si="21"/>
        <v>0.33333333333333331</v>
      </c>
      <c r="BR42" s="33">
        <f t="shared" si="21"/>
        <v>-4.878048780487805E-2</v>
      </c>
      <c r="BS42" s="33">
        <f t="shared" si="21"/>
        <v>0</v>
      </c>
      <c r="BT42" s="33">
        <f t="shared" si="21"/>
        <v>0</v>
      </c>
      <c r="BU42" s="33">
        <f t="shared" si="21"/>
        <v>1.1000000000000001</v>
      </c>
      <c r="BV42" s="33">
        <f t="shared" si="21"/>
        <v>-0.28205128205128205</v>
      </c>
      <c r="BW42" s="33">
        <v>1.5337078651685394</v>
      </c>
      <c r="BX42" s="33">
        <v>0.63636363636363635</v>
      </c>
      <c r="BY42" s="33">
        <v>-7.9945799457994585E-2</v>
      </c>
      <c r="BZ42" s="33">
        <v>-9.5729013254786458E-2</v>
      </c>
      <c r="CA42" s="33">
        <v>0.3306188925081433</v>
      </c>
      <c r="CB42" s="33">
        <f t="shared" si="22"/>
        <v>-0.24602203182374541</v>
      </c>
      <c r="CC42" s="33">
        <f t="shared" si="23"/>
        <v>-1.2987012987012988E-2</v>
      </c>
      <c r="CD42" s="33">
        <f t="shared" si="23"/>
        <v>-4.2763157894736843E-2</v>
      </c>
      <c r="CE42" s="33">
        <f t="shared" si="24"/>
        <v>-0.38831615120274915</v>
      </c>
      <c r="CF42" s="33">
        <f t="shared" si="25"/>
        <v>-0.5196629213483146</v>
      </c>
      <c r="CG42" s="33">
        <f t="shared" si="26"/>
        <v>-5.2631578947368418E-2</v>
      </c>
      <c r="CH42" s="33">
        <f t="shared" si="27"/>
        <v>-0.26543209876543211</v>
      </c>
      <c r="CI42" s="33">
        <f t="shared" si="28"/>
        <v>5.0420168067226892E-2</v>
      </c>
      <c r="CJ42" s="33">
        <f t="shared" si="23"/>
        <v>0.6</v>
      </c>
      <c r="CK42" s="33">
        <f t="shared" si="23"/>
        <v>-0.28499999999999998</v>
      </c>
      <c r="CL42" s="33">
        <f t="shared" si="23"/>
        <v>-0.13986013986013987</v>
      </c>
      <c r="CM42" s="33">
        <f t="shared" si="23"/>
        <v>0.13008130081300814</v>
      </c>
      <c r="CN42" s="33">
        <f t="shared" si="23"/>
        <v>7.9136690647482008E-2</v>
      </c>
    </row>
    <row r="43" spans="2:92" ht="17.100000000000001" customHeight="1" thickBot="1" x14ac:dyDescent="0.25">
      <c r="B43" s="35" t="s">
        <v>112</v>
      </c>
      <c r="C43" s="33">
        <v>0.29870129870129869</v>
      </c>
      <c r="D43" s="33">
        <v>0.55921052631578949</v>
      </c>
      <c r="E43" s="33">
        <v>1.1057692307692308</v>
      </c>
      <c r="F43" s="33">
        <v>0.89080459770114939</v>
      </c>
      <c r="G43" s="33">
        <v>0.70499999999999996</v>
      </c>
      <c r="H43" s="33">
        <v>0.35021097046413502</v>
      </c>
      <c r="I43" s="33">
        <v>0.27853881278538811</v>
      </c>
      <c r="J43" s="33">
        <v>-4.5592705167173252E-2</v>
      </c>
      <c r="K43" s="33">
        <v>-1.7595307917888565E-2</v>
      </c>
      <c r="L43" s="33">
        <v>5.6250000000000001E-2</v>
      </c>
      <c r="M43" s="33">
        <v>-0.125</v>
      </c>
      <c r="N43" s="33">
        <v>-0.18152866242038215</v>
      </c>
      <c r="O43" s="33">
        <v>-6.8656716417910449E-2</v>
      </c>
      <c r="P43" s="33">
        <v>8.8757396449704144E-3</v>
      </c>
      <c r="Q43" s="33">
        <v>-5.3061224489795916E-2</v>
      </c>
      <c r="R43" s="33">
        <v>0.1245136186770428</v>
      </c>
      <c r="S43" s="33">
        <v>3.2051282051282048E-2</v>
      </c>
      <c r="T43" s="33">
        <v>-0.14076246334310852</v>
      </c>
      <c r="U43" s="33">
        <v>-0.15086206896551724</v>
      </c>
      <c r="V43" s="33">
        <v>-0.13840830449826991</v>
      </c>
      <c r="W43" s="33">
        <f t="shared" si="29"/>
        <v>-0.25465838509316768</v>
      </c>
      <c r="X43" s="33">
        <f t="shared" si="30"/>
        <v>-0.28668941979522183</v>
      </c>
      <c r="Y43" s="33">
        <f t="shared" si="31"/>
        <v>-0.24365482233502539</v>
      </c>
      <c r="Z43" s="33">
        <f t="shared" si="32"/>
        <v>-0.12048192771084337</v>
      </c>
      <c r="AA43" s="33">
        <f t="shared" si="33"/>
        <v>-6.25E-2</v>
      </c>
      <c r="AB43" s="33">
        <f t="shared" si="34"/>
        <v>-4.3062200956937802E-2</v>
      </c>
      <c r="AC43" s="33">
        <f t="shared" si="35"/>
        <v>0.10738255033557047</v>
      </c>
      <c r="AD43" s="33">
        <f t="shared" si="36"/>
        <v>-0.13242009132420091</v>
      </c>
      <c r="AE43" s="33">
        <f t="shared" si="37"/>
        <v>-0.21777777777777776</v>
      </c>
      <c r="AF43" s="33">
        <f t="shared" si="38"/>
        <v>-1.4999999999999999E-2</v>
      </c>
      <c r="AG43" s="33">
        <f t="shared" si="39"/>
        <v>-0.12121212121212122</v>
      </c>
      <c r="AH43" s="33">
        <f t="shared" si="40"/>
        <v>1.5789473684210527E-2</v>
      </c>
      <c r="AI43" s="33">
        <f t="shared" si="41"/>
        <v>0.14772727272727273</v>
      </c>
      <c r="AJ43" s="33">
        <f t="shared" si="42"/>
        <v>0.14720812182741116</v>
      </c>
      <c r="AK43" s="33">
        <f t="shared" si="43"/>
        <v>-0.23448275862068965</v>
      </c>
      <c r="AL43" s="33">
        <f t="shared" si="44"/>
        <v>9.8445595854922283E-2</v>
      </c>
      <c r="AM43" s="33">
        <f t="shared" si="45"/>
        <v>-0.14356435643564355</v>
      </c>
      <c r="AN43" s="33">
        <f t="shared" si="46"/>
        <v>-0.30088495575221241</v>
      </c>
      <c r="AO43" s="33">
        <f t="shared" si="47"/>
        <v>9.0090090090090086E-2</v>
      </c>
      <c r="AP43" s="33">
        <f t="shared" si="48"/>
        <v>-0.22641509433962265</v>
      </c>
      <c r="AQ43" s="33">
        <f t="shared" si="49"/>
        <v>-0.41618497109826591</v>
      </c>
      <c r="AR43" s="33">
        <f t="shared" si="50"/>
        <v>-0.27215189873417722</v>
      </c>
      <c r="AS43" s="33">
        <f t="shared" si="51"/>
        <v>-0.23966942148760331</v>
      </c>
      <c r="AT43" s="33">
        <f t="shared" si="20"/>
        <v>-0.23780487804878048</v>
      </c>
      <c r="AU43" s="33">
        <f t="shared" si="20"/>
        <v>-0.33663366336633666</v>
      </c>
      <c r="AV43" s="33">
        <f t="shared" si="20"/>
        <v>-0.60869565217391308</v>
      </c>
      <c r="AW43" s="33">
        <f t="shared" si="20"/>
        <v>-0.42391304347826086</v>
      </c>
      <c r="AX43" s="33">
        <f t="shared" si="20"/>
        <v>-0.42399999999999999</v>
      </c>
      <c r="AY43" s="33">
        <f t="shared" si="20"/>
        <v>0.59701492537313428</v>
      </c>
      <c r="AZ43" s="33">
        <f t="shared" si="20"/>
        <v>0.53333333333333333</v>
      </c>
      <c r="BA43" s="33">
        <f t="shared" si="20"/>
        <v>0.35849056603773582</v>
      </c>
      <c r="BB43" s="33">
        <f t="shared" si="20"/>
        <v>2.6527777777777777</v>
      </c>
      <c r="BC43" s="33">
        <f t="shared" si="20"/>
        <v>0.34579439252336447</v>
      </c>
      <c r="BD43" s="33">
        <f t="shared" si="20"/>
        <v>1.3043478260869565</v>
      </c>
      <c r="BE43" s="33">
        <f t="shared" si="20"/>
        <v>1.4166666666666667</v>
      </c>
      <c r="BF43" s="33">
        <f t="shared" si="20"/>
        <v>-0.31558935361216728</v>
      </c>
      <c r="BG43" s="33">
        <f t="shared" si="20"/>
        <v>0.24305555555555555</v>
      </c>
      <c r="BH43" s="33">
        <f t="shared" si="52"/>
        <v>-0.31446540880503143</v>
      </c>
      <c r="BI43" s="33">
        <f t="shared" si="21"/>
        <v>-0.32758620689655171</v>
      </c>
      <c r="BJ43" s="33">
        <f t="shared" si="21"/>
        <v>-0.44444444444444442</v>
      </c>
      <c r="BK43" s="33">
        <f t="shared" si="21"/>
        <v>-5.5865921787709499E-3</v>
      </c>
      <c r="BL43" s="33">
        <f t="shared" si="21"/>
        <v>0.60550458715596334</v>
      </c>
      <c r="BM43" s="33">
        <f t="shared" si="21"/>
        <v>-5.9829059829059832E-2</v>
      </c>
      <c r="BN43" s="33">
        <f t="shared" si="21"/>
        <v>0.52</v>
      </c>
      <c r="BO43" s="33">
        <f t="shared" si="21"/>
        <v>-0.30337078651685395</v>
      </c>
      <c r="BP43" s="33">
        <f t="shared" si="21"/>
        <v>-0.40571428571428569</v>
      </c>
      <c r="BQ43" s="33">
        <f t="shared" si="21"/>
        <v>-8.1818181818181818E-2</v>
      </c>
      <c r="BR43" s="33">
        <f t="shared" si="21"/>
        <v>-3.9473684210526314E-2</v>
      </c>
      <c r="BS43" s="33">
        <f t="shared" si="21"/>
        <v>0.23387096774193547</v>
      </c>
      <c r="BT43" s="33">
        <f t="shared" si="21"/>
        <v>0.72115384615384615</v>
      </c>
      <c r="BU43" s="33">
        <f t="shared" si="21"/>
        <v>0.27722772277227725</v>
      </c>
      <c r="BV43" s="33">
        <f t="shared" si="21"/>
        <v>-0.20547945205479451</v>
      </c>
      <c r="BW43" s="33">
        <v>0.68664383561643838</v>
      </c>
      <c r="BX43" s="33">
        <v>0.27411167512690354</v>
      </c>
      <c r="BY43" s="33">
        <v>-6.3745019920318724E-2</v>
      </c>
      <c r="BZ43" s="33">
        <v>-8.5106382978723403E-4</v>
      </c>
      <c r="CA43" s="33">
        <v>-9.6252129471890976E-2</v>
      </c>
      <c r="CB43" s="33">
        <f t="shared" si="22"/>
        <v>-0.2299717247879359</v>
      </c>
      <c r="CC43" s="33">
        <f t="shared" si="23"/>
        <v>-4.528763769889841E-2</v>
      </c>
      <c r="CD43" s="33">
        <f t="shared" si="23"/>
        <v>-8.8461538461538466E-2</v>
      </c>
      <c r="CE43" s="33">
        <f t="shared" si="24"/>
        <v>5.6258790436005623E-2</v>
      </c>
      <c r="CF43" s="33">
        <f t="shared" si="25"/>
        <v>-0.17976031957390146</v>
      </c>
      <c r="CG43" s="33">
        <f t="shared" si="26"/>
        <v>-0.29707792207792205</v>
      </c>
      <c r="CH43" s="33">
        <f t="shared" si="27"/>
        <v>-0.45265588914549654</v>
      </c>
      <c r="CI43" s="33">
        <f t="shared" si="28"/>
        <v>1.1561181434599157</v>
      </c>
      <c r="CJ43" s="33">
        <f t="shared" si="23"/>
        <v>0.2857142857142857</v>
      </c>
      <c r="CK43" s="33">
        <f t="shared" si="23"/>
        <v>-0.23135464231354641</v>
      </c>
      <c r="CL43" s="33">
        <f t="shared" si="23"/>
        <v>0.21782178217821782</v>
      </c>
      <c r="CM43" s="33">
        <f t="shared" si="23"/>
        <v>-0.22764227642276422</v>
      </c>
      <c r="CN43" s="33">
        <f t="shared" si="23"/>
        <v>0.21473684210526317</v>
      </c>
    </row>
    <row r="44" spans="2:92" ht="17.100000000000001" customHeight="1" thickBot="1" x14ac:dyDescent="0.25">
      <c r="B44" s="35" t="s">
        <v>113</v>
      </c>
      <c r="C44" s="33">
        <v>0.23809523809523808</v>
      </c>
      <c r="D44" s="33">
        <v>1.3333333333333333</v>
      </c>
      <c r="E44" s="33">
        <v>2.925925925925926</v>
      </c>
      <c r="F44" s="33">
        <v>2</v>
      </c>
      <c r="G44" s="33">
        <v>2.6730769230769229</v>
      </c>
      <c r="H44" s="33">
        <v>1.3896103896103895</v>
      </c>
      <c r="I44" s="33">
        <v>0.22641509433962265</v>
      </c>
      <c r="J44" s="33">
        <v>0.16666666666666666</v>
      </c>
      <c r="K44" s="33">
        <v>0.20942408376963351</v>
      </c>
      <c r="L44" s="33">
        <v>-0.20652173913043478</v>
      </c>
      <c r="M44" s="33">
        <v>-0.16153846153846155</v>
      </c>
      <c r="N44" s="33">
        <v>-0.29120879120879123</v>
      </c>
      <c r="O44" s="33">
        <v>-0.32034632034632032</v>
      </c>
      <c r="P44" s="33">
        <v>-0.11643835616438356</v>
      </c>
      <c r="Q44" s="33">
        <v>-0.37614678899082571</v>
      </c>
      <c r="R44" s="33">
        <v>3.875968992248062E-2</v>
      </c>
      <c r="S44" s="33">
        <v>-6.3694267515923567E-2</v>
      </c>
      <c r="T44" s="33">
        <v>-2.3255813953488372E-2</v>
      </c>
      <c r="U44" s="33">
        <v>1.1764705882352942</v>
      </c>
      <c r="V44" s="33">
        <v>8.2089552238805971E-2</v>
      </c>
      <c r="W44" s="33">
        <f t="shared" si="29"/>
        <v>-6.8027210884353739E-3</v>
      </c>
      <c r="X44" s="33">
        <f t="shared" si="30"/>
        <v>0</v>
      </c>
      <c r="Y44" s="33">
        <f t="shared" si="31"/>
        <v>-0.56081081081081086</v>
      </c>
      <c r="Z44" s="33">
        <f t="shared" si="32"/>
        <v>-7.586206896551724E-2</v>
      </c>
      <c r="AA44" s="33">
        <f t="shared" si="33"/>
        <v>-0.19178082191780821</v>
      </c>
      <c r="AB44" s="33">
        <f t="shared" si="34"/>
        <v>-7.9365079365079361E-3</v>
      </c>
      <c r="AC44" s="33">
        <f t="shared" si="34"/>
        <v>-9.2307692307692313E-2</v>
      </c>
      <c r="AD44" s="33">
        <f t="shared" si="36"/>
        <v>-0.30597014925373134</v>
      </c>
      <c r="AE44" s="33">
        <f>+(AI22-AE22)/AE22</f>
        <v>-0.1440677966101695</v>
      </c>
      <c r="AF44" s="33">
        <f t="shared" si="38"/>
        <v>-0.248</v>
      </c>
      <c r="AG44" s="33">
        <f>+(AK22-AG22)/AG22</f>
        <v>0.59322033898305082</v>
      </c>
      <c r="AH44" s="33">
        <f t="shared" si="40"/>
        <v>8.6021505376344093E-2</v>
      </c>
      <c r="AI44" s="33">
        <f>+(AM22-AI22)/AI22</f>
        <v>-0.33663366336633666</v>
      </c>
      <c r="AJ44" s="33">
        <f t="shared" si="42"/>
        <v>0.98936170212765961</v>
      </c>
      <c r="AK44" s="33">
        <f>+(AO22-AK22)/AK22</f>
        <v>-8.5106382978723402E-2</v>
      </c>
      <c r="AL44" s="33">
        <f t="shared" si="44"/>
        <v>-0.15841584158415842</v>
      </c>
      <c r="AM44" s="33">
        <f>+(AQ22-AM22)/AM22</f>
        <v>-0.13432835820895522</v>
      </c>
      <c r="AN44" s="33">
        <f t="shared" si="46"/>
        <v>-0.81283422459893051</v>
      </c>
      <c r="AO44" s="33">
        <f>+(AS22-AO22)/AO22</f>
        <v>-0.54651162790697672</v>
      </c>
      <c r="AP44" s="33">
        <f t="shared" si="48"/>
        <v>-0.30588235294117649</v>
      </c>
      <c r="AQ44" s="33">
        <f>+(AU22-AQ22)/AQ22</f>
        <v>6.8965517241379309E-2</v>
      </c>
      <c r="AR44" s="33">
        <f t="shared" si="50"/>
        <v>0.4</v>
      </c>
      <c r="AS44" s="33">
        <f t="shared" si="50"/>
        <v>0.4358974358974359</v>
      </c>
      <c r="AT44" s="33">
        <f t="shared" si="50"/>
        <v>-0.3728813559322034</v>
      </c>
      <c r="AU44" s="33">
        <f t="shared" si="50"/>
        <v>-0.45161290322580644</v>
      </c>
      <c r="AV44" s="33">
        <f t="shared" si="50"/>
        <v>-0.61224489795918369</v>
      </c>
      <c r="AW44" s="33">
        <f t="shared" si="50"/>
        <v>-0.6607142857142857</v>
      </c>
      <c r="AX44" s="33">
        <f t="shared" si="50"/>
        <v>0.13513513513513514</v>
      </c>
      <c r="AY44" s="33">
        <f t="shared" si="50"/>
        <v>8.8235294117647065E-2</v>
      </c>
      <c r="AZ44" s="33">
        <f t="shared" si="50"/>
        <v>-5.2631578947368418E-2</v>
      </c>
      <c r="BA44" s="33">
        <f t="shared" si="50"/>
        <v>0.57894736842105265</v>
      </c>
      <c r="BB44" s="33">
        <f t="shared" si="50"/>
        <v>7.1428571428571425E-2</v>
      </c>
      <c r="BC44" s="33">
        <f t="shared" si="50"/>
        <v>0.40540540540540543</v>
      </c>
      <c r="BD44" s="33">
        <f t="shared" si="50"/>
        <v>1.6666666666666667</v>
      </c>
      <c r="BE44" s="33">
        <f t="shared" si="50"/>
        <v>0.4</v>
      </c>
      <c r="BF44" s="33">
        <f t="shared" si="50"/>
        <v>-0.35555555555555557</v>
      </c>
      <c r="BG44" s="33">
        <f t="shared" si="50"/>
        <v>-0.21153846153846154</v>
      </c>
      <c r="BH44" s="33">
        <f t="shared" si="52"/>
        <v>-0.35416666666666669</v>
      </c>
      <c r="BI44" s="33">
        <f t="shared" si="21"/>
        <v>0.11904761904761904</v>
      </c>
      <c r="BJ44" s="33">
        <f t="shared" si="21"/>
        <v>0.48275862068965519</v>
      </c>
      <c r="BK44" s="33">
        <f t="shared" si="21"/>
        <v>-0.41463414634146339</v>
      </c>
      <c r="BL44" s="33">
        <f t="shared" si="21"/>
        <v>0</v>
      </c>
      <c r="BM44" s="33">
        <f t="shared" si="21"/>
        <v>-0.51063829787234039</v>
      </c>
      <c r="BN44" s="33">
        <f t="shared" si="21"/>
        <v>-0.13953488372093023</v>
      </c>
      <c r="BO44" s="33">
        <f t="shared" si="21"/>
        <v>0.20833333333333334</v>
      </c>
      <c r="BP44" s="33">
        <f t="shared" si="21"/>
        <v>-0.16129032258064516</v>
      </c>
      <c r="BQ44" s="33">
        <f t="shared" si="21"/>
        <v>0.34782608695652173</v>
      </c>
      <c r="BR44" s="33">
        <f t="shared" si="21"/>
        <v>-0.10810810810810811</v>
      </c>
      <c r="BS44" s="33">
        <f t="shared" si="21"/>
        <v>3.4482758620689655E-2</v>
      </c>
      <c r="BT44" s="33">
        <f t="shared" si="21"/>
        <v>0.46153846153846156</v>
      </c>
      <c r="BU44" s="33">
        <f t="shared" si="21"/>
        <v>-6.4516129032258063E-2</v>
      </c>
      <c r="BV44" s="33">
        <f t="shared" si="21"/>
        <v>-6.0606060606060608E-2</v>
      </c>
      <c r="BW44" s="33">
        <v>1.5389610389610389</v>
      </c>
      <c r="BX44" s="33">
        <v>0.75703324808184147</v>
      </c>
      <c r="BY44" s="33">
        <v>-0.10480349344978165</v>
      </c>
      <c r="BZ44" s="33">
        <v>-0.20650406504065041</v>
      </c>
      <c r="CA44" s="33">
        <v>0.1598360655737705</v>
      </c>
      <c r="CB44" s="33">
        <f t="shared" si="22"/>
        <v>-0.16784452296819788</v>
      </c>
      <c r="CC44" s="33">
        <f t="shared" si="23"/>
        <v>-0.16135881104033969</v>
      </c>
      <c r="CD44" s="33">
        <f t="shared" si="23"/>
        <v>-1.2658227848101266E-2</v>
      </c>
      <c r="CE44" s="33">
        <f t="shared" si="24"/>
        <v>8.9743589743589744E-2</v>
      </c>
      <c r="CF44" s="33">
        <f t="shared" si="25"/>
        <v>-0.5505882352941176</v>
      </c>
      <c r="CG44" s="33">
        <f t="shared" si="26"/>
        <v>6.8062827225130892E-2</v>
      </c>
      <c r="CH44" s="33">
        <f t="shared" si="27"/>
        <v>-0.44117647058823528</v>
      </c>
      <c r="CI44" s="33">
        <f t="shared" si="28"/>
        <v>0.14035087719298245</v>
      </c>
      <c r="CJ44" s="33">
        <f t="shared" si="23"/>
        <v>0.31538461538461537</v>
      </c>
      <c r="CK44" s="33">
        <f t="shared" si="23"/>
        <v>-5.2631578947368418E-2</v>
      </c>
      <c r="CL44" s="33">
        <f t="shared" si="23"/>
        <v>-0.29012345679012347</v>
      </c>
      <c r="CM44" s="33">
        <f t="shared" si="23"/>
        <v>3.4782608695652174E-2</v>
      </c>
      <c r="CN44" s="33">
        <f t="shared" si="23"/>
        <v>7.5630252100840331E-2</v>
      </c>
    </row>
    <row r="45" spans="2:92" ht="17.100000000000001" customHeight="1" thickBot="1" x14ac:dyDescent="0.25">
      <c r="B45" s="36" t="s">
        <v>114</v>
      </c>
      <c r="C45" s="42">
        <v>0.94268635724331928</v>
      </c>
      <c r="D45" s="42">
        <v>1.179949452401011</v>
      </c>
      <c r="E45" s="42">
        <v>1.4593362509117433</v>
      </c>
      <c r="F45" s="43">
        <v>1.4005205975554549</v>
      </c>
      <c r="G45" s="42">
        <v>1.120633484162896</v>
      </c>
      <c r="H45" s="42">
        <v>0.8321224300510125</v>
      </c>
      <c r="I45" s="42">
        <v>0.4266330540520501</v>
      </c>
      <c r="J45" s="43">
        <v>0.27014285040780728</v>
      </c>
      <c r="K45" s="42">
        <v>0.17769811803866342</v>
      </c>
      <c r="L45" s="42">
        <v>3.4973000337495778E-2</v>
      </c>
      <c r="M45" s="42">
        <v>6.0807650330024429E-3</v>
      </c>
      <c r="N45" s="43">
        <v>-0.17790727886863889</v>
      </c>
      <c r="O45" s="42">
        <v>-0.21234192122332138</v>
      </c>
      <c r="P45" s="42">
        <v>-0.16418701341050829</v>
      </c>
      <c r="Q45" s="42">
        <v>-0.23230705651410269</v>
      </c>
      <c r="R45" s="43">
        <v>-6.3075672746974898E-2</v>
      </c>
      <c r="S45" s="42">
        <v>0.13626535400469245</v>
      </c>
      <c r="T45" s="42">
        <v>0.13835649841502073</v>
      </c>
      <c r="U45" s="42">
        <v>0.29452930489199919</v>
      </c>
      <c r="V45" s="43">
        <v>0.17310009156185244</v>
      </c>
      <c r="W45" s="42">
        <f t="shared" si="29"/>
        <v>-0.13875055670270051</v>
      </c>
      <c r="X45" s="42">
        <f t="shared" si="30"/>
        <v>-0.12933767457801387</v>
      </c>
      <c r="Y45" s="42">
        <f t="shared" si="31"/>
        <v>-0.11586443497245036</v>
      </c>
      <c r="Z45" s="43">
        <f t="shared" si="32"/>
        <v>-1.0639608922482849E-2</v>
      </c>
      <c r="AA45" s="42">
        <f t="shared" si="33"/>
        <v>0.13886799548702519</v>
      </c>
      <c r="AB45" s="42">
        <f t="shared" si="34"/>
        <v>4.2070560448752646E-2</v>
      </c>
      <c r="AC45" s="42">
        <f t="shared" si="34"/>
        <v>-1.4227761773178905E-2</v>
      </c>
      <c r="AD45" s="43">
        <f t="shared" si="36"/>
        <v>-0.22712174057465537</v>
      </c>
      <c r="AE45" s="42">
        <f>+(AI23-AE23)/AE23</f>
        <v>-0.16614381243292331</v>
      </c>
      <c r="AF45" s="42">
        <f t="shared" si="38"/>
        <v>-0.17773160827273585</v>
      </c>
      <c r="AG45" s="42">
        <f>+(AK23-AG23)/AG23</f>
        <v>-0.12119043358978947</v>
      </c>
      <c r="AH45" s="43">
        <f t="shared" si="40"/>
        <v>-0.15037068872891371</v>
      </c>
      <c r="AI45" s="42">
        <f>+(AM23-AI23)/AI23</f>
        <v>-0.29681698925795752</v>
      </c>
      <c r="AJ45" s="42">
        <f t="shared" si="42"/>
        <v>-0.17394050763753302</v>
      </c>
      <c r="AK45" s="42">
        <f>+(AO23-AK23)/AK23</f>
        <v>-0.38282999660671868</v>
      </c>
      <c r="AL45" s="43">
        <f t="shared" si="44"/>
        <v>-0.32178311729370851</v>
      </c>
      <c r="AM45" s="42">
        <f>+(AQ23-AM23)/AM23</f>
        <v>-0.26237240408306933</v>
      </c>
      <c r="AN45" s="42">
        <f t="shared" si="46"/>
        <v>-0.4654848800834202</v>
      </c>
      <c r="AO45" s="42">
        <f>+(AS23-AO23)/AO23</f>
        <v>-0.39322630305696066</v>
      </c>
      <c r="AP45" s="43">
        <f t="shared" si="48"/>
        <v>-0.40247995524892782</v>
      </c>
      <c r="AQ45" s="42">
        <f>+(AU23-AQ23)/AQ23</f>
        <v>-0.34119106699751861</v>
      </c>
      <c r="AR45" s="42">
        <f t="shared" si="50"/>
        <v>-7.1790870074131874E-2</v>
      </c>
      <c r="AS45" s="42">
        <f t="shared" si="50"/>
        <v>0.14443638999637551</v>
      </c>
      <c r="AT45" s="43">
        <f t="shared" si="50"/>
        <v>9.9859572476205333E-2</v>
      </c>
      <c r="AU45" s="43">
        <f t="shared" si="50"/>
        <v>-0.26234970302766913</v>
      </c>
      <c r="AV45" s="43">
        <f t="shared" si="50"/>
        <v>-0.45957685301947598</v>
      </c>
      <c r="AW45" s="43">
        <f t="shared" si="50"/>
        <v>-0.45051464766429139</v>
      </c>
      <c r="AX45" s="43">
        <f t="shared" si="50"/>
        <v>-0.29181444176478932</v>
      </c>
      <c r="AY45" s="43">
        <f t="shared" si="50"/>
        <v>-8.5231736056559315E-2</v>
      </c>
      <c r="AZ45" s="43">
        <f t="shared" si="50"/>
        <v>-0.12185636505055743</v>
      </c>
      <c r="BA45" s="43">
        <f t="shared" si="50"/>
        <v>0.52708933717579254</v>
      </c>
      <c r="BB45" s="43">
        <f t="shared" si="50"/>
        <v>0.42548076923076922</v>
      </c>
      <c r="BC45" s="43">
        <f t="shared" si="50"/>
        <v>0.56290253327608419</v>
      </c>
      <c r="BD45" s="43">
        <f t="shared" si="50"/>
        <v>1.2559787422497786</v>
      </c>
      <c r="BE45" s="43">
        <f t="shared" si="50"/>
        <v>0.22740139648990376</v>
      </c>
      <c r="BF45" s="43">
        <f t="shared" si="50"/>
        <v>-9.3732433951658228E-2</v>
      </c>
      <c r="BG45" s="43">
        <f t="shared" si="50"/>
        <v>-0.11950549450549451</v>
      </c>
      <c r="BH45" s="43">
        <f t="shared" si="52"/>
        <v>-0.18309121842690748</v>
      </c>
      <c r="BI45" s="43">
        <f t="shared" si="21"/>
        <v>-0.13330258302583026</v>
      </c>
      <c r="BJ45" s="43">
        <f t="shared" si="21"/>
        <v>3.0547371685532641E-2</v>
      </c>
      <c r="BK45" s="43">
        <f t="shared" si="21"/>
        <v>-0.10249609984399376</v>
      </c>
      <c r="BL45" s="43">
        <f t="shared" si="21"/>
        <v>-0.17318167254085229</v>
      </c>
      <c r="BM45" s="43">
        <f t="shared" si="21"/>
        <v>-0.51818343090296259</v>
      </c>
      <c r="BN45" s="43">
        <f t="shared" si="21"/>
        <v>-0.10517604574179958</v>
      </c>
      <c r="BO45" s="43">
        <f t="shared" si="21"/>
        <v>-1.6513123587693378E-2</v>
      </c>
      <c r="BP45" s="43">
        <f t="shared" si="21"/>
        <v>6.2391009494284055E-2</v>
      </c>
      <c r="BQ45" s="43">
        <f t="shared" si="21"/>
        <v>1.1332842415316642</v>
      </c>
      <c r="BR45" s="43">
        <f t="shared" si="21"/>
        <v>4.7418866655456533E-2</v>
      </c>
      <c r="BS45" s="43">
        <f t="shared" si="21"/>
        <v>8.1654294803817598E-2</v>
      </c>
      <c r="BT45" s="43">
        <f t="shared" si="21"/>
        <v>0.75816159037023523</v>
      </c>
      <c r="BU45" s="43">
        <f t="shared" si="21"/>
        <v>0.28477735588539871</v>
      </c>
      <c r="BV45" s="43">
        <f t="shared" si="21"/>
        <v>0.31834965484026329</v>
      </c>
      <c r="BW45" s="42">
        <v>1.2621130940908916</v>
      </c>
      <c r="BX45" s="42">
        <v>0.59014074907132874</v>
      </c>
      <c r="BY45" s="42">
        <v>3.396950245930625E-3</v>
      </c>
      <c r="BZ45" s="42">
        <v>-0.16854628561664317</v>
      </c>
      <c r="CA45" s="42">
        <f>+(CF23-CE23)/CE23</f>
        <v>0.17684383589796285</v>
      </c>
      <c r="CB45" s="42">
        <f t="shared" si="22"/>
        <v>-9.7509331819868594E-2</v>
      </c>
      <c r="CC45" s="42">
        <f t="shared" si="23"/>
        <v>-2.3014222136222909E-2</v>
      </c>
      <c r="CD45" s="42">
        <f t="shared" si="23"/>
        <v>-0.15621711951476142</v>
      </c>
      <c r="CE45" s="42">
        <f t="shared" si="24"/>
        <v>-0.2898114868334189</v>
      </c>
      <c r="CF45" s="42">
        <f t="shared" si="25"/>
        <v>-0.37835158025201404</v>
      </c>
      <c r="CG45" s="42">
        <f t="shared" si="26"/>
        <v>-8.9386588688775165E-2</v>
      </c>
      <c r="CH45" s="42">
        <f t="shared" si="27"/>
        <v>-0.36465479492044955</v>
      </c>
      <c r="CI45" s="42">
        <f t="shared" si="28"/>
        <v>0.17511917753144562</v>
      </c>
      <c r="CJ45" s="42">
        <f t="shared" si="23"/>
        <v>0.36236559139784946</v>
      </c>
      <c r="CK45" s="42">
        <f t="shared" si="23"/>
        <v>-0.10543876013489273</v>
      </c>
      <c r="CL45" s="42">
        <f t="shared" si="23"/>
        <v>-0.21487868457990775</v>
      </c>
      <c r="CM45" s="42">
        <f t="shared" si="23"/>
        <v>0.18322521326045871</v>
      </c>
      <c r="CN45" s="42">
        <f t="shared" si="23"/>
        <v>0.35624244517354514</v>
      </c>
    </row>
    <row r="46" spans="2:92" ht="17.100000000000001" customHeight="1" x14ac:dyDescent="0.2"/>
    <row r="47" spans="2:92" ht="17.100000000000001" customHeight="1" x14ac:dyDescent="0.2"/>
    <row r="48" spans="2:92" x14ac:dyDescent="0.2">
      <c r="AT48" s="49"/>
      <c r="AU48" s="49"/>
    </row>
  </sheetData>
  <phoneticPr fontId="0" type="noConversion"/>
  <pageMargins left="0.75" right="0.75" top="1" bottom="1" header="0" footer="0"/>
  <pageSetup paperSize="9" scale="47" fitToHeight="0" orientation="portrait" vertic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CS50"/>
  <sheetViews>
    <sheetView zoomScaleNormal="100" workbookViewId="0">
      <selection activeCell="CN46" sqref="CN46"/>
    </sheetView>
  </sheetViews>
  <sheetFormatPr baseColWidth="10" defaultColWidth="11.42578125" defaultRowHeight="12.75" x14ac:dyDescent="0.2"/>
  <cols>
    <col min="1" max="1" width="8.7109375" style="12" customWidth="1"/>
    <col min="2" max="2" width="33.42578125" style="12" customWidth="1"/>
    <col min="3" max="90" width="12.28515625" style="12" customWidth="1"/>
    <col min="91" max="117" width="14.140625" style="12" customWidth="1"/>
    <col min="118" max="123" width="12.28515625" style="12" customWidth="1"/>
    <col min="124" max="16384" width="11.42578125" style="12"/>
  </cols>
  <sheetData>
    <row r="2" spans="1:97" ht="40.5" customHeight="1" x14ac:dyDescent="0.25">
      <c r="B2" s="10"/>
      <c r="C2" s="22"/>
      <c r="D2" s="22"/>
      <c r="E2" s="15"/>
      <c r="F2" s="16"/>
      <c r="AK2" s="13"/>
    </row>
    <row r="3" spans="1:97" ht="28.5" customHeight="1" x14ac:dyDescent="0.2">
      <c r="B3" s="10"/>
      <c r="C3" s="10"/>
      <c r="D3" s="10"/>
      <c r="E3" s="23"/>
      <c r="F3" s="23"/>
    </row>
    <row r="5" spans="1:97"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532</v>
      </c>
      <c r="BY5" s="30" t="s">
        <v>555</v>
      </c>
      <c r="BZ5" s="37" t="s">
        <v>566</v>
      </c>
      <c r="CA5" s="31" t="s">
        <v>239</v>
      </c>
      <c r="CB5" s="31" t="s">
        <v>240</v>
      </c>
      <c r="CC5" s="31" t="s">
        <v>241</v>
      </c>
      <c r="CD5" s="31" t="s">
        <v>242</v>
      </c>
      <c r="CE5" s="31" t="s">
        <v>243</v>
      </c>
      <c r="CF5" s="31" t="s">
        <v>244</v>
      </c>
      <c r="CG5" s="31" t="s">
        <v>245</v>
      </c>
      <c r="CH5" s="31" t="s">
        <v>246</v>
      </c>
      <c r="CI5" s="31" t="s">
        <v>247</v>
      </c>
      <c r="CJ5" s="31" t="s">
        <v>155</v>
      </c>
      <c r="CK5" s="31" t="s">
        <v>156</v>
      </c>
      <c r="CL5" s="31" t="s">
        <v>157</v>
      </c>
      <c r="CM5" s="31" t="s">
        <v>158</v>
      </c>
      <c r="CN5" s="31" t="s">
        <v>313</v>
      </c>
      <c r="CO5" s="31" t="s">
        <v>547</v>
      </c>
      <c r="CP5" s="31" t="s">
        <v>306</v>
      </c>
      <c r="CQ5" s="31" t="s">
        <v>314</v>
      </c>
      <c r="CR5" s="31" t="s">
        <v>250</v>
      </c>
      <c r="CS5" s="31" t="s">
        <v>573</v>
      </c>
    </row>
    <row r="6" spans="1:97" ht="17.100000000000001" customHeight="1" thickBot="1" x14ac:dyDescent="0.25">
      <c r="A6" s="28"/>
      <c r="B6" s="35" t="s">
        <v>97</v>
      </c>
      <c r="C6" s="32">
        <v>20829</v>
      </c>
      <c r="D6" s="32">
        <v>19463</v>
      </c>
      <c r="E6" s="32">
        <v>14101</v>
      </c>
      <c r="F6" s="32">
        <v>21326</v>
      </c>
      <c r="G6" s="32">
        <v>23607</v>
      </c>
      <c r="H6" s="32">
        <v>30104</v>
      </c>
      <c r="I6" s="32">
        <v>27855</v>
      </c>
      <c r="J6" s="32">
        <v>36300</v>
      </c>
      <c r="K6" s="32">
        <v>38878</v>
      </c>
      <c r="L6" s="32">
        <v>37661</v>
      </c>
      <c r="M6" s="32">
        <v>30409</v>
      </c>
      <c r="N6" s="32">
        <v>45372</v>
      </c>
      <c r="O6" s="32">
        <v>45129</v>
      </c>
      <c r="P6" s="32">
        <v>40760</v>
      </c>
      <c r="Q6" s="32">
        <v>34434</v>
      </c>
      <c r="R6" s="32">
        <v>41410</v>
      </c>
      <c r="S6" s="32">
        <v>42725</v>
      </c>
      <c r="T6" s="32">
        <v>41488</v>
      </c>
      <c r="U6" s="32">
        <v>19826</v>
      </c>
      <c r="V6" s="32">
        <v>28284</v>
      </c>
      <c r="W6" s="32">
        <v>33323</v>
      </c>
      <c r="X6" s="32">
        <v>34706</v>
      </c>
      <c r="Y6" s="32">
        <v>25987</v>
      </c>
      <c r="Z6" s="32">
        <v>39687</v>
      </c>
      <c r="AA6" s="32">
        <v>26063</v>
      </c>
      <c r="AB6" s="32">
        <v>29174</v>
      </c>
      <c r="AC6" s="32">
        <v>23883</v>
      </c>
      <c r="AD6" s="32">
        <v>27754</v>
      </c>
      <c r="AE6" s="32">
        <v>33374</v>
      </c>
      <c r="AF6" s="32">
        <v>32812</v>
      </c>
      <c r="AG6" s="32">
        <v>26928</v>
      </c>
      <c r="AH6" s="32">
        <v>31386</v>
      </c>
      <c r="AI6" s="32">
        <v>34414</v>
      </c>
      <c r="AJ6" s="32">
        <v>33410</v>
      </c>
      <c r="AK6" s="32">
        <v>31677</v>
      </c>
      <c r="AL6" s="32">
        <v>32468</v>
      </c>
      <c r="AM6" s="32">
        <v>25639</v>
      </c>
      <c r="AN6" s="32">
        <v>32366</v>
      </c>
      <c r="AO6" s="32">
        <v>21895</v>
      </c>
      <c r="AP6" s="32">
        <v>26109</v>
      </c>
      <c r="AQ6" s="32">
        <v>26708</v>
      </c>
      <c r="AR6" s="32">
        <v>25577</v>
      </c>
      <c r="AS6" s="32">
        <v>21082</v>
      </c>
      <c r="AT6" s="32">
        <v>29188</v>
      </c>
      <c r="AU6" s="32">
        <v>30963</v>
      </c>
      <c r="AV6" s="32">
        <v>32366</v>
      </c>
      <c r="AW6" s="32">
        <v>23308</v>
      </c>
      <c r="AX6" s="32">
        <v>32671</v>
      </c>
      <c r="AY6" s="32">
        <v>40679</v>
      </c>
      <c r="AZ6" s="32">
        <v>33952</v>
      </c>
      <c r="BA6" s="32">
        <v>28984</v>
      </c>
      <c r="BB6" s="32">
        <v>38392</v>
      </c>
      <c r="BC6" s="32">
        <v>32123</v>
      </c>
      <c r="BD6" s="32">
        <v>28706</v>
      </c>
      <c r="BE6" s="32">
        <v>32544</v>
      </c>
      <c r="BF6" s="32">
        <v>43076</v>
      </c>
      <c r="BG6" s="32">
        <v>40672</v>
      </c>
      <c r="BH6" s="32">
        <v>39508</v>
      </c>
      <c r="BI6" s="32">
        <v>28655</v>
      </c>
      <c r="BJ6" s="32">
        <v>36691</v>
      </c>
      <c r="BK6" s="32">
        <v>39802</v>
      </c>
      <c r="BL6" s="32">
        <v>40781</v>
      </c>
      <c r="BM6" s="32">
        <v>38553</v>
      </c>
      <c r="BN6" s="32">
        <v>50473</v>
      </c>
      <c r="BO6" s="32">
        <v>51674</v>
      </c>
      <c r="BP6" s="32">
        <v>52473</v>
      </c>
      <c r="BQ6" s="32">
        <v>45448</v>
      </c>
      <c r="BR6" s="32">
        <v>52893</v>
      </c>
      <c r="BS6" s="32">
        <v>53230</v>
      </c>
      <c r="BT6" s="32">
        <v>56469</v>
      </c>
      <c r="BU6" s="32">
        <v>46256</v>
      </c>
      <c r="BV6" s="32">
        <v>61429</v>
      </c>
      <c r="BW6" s="32">
        <v>97450</v>
      </c>
      <c r="BX6" s="32">
        <v>35264</v>
      </c>
      <c r="BY6" s="32">
        <v>17916</v>
      </c>
      <c r="BZ6" s="32">
        <v>29310</v>
      </c>
      <c r="CA6" s="32">
        <f t="shared" ref="CA6:CA22" si="0">C6+D6+E6+F6</f>
        <v>75719</v>
      </c>
      <c r="CB6" s="32">
        <f t="shared" ref="CB6:CB22" si="1">G6+H6+I6+J6</f>
        <v>117866</v>
      </c>
      <c r="CC6" s="32">
        <f t="shared" ref="CC6:CC22" si="2">+K6+L6+M6+N6</f>
        <v>152320</v>
      </c>
      <c r="CD6" s="32">
        <f t="shared" ref="CD6:CD22" si="3">+O6+P6+Q6+R6</f>
        <v>161733</v>
      </c>
      <c r="CE6" s="32">
        <f t="shared" ref="CE6:CE23" si="4">+S6+T6+U6+V6</f>
        <v>132323</v>
      </c>
      <c r="CF6" s="32">
        <f t="shared" ref="CF6:CF23" si="5">+W6+X6+Y6+Z6</f>
        <v>133703</v>
      </c>
      <c r="CG6" s="32">
        <f t="shared" ref="CG6:CG23" si="6">+AA6+AB6+AC6+AD6</f>
        <v>106874</v>
      </c>
      <c r="CH6" s="32">
        <f t="shared" ref="CH6:CH23" si="7">+AE6+AF6+AG6+AH6</f>
        <v>124500</v>
      </c>
      <c r="CI6" s="32">
        <f t="shared" ref="CI6:CI23" si="8">+AI6+AJ6+AK6+AL6</f>
        <v>131969</v>
      </c>
      <c r="CJ6" s="32">
        <f t="shared" ref="CJ6:CJ23" si="9">+AM6+AN6+AO6+AP6</f>
        <v>106009</v>
      </c>
      <c r="CK6" s="32">
        <f t="shared" ref="CK6:CK23" si="10">+AQ6+AR6+AS6+AT6</f>
        <v>102555</v>
      </c>
      <c r="CL6" s="32">
        <f t="shared" ref="CL6:CL23" si="11">+AU6+AV6+AW6+AX6</f>
        <v>119308</v>
      </c>
      <c r="CM6" s="32">
        <f t="shared" ref="CM6:CM23" si="12">+AY6+AZ6+BA6+BB6</f>
        <v>142007</v>
      </c>
      <c r="CN6" s="32">
        <f t="shared" ref="CN6:CN23" si="13">+BC6+BD6+BE6+BF6</f>
        <v>136449</v>
      </c>
      <c r="CO6" s="32">
        <f t="shared" ref="CO6:CO23" si="14">+BG6+BH6+BI6+BJ6</f>
        <v>145526</v>
      </c>
      <c r="CP6" s="32">
        <f t="shared" ref="CP6:CP23" si="15">+BK6+BL6+BM6+BN6</f>
        <v>169609</v>
      </c>
      <c r="CQ6" s="32">
        <f t="shared" ref="CQ6:CQ23" si="16">+BO6+BP6+BQ6+BR6</f>
        <v>202488</v>
      </c>
      <c r="CR6" s="32">
        <f t="shared" ref="CR6:CR23" si="17">+BS6+BT6+BU6+BV6</f>
        <v>217384</v>
      </c>
      <c r="CS6" s="32">
        <f>+BW6+BX6+BY6+BZ6</f>
        <v>179940</v>
      </c>
    </row>
    <row r="7" spans="1:97" ht="17.100000000000001" customHeight="1" thickBot="1" x14ac:dyDescent="0.25">
      <c r="A7" s="28"/>
      <c r="B7" s="35" t="s">
        <v>98</v>
      </c>
      <c r="C7" s="32">
        <v>2570</v>
      </c>
      <c r="D7" s="32">
        <v>2411</v>
      </c>
      <c r="E7" s="32">
        <v>1875</v>
      </c>
      <c r="F7" s="32">
        <v>2600</v>
      </c>
      <c r="G7" s="32">
        <v>3121</v>
      </c>
      <c r="H7" s="32">
        <v>3789</v>
      </c>
      <c r="I7" s="32">
        <v>3186</v>
      </c>
      <c r="J7" s="32">
        <v>5429</v>
      </c>
      <c r="K7" s="32">
        <v>5707</v>
      </c>
      <c r="L7" s="32">
        <v>5759</v>
      </c>
      <c r="M7" s="32">
        <v>4613</v>
      </c>
      <c r="N7" s="32">
        <v>6919</v>
      </c>
      <c r="O7" s="32">
        <v>6479</v>
      </c>
      <c r="P7" s="32">
        <v>6186</v>
      </c>
      <c r="Q7" s="32">
        <v>4255</v>
      </c>
      <c r="R7" s="32">
        <v>5260</v>
      </c>
      <c r="S7" s="32">
        <v>5415</v>
      </c>
      <c r="T7" s="32">
        <v>5147</v>
      </c>
      <c r="U7" s="32">
        <v>2727</v>
      </c>
      <c r="V7" s="32">
        <v>3859</v>
      </c>
      <c r="W7" s="32">
        <v>4212</v>
      </c>
      <c r="X7" s="32">
        <v>4402</v>
      </c>
      <c r="Y7" s="32">
        <v>3368</v>
      </c>
      <c r="Z7" s="32">
        <v>4803</v>
      </c>
      <c r="AA7" s="32">
        <v>3217</v>
      </c>
      <c r="AB7" s="32">
        <v>3395</v>
      </c>
      <c r="AC7" s="32">
        <v>2918</v>
      </c>
      <c r="AD7" s="32">
        <v>4230</v>
      </c>
      <c r="AE7" s="32">
        <v>4224</v>
      </c>
      <c r="AF7" s="32">
        <v>3643</v>
      </c>
      <c r="AG7" s="32">
        <v>4317</v>
      </c>
      <c r="AH7" s="32">
        <v>4595</v>
      </c>
      <c r="AI7" s="32">
        <v>3975</v>
      </c>
      <c r="AJ7" s="32">
        <v>4910</v>
      </c>
      <c r="AK7" s="32">
        <v>4550</v>
      </c>
      <c r="AL7" s="32">
        <v>3945</v>
      </c>
      <c r="AM7" s="32">
        <v>3181</v>
      </c>
      <c r="AN7" s="32">
        <v>3897</v>
      </c>
      <c r="AO7" s="32">
        <v>2466</v>
      </c>
      <c r="AP7" s="32">
        <v>3124</v>
      </c>
      <c r="AQ7" s="32">
        <v>3384</v>
      </c>
      <c r="AR7" s="32">
        <v>3441</v>
      </c>
      <c r="AS7" s="32">
        <v>2906</v>
      </c>
      <c r="AT7" s="32">
        <v>3802</v>
      </c>
      <c r="AU7" s="32">
        <v>3881</v>
      </c>
      <c r="AV7" s="32">
        <v>3569</v>
      </c>
      <c r="AW7" s="32">
        <v>2266</v>
      </c>
      <c r="AX7" s="32">
        <v>4088</v>
      </c>
      <c r="AY7" s="32">
        <v>5435</v>
      </c>
      <c r="AZ7" s="32">
        <v>4324</v>
      </c>
      <c r="BA7" s="32">
        <v>3634</v>
      </c>
      <c r="BB7" s="32">
        <v>4578</v>
      </c>
      <c r="BC7" s="32">
        <v>3920</v>
      </c>
      <c r="BD7" s="32">
        <v>3143</v>
      </c>
      <c r="BE7" s="32">
        <v>4516</v>
      </c>
      <c r="BF7" s="32">
        <v>5944</v>
      </c>
      <c r="BG7" s="32">
        <v>4757</v>
      </c>
      <c r="BH7" s="32">
        <v>4417</v>
      </c>
      <c r="BI7" s="32">
        <v>3634</v>
      </c>
      <c r="BJ7" s="32">
        <v>5769</v>
      </c>
      <c r="BK7" s="32">
        <v>5956</v>
      </c>
      <c r="BL7" s="32">
        <v>4958</v>
      </c>
      <c r="BM7" s="32">
        <v>5381</v>
      </c>
      <c r="BN7" s="32">
        <v>7105</v>
      </c>
      <c r="BO7" s="32">
        <v>6334</v>
      </c>
      <c r="BP7" s="32">
        <v>5526</v>
      </c>
      <c r="BQ7" s="32">
        <v>6217</v>
      </c>
      <c r="BR7" s="32">
        <v>7010</v>
      </c>
      <c r="BS7" s="32">
        <v>6272</v>
      </c>
      <c r="BT7" s="32">
        <v>6388</v>
      </c>
      <c r="BU7" s="32">
        <v>5817</v>
      </c>
      <c r="BV7" s="32">
        <v>6462</v>
      </c>
      <c r="BW7" s="32">
        <v>8061</v>
      </c>
      <c r="BX7" s="32">
        <v>5583</v>
      </c>
      <c r="BY7" s="32">
        <v>2223</v>
      </c>
      <c r="BZ7" s="32">
        <v>3708</v>
      </c>
      <c r="CA7" s="32">
        <f t="shared" si="0"/>
        <v>9456</v>
      </c>
      <c r="CB7" s="32">
        <f t="shared" si="1"/>
        <v>15525</v>
      </c>
      <c r="CC7" s="32">
        <f t="shared" si="2"/>
        <v>22998</v>
      </c>
      <c r="CD7" s="32">
        <f t="shared" si="3"/>
        <v>22180</v>
      </c>
      <c r="CE7" s="32">
        <f t="shared" si="4"/>
        <v>17148</v>
      </c>
      <c r="CF7" s="32">
        <f t="shared" si="5"/>
        <v>16785</v>
      </c>
      <c r="CG7" s="32">
        <f t="shared" si="6"/>
        <v>13760</v>
      </c>
      <c r="CH7" s="32">
        <f t="shared" si="7"/>
        <v>16779</v>
      </c>
      <c r="CI7" s="32">
        <f t="shared" si="8"/>
        <v>17380</v>
      </c>
      <c r="CJ7" s="32">
        <f t="shared" si="9"/>
        <v>12668</v>
      </c>
      <c r="CK7" s="32">
        <f t="shared" si="10"/>
        <v>13533</v>
      </c>
      <c r="CL7" s="32">
        <f t="shared" si="11"/>
        <v>13804</v>
      </c>
      <c r="CM7" s="32">
        <f t="shared" si="12"/>
        <v>17971</v>
      </c>
      <c r="CN7" s="32">
        <f t="shared" si="13"/>
        <v>17523</v>
      </c>
      <c r="CO7" s="32">
        <f t="shared" si="14"/>
        <v>18577</v>
      </c>
      <c r="CP7" s="32">
        <f t="shared" si="15"/>
        <v>23400</v>
      </c>
      <c r="CQ7" s="32">
        <f t="shared" si="16"/>
        <v>25087</v>
      </c>
      <c r="CR7" s="32">
        <f t="shared" si="17"/>
        <v>24939</v>
      </c>
      <c r="CS7" s="32">
        <f t="shared" ref="CS7:CS23" si="18">+BW7+BX7+BY7+BZ7</f>
        <v>19575</v>
      </c>
    </row>
    <row r="8" spans="1:97" ht="17.100000000000001" customHeight="1" thickBot="1" x14ac:dyDescent="0.25">
      <c r="A8" s="28"/>
      <c r="B8" s="35" t="s">
        <v>99</v>
      </c>
      <c r="C8" s="32">
        <v>2893</v>
      </c>
      <c r="D8" s="32">
        <v>2589</v>
      </c>
      <c r="E8" s="32">
        <v>1859</v>
      </c>
      <c r="F8" s="32">
        <v>2709</v>
      </c>
      <c r="G8" s="32">
        <v>2297</v>
      </c>
      <c r="H8" s="32">
        <v>3764</v>
      </c>
      <c r="I8" s="32">
        <v>2805</v>
      </c>
      <c r="J8" s="32">
        <v>4617</v>
      </c>
      <c r="K8" s="32">
        <v>4117</v>
      </c>
      <c r="L8" s="32">
        <v>4008</v>
      </c>
      <c r="M8" s="32">
        <v>3279</v>
      </c>
      <c r="N8" s="32">
        <v>4785</v>
      </c>
      <c r="O8" s="32">
        <v>4631</v>
      </c>
      <c r="P8" s="32">
        <v>4353</v>
      </c>
      <c r="Q8" s="32">
        <v>3613</v>
      </c>
      <c r="R8" s="32">
        <v>4367</v>
      </c>
      <c r="S8" s="32">
        <v>4423</v>
      </c>
      <c r="T8" s="32">
        <v>3993</v>
      </c>
      <c r="U8" s="32">
        <v>1616</v>
      </c>
      <c r="V8" s="32">
        <v>2889</v>
      </c>
      <c r="W8" s="32">
        <v>3253</v>
      </c>
      <c r="X8" s="32">
        <v>3423</v>
      </c>
      <c r="Y8" s="32">
        <v>2987</v>
      </c>
      <c r="Z8" s="32">
        <v>4807</v>
      </c>
      <c r="AA8" s="32">
        <v>2796</v>
      </c>
      <c r="AB8" s="32">
        <v>3269</v>
      </c>
      <c r="AC8" s="32">
        <v>2582</v>
      </c>
      <c r="AD8" s="32">
        <v>3527</v>
      </c>
      <c r="AE8" s="32">
        <v>4367</v>
      </c>
      <c r="AF8" s="32">
        <v>4385</v>
      </c>
      <c r="AG8" s="32">
        <v>2704</v>
      </c>
      <c r="AH8" s="32">
        <v>3804</v>
      </c>
      <c r="AI8" s="32">
        <v>4265</v>
      </c>
      <c r="AJ8" s="32">
        <v>3760</v>
      </c>
      <c r="AK8" s="32">
        <v>3343</v>
      </c>
      <c r="AL8" s="32">
        <v>3946</v>
      </c>
      <c r="AM8" s="32">
        <v>3016</v>
      </c>
      <c r="AN8" s="32">
        <v>3406</v>
      </c>
      <c r="AO8" s="32">
        <v>2456</v>
      </c>
      <c r="AP8" s="32">
        <v>3028</v>
      </c>
      <c r="AQ8" s="32">
        <v>3129</v>
      </c>
      <c r="AR8" s="32">
        <v>2974</v>
      </c>
      <c r="AS8" s="32">
        <v>2636</v>
      </c>
      <c r="AT8" s="32">
        <v>3122</v>
      </c>
      <c r="AU8" s="32">
        <v>3389</v>
      </c>
      <c r="AV8" s="32">
        <v>3549</v>
      </c>
      <c r="AW8" s="32">
        <v>2605</v>
      </c>
      <c r="AX8" s="32">
        <v>3421</v>
      </c>
      <c r="AY8" s="32">
        <v>4380</v>
      </c>
      <c r="AZ8" s="32">
        <v>4173</v>
      </c>
      <c r="BA8" s="32">
        <v>3283</v>
      </c>
      <c r="BB8" s="32">
        <v>4793</v>
      </c>
      <c r="BC8" s="32">
        <v>3974</v>
      </c>
      <c r="BD8" s="32">
        <v>2746</v>
      </c>
      <c r="BE8" s="32">
        <v>3508</v>
      </c>
      <c r="BF8" s="32">
        <v>6029</v>
      </c>
      <c r="BG8" s="32">
        <v>3882</v>
      </c>
      <c r="BH8" s="32">
        <v>4530</v>
      </c>
      <c r="BI8" s="32">
        <v>3112</v>
      </c>
      <c r="BJ8" s="32">
        <v>4358</v>
      </c>
      <c r="BK8" s="32">
        <v>4696</v>
      </c>
      <c r="BL8" s="32">
        <v>4096</v>
      </c>
      <c r="BM8" s="32">
        <v>4389</v>
      </c>
      <c r="BN8" s="32">
        <v>5823</v>
      </c>
      <c r="BO8" s="32">
        <v>5896</v>
      </c>
      <c r="BP8" s="32">
        <v>3329</v>
      </c>
      <c r="BQ8" s="32">
        <v>4740</v>
      </c>
      <c r="BR8" s="32">
        <v>5621</v>
      </c>
      <c r="BS8" s="32">
        <v>5968</v>
      </c>
      <c r="BT8" s="32">
        <v>5488</v>
      </c>
      <c r="BU8" s="32">
        <v>4704</v>
      </c>
      <c r="BV8" s="32">
        <v>5812</v>
      </c>
      <c r="BW8" s="32">
        <v>10559</v>
      </c>
      <c r="BX8" s="32">
        <v>3032</v>
      </c>
      <c r="BY8" s="32">
        <v>1533</v>
      </c>
      <c r="BZ8" s="32">
        <v>3042</v>
      </c>
      <c r="CA8" s="32">
        <f t="shared" si="0"/>
        <v>10050</v>
      </c>
      <c r="CB8" s="32">
        <f t="shared" si="1"/>
        <v>13483</v>
      </c>
      <c r="CC8" s="32">
        <f t="shared" si="2"/>
        <v>16189</v>
      </c>
      <c r="CD8" s="32">
        <f t="shared" si="3"/>
        <v>16964</v>
      </c>
      <c r="CE8" s="32">
        <f t="shared" si="4"/>
        <v>12921</v>
      </c>
      <c r="CF8" s="32">
        <f t="shared" si="5"/>
        <v>14470</v>
      </c>
      <c r="CG8" s="32">
        <f t="shared" si="6"/>
        <v>12174</v>
      </c>
      <c r="CH8" s="32">
        <f t="shared" si="7"/>
        <v>15260</v>
      </c>
      <c r="CI8" s="32">
        <f t="shared" si="8"/>
        <v>15314</v>
      </c>
      <c r="CJ8" s="32">
        <f t="shared" si="9"/>
        <v>11906</v>
      </c>
      <c r="CK8" s="32">
        <f t="shared" si="10"/>
        <v>11861</v>
      </c>
      <c r="CL8" s="32">
        <f t="shared" si="11"/>
        <v>12964</v>
      </c>
      <c r="CM8" s="32">
        <f t="shared" si="12"/>
        <v>16629</v>
      </c>
      <c r="CN8" s="32">
        <f t="shared" si="13"/>
        <v>16257</v>
      </c>
      <c r="CO8" s="32">
        <f t="shared" si="14"/>
        <v>15882</v>
      </c>
      <c r="CP8" s="32">
        <f t="shared" si="15"/>
        <v>19004</v>
      </c>
      <c r="CQ8" s="32">
        <f t="shared" si="16"/>
        <v>19586</v>
      </c>
      <c r="CR8" s="32">
        <f t="shared" si="17"/>
        <v>21972</v>
      </c>
      <c r="CS8" s="32">
        <f t="shared" si="18"/>
        <v>18166</v>
      </c>
    </row>
    <row r="9" spans="1:97" ht="17.100000000000001" customHeight="1" thickBot="1" x14ac:dyDescent="0.25">
      <c r="A9" s="28"/>
      <c r="B9" s="35" t="s">
        <v>100</v>
      </c>
      <c r="C9" s="32">
        <v>2832</v>
      </c>
      <c r="D9" s="32">
        <v>2779</v>
      </c>
      <c r="E9" s="32">
        <v>2006</v>
      </c>
      <c r="F9" s="32">
        <v>2819</v>
      </c>
      <c r="G9" s="32">
        <v>2693</v>
      </c>
      <c r="H9" s="32">
        <v>4102</v>
      </c>
      <c r="I9" s="32">
        <v>3432</v>
      </c>
      <c r="J9" s="32">
        <v>5670</v>
      </c>
      <c r="K9" s="32">
        <v>5588</v>
      </c>
      <c r="L9" s="32">
        <v>5568</v>
      </c>
      <c r="M9" s="32">
        <v>4565</v>
      </c>
      <c r="N9" s="32">
        <v>6523</v>
      </c>
      <c r="O9" s="32">
        <v>6624</v>
      </c>
      <c r="P9" s="32">
        <v>7069</v>
      </c>
      <c r="Q9" s="32">
        <v>4993</v>
      </c>
      <c r="R9" s="32">
        <v>6377</v>
      </c>
      <c r="S9" s="32">
        <v>6695</v>
      </c>
      <c r="T9" s="32">
        <v>5991</v>
      </c>
      <c r="U9" s="32">
        <v>3498</v>
      </c>
      <c r="V9" s="32">
        <v>4588</v>
      </c>
      <c r="W9" s="32">
        <v>4407</v>
      </c>
      <c r="X9" s="32">
        <v>4351</v>
      </c>
      <c r="Y9" s="32">
        <v>4007</v>
      </c>
      <c r="Z9" s="32">
        <v>6229</v>
      </c>
      <c r="AA9" s="32">
        <v>3636</v>
      </c>
      <c r="AB9" s="32">
        <v>4121</v>
      </c>
      <c r="AC9" s="32">
        <v>3324</v>
      </c>
      <c r="AD9" s="32">
        <v>4141</v>
      </c>
      <c r="AE9" s="32">
        <v>4506</v>
      </c>
      <c r="AF9" s="32">
        <v>4111</v>
      </c>
      <c r="AG9" s="32">
        <v>3482</v>
      </c>
      <c r="AH9" s="32">
        <v>4490</v>
      </c>
      <c r="AI9" s="32">
        <v>4513</v>
      </c>
      <c r="AJ9" s="32">
        <v>4913</v>
      </c>
      <c r="AK9" s="32">
        <v>4379</v>
      </c>
      <c r="AL9" s="32">
        <v>4324</v>
      </c>
      <c r="AM9" s="32">
        <v>4033</v>
      </c>
      <c r="AN9" s="32">
        <v>4053</v>
      </c>
      <c r="AO9" s="32">
        <v>3235</v>
      </c>
      <c r="AP9" s="32">
        <v>3806</v>
      </c>
      <c r="AQ9" s="32">
        <v>3909</v>
      </c>
      <c r="AR9" s="32">
        <v>3194</v>
      </c>
      <c r="AS9" s="32">
        <v>2596</v>
      </c>
      <c r="AT9" s="32">
        <v>4071</v>
      </c>
      <c r="AU9" s="32">
        <v>4250</v>
      </c>
      <c r="AV9" s="32">
        <v>4296</v>
      </c>
      <c r="AW9" s="32">
        <v>3194</v>
      </c>
      <c r="AX9" s="32">
        <v>4245</v>
      </c>
      <c r="AY9" s="32">
        <v>5047</v>
      </c>
      <c r="AZ9" s="32">
        <v>5082</v>
      </c>
      <c r="BA9" s="32">
        <v>4412</v>
      </c>
      <c r="BB9" s="32">
        <v>6158</v>
      </c>
      <c r="BC9" s="32">
        <v>5013</v>
      </c>
      <c r="BD9" s="32">
        <v>3708</v>
      </c>
      <c r="BE9" s="32">
        <v>4395</v>
      </c>
      <c r="BF9" s="32">
        <v>6813</v>
      </c>
      <c r="BG9" s="32">
        <v>5686</v>
      </c>
      <c r="BH9" s="32">
        <v>6202</v>
      </c>
      <c r="BI9" s="32">
        <v>4690</v>
      </c>
      <c r="BJ9" s="32">
        <v>6242</v>
      </c>
      <c r="BK9" s="32">
        <v>6597</v>
      </c>
      <c r="BL9" s="32">
        <v>5936</v>
      </c>
      <c r="BM9" s="32">
        <v>5378</v>
      </c>
      <c r="BN9" s="32">
        <v>8423</v>
      </c>
      <c r="BO9" s="32">
        <v>5618</v>
      </c>
      <c r="BP9" s="32">
        <v>8418</v>
      </c>
      <c r="BQ9" s="32">
        <v>6144</v>
      </c>
      <c r="BR9" s="32">
        <v>7677</v>
      </c>
      <c r="BS9" s="32">
        <v>8999</v>
      </c>
      <c r="BT9" s="32">
        <v>7078</v>
      </c>
      <c r="BU9" s="32">
        <v>6791</v>
      </c>
      <c r="BV9" s="32">
        <v>8139</v>
      </c>
      <c r="BW9" s="32">
        <v>13871</v>
      </c>
      <c r="BX9" s="32">
        <v>5265</v>
      </c>
      <c r="BY9" s="32">
        <v>2118</v>
      </c>
      <c r="BZ9" s="32">
        <v>4511</v>
      </c>
      <c r="CA9" s="32">
        <f t="shared" si="0"/>
        <v>10436</v>
      </c>
      <c r="CB9" s="32">
        <f t="shared" si="1"/>
        <v>15897</v>
      </c>
      <c r="CC9" s="32">
        <f t="shared" si="2"/>
        <v>22244</v>
      </c>
      <c r="CD9" s="32">
        <f t="shared" si="3"/>
        <v>25063</v>
      </c>
      <c r="CE9" s="32">
        <f t="shared" si="4"/>
        <v>20772</v>
      </c>
      <c r="CF9" s="32">
        <f t="shared" si="5"/>
        <v>18994</v>
      </c>
      <c r="CG9" s="32">
        <f t="shared" si="6"/>
        <v>15222</v>
      </c>
      <c r="CH9" s="32">
        <f t="shared" si="7"/>
        <v>16589</v>
      </c>
      <c r="CI9" s="32">
        <f t="shared" si="8"/>
        <v>18129</v>
      </c>
      <c r="CJ9" s="32">
        <f t="shared" si="9"/>
        <v>15127</v>
      </c>
      <c r="CK9" s="32">
        <f t="shared" si="10"/>
        <v>13770</v>
      </c>
      <c r="CL9" s="32">
        <f t="shared" si="11"/>
        <v>15985</v>
      </c>
      <c r="CM9" s="32">
        <f t="shared" si="12"/>
        <v>20699</v>
      </c>
      <c r="CN9" s="32">
        <f t="shared" si="13"/>
        <v>19929</v>
      </c>
      <c r="CO9" s="32">
        <f t="shared" si="14"/>
        <v>22820</v>
      </c>
      <c r="CP9" s="32">
        <f t="shared" si="15"/>
        <v>26334</v>
      </c>
      <c r="CQ9" s="32">
        <f t="shared" si="16"/>
        <v>27857</v>
      </c>
      <c r="CR9" s="32">
        <f t="shared" si="17"/>
        <v>31007</v>
      </c>
      <c r="CS9" s="32">
        <f t="shared" si="18"/>
        <v>25765</v>
      </c>
    </row>
    <row r="10" spans="1:97" ht="17.100000000000001" customHeight="1" thickBot="1" x14ac:dyDescent="0.25">
      <c r="A10" s="28"/>
      <c r="B10" s="35" t="s">
        <v>101</v>
      </c>
      <c r="C10" s="32">
        <v>8850</v>
      </c>
      <c r="D10" s="32">
        <v>7422</v>
      </c>
      <c r="E10" s="32">
        <v>5680</v>
      </c>
      <c r="F10" s="32">
        <v>8145</v>
      </c>
      <c r="G10" s="32">
        <v>8528</v>
      </c>
      <c r="H10" s="32">
        <v>9771</v>
      </c>
      <c r="I10" s="32">
        <v>8370</v>
      </c>
      <c r="J10" s="32">
        <v>14422</v>
      </c>
      <c r="K10" s="32">
        <v>13513</v>
      </c>
      <c r="L10" s="32">
        <v>14137</v>
      </c>
      <c r="M10" s="32">
        <v>11164</v>
      </c>
      <c r="N10" s="32">
        <v>16523</v>
      </c>
      <c r="O10" s="32">
        <v>15362</v>
      </c>
      <c r="P10" s="32">
        <v>14607</v>
      </c>
      <c r="Q10" s="32">
        <v>10957</v>
      </c>
      <c r="R10" s="32">
        <v>15401</v>
      </c>
      <c r="S10" s="32">
        <v>14932</v>
      </c>
      <c r="T10" s="32">
        <v>14079</v>
      </c>
      <c r="U10" s="32">
        <v>5317</v>
      </c>
      <c r="V10" s="32">
        <v>6854</v>
      </c>
      <c r="W10" s="32">
        <v>9695</v>
      </c>
      <c r="X10" s="32">
        <v>9425</v>
      </c>
      <c r="Y10" s="32">
        <v>8653</v>
      </c>
      <c r="Z10" s="32">
        <v>12981</v>
      </c>
      <c r="AA10" s="32">
        <v>6919</v>
      </c>
      <c r="AB10" s="32">
        <v>6638</v>
      </c>
      <c r="AC10" s="32">
        <v>6319</v>
      </c>
      <c r="AD10" s="32">
        <v>7588</v>
      </c>
      <c r="AE10" s="32">
        <v>7333</v>
      </c>
      <c r="AF10" s="32">
        <v>6481</v>
      </c>
      <c r="AG10" s="32">
        <v>5989</v>
      </c>
      <c r="AH10" s="32">
        <v>7949</v>
      </c>
      <c r="AI10" s="32">
        <v>9744</v>
      </c>
      <c r="AJ10" s="32">
        <v>9580</v>
      </c>
      <c r="AK10" s="32">
        <v>9127</v>
      </c>
      <c r="AL10" s="32">
        <v>7342</v>
      </c>
      <c r="AM10" s="32">
        <v>6936</v>
      </c>
      <c r="AN10" s="32">
        <v>8221</v>
      </c>
      <c r="AO10" s="32">
        <v>6597</v>
      </c>
      <c r="AP10" s="32">
        <v>7833</v>
      </c>
      <c r="AQ10" s="32">
        <v>7224</v>
      </c>
      <c r="AR10" s="32">
        <v>6648</v>
      </c>
      <c r="AS10" s="32">
        <v>5202</v>
      </c>
      <c r="AT10" s="32">
        <v>8351</v>
      </c>
      <c r="AU10" s="32">
        <v>8708</v>
      </c>
      <c r="AV10" s="32">
        <v>9069</v>
      </c>
      <c r="AW10" s="32">
        <v>6417</v>
      </c>
      <c r="AX10" s="32">
        <v>9314</v>
      </c>
      <c r="AY10" s="32">
        <v>12140</v>
      </c>
      <c r="AZ10" s="32">
        <v>10409</v>
      </c>
      <c r="BA10" s="32">
        <v>10229</v>
      </c>
      <c r="BB10" s="32">
        <v>13073</v>
      </c>
      <c r="BC10" s="32">
        <v>10823</v>
      </c>
      <c r="BD10" s="32">
        <v>10712</v>
      </c>
      <c r="BE10" s="32">
        <v>10149</v>
      </c>
      <c r="BF10" s="32">
        <v>14749</v>
      </c>
      <c r="BG10" s="32">
        <v>14370</v>
      </c>
      <c r="BH10" s="32">
        <v>15827</v>
      </c>
      <c r="BI10" s="32">
        <v>12451</v>
      </c>
      <c r="BJ10" s="32">
        <v>15765</v>
      </c>
      <c r="BK10" s="32">
        <v>18458</v>
      </c>
      <c r="BL10" s="32">
        <v>14083</v>
      </c>
      <c r="BM10" s="32">
        <v>13863</v>
      </c>
      <c r="BN10" s="32">
        <v>19246</v>
      </c>
      <c r="BO10" s="32">
        <v>18873</v>
      </c>
      <c r="BP10" s="32">
        <v>20059</v>
      </c>
      <c r="BQ10" s="32">
        <v>15701</v>
      </c>
      <c r="BR10" s="32">
        <v>19402</v>
      </c>
      <c r="BS10" s="32">
        <v>18333</v>
      </c>
      <c r="BT10" s="32">
        <v>20523</v>
      </c>
      <c r="BU10" s="32">
        <v>16732</v>
      </c>
      <c r="BV10" s="32">
        <v>23064</v>
      </c>
      <c r="BW10" s="32">
        <v>32029</v>
      </c>
      <c r="BX10" s="32">
        <v>18214</v>
      </c>
      <c r="BY10" s="32">
        <v>5252</v>
      </c>
      <c r="BZ10" s="32">
        <v>9354</v>
      </c>
      <c r="CA10" s="32">
        <f t="shared" si="0"/>
        <v>30097</v>
      </c>
      <c r="CB10" s="32">
        <f t="shared" si="1"/>
        <v>41091</v>
      </c>
      <c r="CC10" s="32">
        <f t="shared" si="2"/>
        <v>55337</v>
      </c>
      <c r="CD10" s="32">
        <f t="shared" si="3"/>
        <v>56327</v>
      </c>
      <c r="CE10" s="32">
        <f t="shared" si="4"/>
        <v>41182</v>
      </c>
      <c r="CF10" s="32">
        <f t="shared" si="5"/>
        <v>40754</v>
      </c>
      <c r="CG10" s="32">
        <f t="shared" si="6"/>
        <v>27464</v>
      </c>
      <c r="CH10" s="32">
        <f t="shared" si="7"/>
        <v>27752</v>
      </c>
      <c r="CI10" s="32">
        <f t="shared" si="8"/>
        <v>35793</v>
      </c>
      <c r="CJ10" s="32">
        <f t="shared" si="9"/>
        <v>29587</v>
      </c>
      <c r="CK10" s="32">
        <f t="shared" si="10"/>
        <v>27425</v>
      </c>
      <c r="CL10" s="32">
        <f t="shared" si="11"/>
        <v>33508</v>
      </c>
      <c r="CM10" s="32">
        <f t="shared" si="12"/>
        <v>45851</v>
      </c>
      <c r="CN10" s="32">
        <f t="shared" si="13"/>
        <v>46433</v>
      </c>
      <c r="CO10" s="32">
        <f t="shared" si="14"/>
        <v>58413</v>
      </c>
      <c r="CP10" s="32">
        <f t="shared" si="15"/>
        <v>65650</v>
      </c>
      <c r="CQ10" s="32">
        <f t="shared" si="16"/>
        <v>74035</v>
      </c>
      <c r="CR10" s="32">
        <f t="shared" si="17"/>
        <v>78652</v>
      </c>
      <c r="CS10" s="32">
        <f t="shared" si="18"/>
        <v>64849</v>
      </c>
    </row>
    <row r="11" spans="1:97" ht="17.100000000000001" customHeight="1" thickBot="1" x14ac:dyDescent="0.25">
      <c r="A11" s="28"/>
      <c r="B11" s="35" t="s">
        <v>102</v>
      </c>
      <c r="C11" s="32">
        <v>1723</v>
      </c>
      <c r="D11" s="32">
        <v>1514</v>
      </c>
      <c r="E11" s="32">
        <v>1079</v>
      </c>
      <c r="F11" s="32">
        <v>1587</v>
      </c>
      <c r="G11" s="32">
        <v>1501</v>
      </c>
      <c r="H11" s="32">
        <v>2557</v>
      </c>
      <c r="I11" s="32">
        <v>1637</v>
      </c>
      <c r="J11" s="32">
        <v>2648</v>
      </c>
      <c r="K11" s="32">
        <v>2742</v>
      </c>
      <c r="L11" s="32">
        <v>2716</v>
      </c>
      <c r="M11" s="32">
        <v>2122</v>
      </c>
      <c r="N11" s="32">
        <v>3393</v>
      </c>
      <c r="O11" s="32">
        <v>3224</v>
      </c>
      <c r="P11" s="32">
        <v>2828</v>
      </c>
      <c r="Q11" s="32">
        <v>2408</v>
      </c>
      <c r="R11" s="32">
        <v>2823</v>
      </c>
      <c r="S11" s="32">
        <v>2714</v>
      </c>
      <c r="T11" s="32">
        <v>2295</v>
      </c>
      <c r="U11" s="32">
        <v>1423</v>
      </c>
      <c r="V11" s="32">
        <v>2537</v>
      </c>
      <c r="W11" s="32">
        <v>2476</v>
      </c>
      <c r="X11" s="32">
        <v>2323</v>
      </c>
      <c r="Y11" s="32">
        <v>1899</v>
      </c>
      <c r="Z11" s="32">
        <v>3702</v>
      </c>
      <c r="AA11" s="32">
        <v>2091</v>
      </c>
      <c r="AB11" s="32">
        <v>2404</v>
      </c>
      <c r="AC11" s="32">
        <v>2112</v>
      </c>
      <c r="AD11" s="32">
        <v>2487</v>
      </c>
      <c r="AE11" s="32">
        <v>2575</v>
      </c>
      <c r="AF11" s="32">
        <v>2617</v>
      </c>
      <c r="AG11" s="32">
        <v>2251</v>
      </c>
      <c r="AH11" s="32">
        <v>2776</v>
      </c>
      <c r="AI11" s="32">
        <v>2598</v>
      </c>
      <c r="AJ11" s="32">
        <v>2557</v>
      </c>
      <c r="AK11" s="32">
        <v>2096</v>
      </c>
      <c r="AL11" s="32">
        <v>2584</v>
      </c>
      <c r="AM11" s="32">
        <v>2177</v>
      </c>
      <c r="AN11" s="32">
        <v>2293</v>
      </c>
      <c r="AO11" s="32">
        <v>1397</v>
      </c>
      <c r="AP11" s="32">
        <v>2128</v>
      </c>
      <c r="AQ11" s="32">
        <v>1902</v>
      </c>
      <c r="AR11" s="32">
        <v>1875</v>
      </c>
      <c r="AS11" s="32">
        <v>1674</v>
      </c>
      <c r="AT11" s="32">
        <v>1843</v>
      </c>
      <c r="AU11" s="32">
        <v>2059</v>
      </c>
      <c r="AV11" s="32">
        <v>1973</v>
      </c>
      <c r="AW11" s="32">
        <v>1472</v>
      </c>
      <c r="AX11" s="32">
        <v>2230</v>
      </c>
      <c r="AY11" s="32">
        <v>2389</v>
      </c>
      <c r="AZ11" s="32">
        <v>2041</v>
      </c>
      <c r="BA11" s="32">
        <v>1899</v>
      </c>
      <c r="BB11" s="32">
        <v>2596</v>
      </c>
      <c r="BC11" s="32">
        <v>2015</v>
      </c>
      <c r="BD11" s="32">
        <v>1795</v>
      </c>
      <c r="BE11" s="32">
        <v>1755</v>
      </c>
      <c r="BF11" s="32">
        <v>3414</v>
      </c>
      <c r="BG11" s="32">
        <v>2326</v>
      </c>
      <c r="BH11" s="32">
        <v>2243</v>
      </c>
      <c r="BI11" s="32">
        <v>1584</v>
      </c>
      <c r="BJ11" s="32">
        <v>2359</v>
      </c>
      <c r="BK11" s="32">
        <v>2538</v>
      </c>
      <c r="BL11" s="32">
        <v>2412</v>
      </c>
      <c r="BM11" s="32">
        <v>2075</v>
      </c>
      <c r="BN11" s="32">
        <v>3363</v>
      </c>
      <c r="BO11" s="32">
        <v>1827</v>
      </c>
      <c r="BP11" s="32">
        <v>2625</v>
      </c>
      <c r="BQ11" s="32">
        <v>1887</v>
      </c>
      <c r="BR11" s="32">
        <v>3543</v>
      </c>
      <c r="BS11" s="32">
        <v>3452</v>
      </c>
      <c r="BT11" s="32">
        <v>3156</v>
      </c>
      <c r="BU11" s="32">
        <v>2694</v>
      </c>
      <c r="BV11" s="32">
        <v>2860</v>
      </c>
      <c r="BW11" s="32">
        <v>3910</v>
      </c>
      <c r="BX11" s="32">
        <v>2117</v>
      </c>
      <c r="BY11" s="32">
        <v>866</v>
      </c>
      <c r="BZ11" s="32">
        <v>1533</v>
      </c>
      <c r="CA11" s="32">
        <f t="shared" si="0"/>
        <v>5903</v>
      </c>
      <c r="CB11" s="32">
        <f t="shared" si="1"/>
        <v>8343</v>
      </c>
      <c r="CC11" s="32">
        <f t="shared" si="2"/>
        <v>10973</v>
      </c>
      <c r="CD11" s="32">
        <f t="shared" si="3"/>
        <v>11283</v>
      </c>
      <c r="CE11" s="32">
        <f t="shared" si="4"/>
        <v>8969</v>
      </c>
      <c r="CF11" s="32">
        <f t="shared" si="5"/>
        <v>10400</v>
      </c>
      <c r="CG11" s="32">
        <f t="shared" si="6"/>
        <v>9094</v>
      </c>
      <c r="CH11" s="32">
        <f t="shared" si="7"/>
        <v>10219</v>
      </c>
      <c r="CI11" s="32">
        <f t="shared" si="8"/>
        <v>9835</v>
      </c>
      <c r="CJ11" s="32">
        <f t="shared" si="9"/>
        <v>7995</v>
      </c>
      <c r="CK11" s="32">
        <f t="shared" si="10"/>
        <v>7294</v>
      </c>
      <c r="CL11" s="32">
        <f t="shared" si="11"/>
        <v>7734</v>
      </c>
      <c r="CM11" s="32">
        <f t="shared" si="12"/>
        <v>8925</v>
      </c>
      <c r="CN11" s="32">
        <f t="shared" si="13"/>
        <v>8979</v>
      </c>
      <c r="CO11" s="32">
        <f t="shared" si="14"/>
        <v>8512</v>
      </c>
      <c r="CP11" s="32">
        <f t="shared" si="15"/>
        <v>10388</v>
      </c>
      <c r="CQ11" s="32">
        <f t="shared" si="16"/>
        <v>9882</v>
      </c>
      <c r="CR11" s="32">
        <f t="shared" si="17"/>
        <v>12162</v>
      </c>
      <c r="CS11" s="32">
        <f t="shared" si="18"/>
        <v>8426</v>
      </c>
    </row>
    <row r="12" spans="1:97" ht="17.100000000000001" customHeight="1" thickBot="1" x14ac:dyDescent="0.25">
      <c r="A12" s="28"/>
      <c r="B12" s="35" t="s">
        <v>103</v>
      </c>
      <c r="C12" s="32">
        <v>5523</v>
      </c>
      <c r="D12" s="32">
        <v>5168</v>
      </c>
      <c r="E12" s="32">
        <v>3739</v>
      </c>
      <c r="F12" s="32">
        <v>5729</v>
      </c>
      <c r="G12" s="32">
        <v>4212</v>
      </c>
      <c r="H12" s="32">
        <v>8896</v>
      </c>
      <c r="I12" s="32">
        <v>6955</v>
      </c>
      <c r="J12" s="32">
        <v>10083</v>
      </c>
      <c r="K12" s="32">
        <v>10225</v>
      </c>
      <c r="L12" s="32">
        <v>10538</v>
      </c>
      <c r="M12" s="32">
        <v>7915</v>
      </c>
      <c r="N12" s="32">
        <v>11229</v>
      </c>
      <c r="O12" s="32">
        <v>10450</v>
      </c>
      <c r="P12" s="32">
        <v>10147</v>
      </c>
      <c r="Q12" s="32">
        <v>7844</v>
      </c>
      <c r="R12" s="32">
        <v>9847</v>
      </c>
      <c r="S12" s="32">
        <v>10610</v>
      </c>
      <c r="T12" s="32">
        <v>8839</v>
      </c>
      <c r="U12" s="32">
        <v>4996</v>
      </c>
      <c r="V12" s="32">
        <v>6853</v>
      </c>
      <c r="W12" s="32">
        <v>8359</v>
      </c>
      <c r="X12" s="32">
        <v>8007</v>
      </c>
      <c r="Y12" s="32">
        <v>6881</v>
      </c>
      <c r="Z12" s="32">
        <v>10156</v>
      </c>
      <c r="AA12" s="32">
        <v>6836</v>
      </c>
      <c r="AB12" s="32">
        <v>8101</v>
      </c>
      <c r="AC12" s="32">
        <v>6501</v>
      </c>
      <c r="AD12" s="32">
        <v>8286</v>
      </c>
      <c r="AE12" s="32">
        <v>8586</v>
      </c>
      <c r="AF12" s="32">
        <v>8708</v>
      </c>
      <c r="AG12" s="32">
        <v>7902</v>
      </c>
      <c r="AH12" s="32">
        <v>9356</v>
      </c>
      <c r="AI12" s="32">
        <v>9239</v>
      </c>
      <c r="AJ12" s="32">
        <v>8886</v>
      </c>
      <c r="AK12" s="32">
        <v>8373</v>
      </c>
      <c r="AL12" s="32">
        <v>8770</v>
      </c>
      <c r="AM12" s="32">
        <v>6524</v>
      </c>
      <c r="AN12" s="32">
        <v>8569</v>
      </c>
      <c r="AO12" s="32">
        <v>5874</v>
      </c>
      <c r="AP12" s="32">
        <v>6707</v>
      </c>
      <c r="AQ12" s="32">
        <v>5850</v>
      </c>
      <c r="AR12" s="32">
        <v>5645</v>
      </c>
      <c r="AS12" s="32">
        <v>5008</v>
      </c>
      <c r="AT12" s="32">
        <v>6941</v>
      </c>
      <c r="AU12" s="32">
        <v>7614</v>
      </c>
      <c r="AV12" s="32">
        <v>7748</v>
      </c>
      <c r="AW12" s="32">
        <v>5605</v>
      </c>
      <c r="AX12" s="32">
        <v>7372</v>
      </c>
      <c r="AY12" s="32">
        <v>8205</v>
      </c>
      <c r="AZ12" s="32">
        <v>7647</v>
      </c>
      <c r="BA12" s="32">
        <v>7302</v>
      </c>
      <c r="BB12" s="32">
        <v>9830</v>
      </c>
      <c r="BC12" s="32">
        <v>7088</v>
      </c>
      <c r="BD12" s="32">
        <v>6116</v>
      </c>
      <c r="BE12" s="32">
        <v>7157</v>
      </c>
      <c r="BF12" s="32">
        <v>10426</v>
      </c>
      <c r="BG12" s="32">
        <v>8350</v>
      </c>
      <c r="BH12" s="32">
        <v>8523</v>
      </c>
      <c r="BI12" s="32">
        <v>6653</v>
      </c>
      <c r="BJ12" s="32">
        <v>8883</v>
      </c>
      <c r="BK12" s="32">
        <v>8691</v>
      </c>
      <c r="BL12" s="32">
        <v>8638</v>
      </c>
      <c r="BM12" s="32">
        <v>8919</v>
      </c>
      <c r="BN12" s="32">
        <v>12344</v>
      </c>
      <c r="BO12" s="32">
        <v>7372</v>
      </c>
      <c r="BP12" s="32">
        <v>13300</v>
      </c>
      <c r="BQ12" s="32">
        <v>10436</v>
      </c>
      <c r="BR12" s="32">
        <v>11856</v>
      </c>
      <c r="BS12" s="32">
        <v>11589</v>
      </c>
      <c r="BT12" s="32">
        <v>10843</v>
      </c>
      <c r="BU12" s="32">
        <v>11599</v>
      </c>
      <c r="BV12" s="32">
        <v>13614</v>
      </c>
      <c r="BW12" s="32">
        <v>19391</v>
      </c>
      <c r="BX12" s="32">
        <v>8909</v>
      </c>
      <c r="BY12" s="32">
        <v>3643</v>
      </c>
      <c r="BZ12" s="32">
        <v>5782</v>
      </c>
      <c r="CA12" s="32">
        <f t="shared" si="0"/>
        <v>20159</v>
      </c>
      <c r="CB12" s="32">
        <f t="shared" si="1"/>
        <v>30146</v>
      </c>
      <c r="CC12" s="32">
        <f t="shared" si="2"/>
        <v>39907</v>
      </c>
      <c r="CD12" s="32">
        <f t="shared" si="3"/>
        <v>38288</v>
      </c>
      <c r="CE12" s="32">
        <f t="shared" si="4"/>
        <v>31298</v>
      </c>
      <c r="CF12" s="32">
        <f t="shared" si="5"/>
        <v>33403</v>
      </c>
      <c r="CG12" s="32">
        <f t="shared" si="6"/>
        <v>29724</v>
      </c>
      <c r="CH12" s="32">
        <f t="shared" si="7"/>
        <v>34552</v>
      </c>
      <c r="CI12" s="32">
        <f t="shared" si="8"/>
        <v>35268</v>
      </c>
      <c r="CJ12" s="32">
        <f t="shared" si="9"/>
        <v>27674</v>
      </c>
      <c r="CK12" s="32">
        <f t="shared" si="10"/>
        <v>23444</v>
      </c>
      <c r="CL12" s="32">
        <f t="shared" si="11"/>
        <v>28339</v>
      </c>
      <c r="CM12" s="32">
        <f t="shared" si="12"/>
        <v>32984</v>
      </c>
      <c r="CN12" s="32">
        <f t="shared" si="13"/>
        <v>30787</v>
      </c>
      <c r="CO12" s="32">
        <f t="shared" si="14"/>
        <v>32409</v>
      </c>
      <c r="CP12" s="32">
        <f t="shared" si="15"/>
        <v>38592</v>
      </c>
      <c r="CQ12" s="32">
        <f t="shared" si="16"/>
        <v>42964</v>
      </c>
      <c r="CR12" s="32">
        <f t="shared" si="17"/>
        <v>47645</v>
      </c>
      <c r="CS12" s="32">
        <f t="shared" si="18"/>
        <v>37725</v>
      </c>
    </row>
    <row r="13" spans="1:97" ht="17.100000000000001" customHeight="1" thickBot="1" x14ac:dyDescent="0.25">
      <c r="A13" s="28"/>
      <c r="B13" s="35" t="s">
        <v>104</v>
      </c>
      <c r="C13" s="32">
        <v>3634</v>
      </c>
      <c r="D13" s="32">
        <v>3173</v>
      </c>
      <c r="E13" s="32">
        <v>2759</v>
      </c>
      <c r="F13" s="32">
        <v>4104</v>
      </c>
      <c r="G13" s="32">
        <v>3770</v>
      </c>
      <c r="H13" s="32">
        <v>6326</v>
      </c>
      <c r="I13" s="32">
        <v>4788</v>
      </c>
      <c r="J13" s="32">
        <v>8168</v>
      </c>
      <c r="K13" s="32">
        <v>7736</v>
      </c>
      <c r="L13" s="32">
        <v>8035</v>
      </c>
      <c r="M13" s="32">
        <v>6939</v>
      </c>
      <c r="N13" s="32">
        <v>10099</v>
      </c>
      <c r="O13" s="32">
        <v>9601</v>
      </c>
      <c r="P13" s="32">
        <v>8809</v>
      </c>
      <c r="Q13" s="32">
        <v>6093</v>
      </c>
      <c r="R13" s="32">
        <v>8162</v>
      </c>
      <c r="S13" s="32">
        <v>8614</v>
      </c>
      <c r="T13" s="32">
        <v>7929</v>
      </c>
      <c r="U13" s="32">
        <v>4392</v>
      </c>
      <c r="V13" s="32">
        <v>6314</v>
      </c>
      <c r="W13" s="32">
        <v>6412</v>
      </c>
      <c r="X13" s="32">
        <v>6206</v>
      </c>
      <c r="Y13" s="32">
        <v>5634</v>
      </c>
      <c r="Z13" s="32">
        <v>8377</v>
      </c>
      <c r="AA13" s="32">
        <v>4829</v>
      </c>
      <c r="AB13" s="32">
        <v>5801</v>
      </c>
      <c r="AC13" s="32">
        <v>5560</v>
      </c>
      <c r="AD13" s="32">
        <v>6498</v>
      </c>
      <c r="AE13" s="32">
        <v>6615</v>
      </c>
      <c r="AF13" s="32">
        <v>7183</v>
      </c>
      <c r="AG13" s="32">
        <v>6498</v>
      </c>
      <c r="AH13" s="32">
        <v>8194</v>
      </c>
      <c r="AI13" s="32">
        <v>7844</v>
      </c>
      <c r="AJ13" s="32">
        <v>8304</v>
      </c>
      <c r="AK13" s="32">
        <v>7422</v>
      </c>
      <c r="AL13" s="32">
        <v>7005</v>
      </c>
      <c r="AM13" s="32">
        <v>5784</v>
      </c>
      <c r="AN13" s="32">
        <v>6380</v>
      </c>
      <c r="AO13" s="32">
        <v>4286</v>
      </c>
      <c r="AP13" s="32">
        <v>5259</v>
      </c>
      <c r="AQ13" s="32">
        <v>4949</v>
      </c>
      <c r="AR13" s="32">
        <v>4818</v>
      </c>
      <c r="AS13" s="32">
        <v>3994</v>
      </c>
      <c r="AT13" s="32">
        <v>5855</v>
      </c>
      <c r="AU13" s="32">
        <v>5921</v>
      </c>
      <c r="AV13" s="32">
        <v>5777</v>
      </c>
      <c r="AW13" s="32">
        <v>4811</v>
      </c>
      <c r="AX13" s="32">
        <v>7757</v>
      </c>
      <c r="AY13" s="32">
        <v>7780</v>
      </c>
      <c r="AZ13" s="32">
        <v>6688</v>
      </c>
      <c r="BA13" s="32">
        <v>6245</v>
      </c>
      <c r="BB13" s="32">
        <v>9456</v>
      </c>
      <c r="BC13" s="32">
        <v>6982</v>
      </c>
      <c r="BD13" s="32">
        <v>5406</v>
      </c>
      <c r="BE13" s="32">
        <v>6161</v>
      </c>
      <c r="BF13" s="32">
        <v>10443</v>
      </c>
      <c r="BG13" s="32">
        <v>7751</v>
      </c>
      <c r="BH13" s="32">
        <v>8843</v>
      </c>
      <c r="BI13" s="32">
        <v>7417</v>
      </c>
      <c r="BJ13" s="32">
        <v>9675</v>
      </c>
      <c r="BK13" s="32">
        <v>9049</v>
      </c>
      <c r="BL13" s="32">
        <v>9129</v>
      </c>
      <c r="BM13" s="32">
        <v>8421</v>
      </c>
      <c r="BN13" s="32">
        <v>12504</v>
      </c>
      <c r="BO13" s="32">
        <v>8062</v>
      </c>
      <c r="BP13" s="32">
        <v>13687</v>
      </c>
      <c r="BQ13" s="32">
        <v>11439</v>
      </c>
      <c r="BR13" s="32">
        <v>13427</v>
      </c>
      <c r="BS13" s="32">
        <v>12046</v>
      </c>
      <c r="BT13" s="32">
        <v>11138</v>
      </c>
      <c r="BU13" s="32">
        <v>10251</v>
      </c>
      <c r="BV13" s="32">
        <v>14401</v>
      </c>
      <c r="BW13" s="32">
        <v>19058</v>
      </c>
      <c r="BX13" s="32">
        <v>10368</v>
      </c>
      <c r="BY13" s="32">
        <v>4359</v>
      </c>
      <c r="BZ13" s="32">
        <v>6150</v>
      </c>
      <c r="CA13" s="32">
        <f t="shared" si="0"/>
        <v>13670</v>
      </c>
      <c r="CB13" s="32">
        <f t="shared" si="1"/>
        <v>23052</v>
      </c>
      <c r="CC13" s="32">
        <f t="shared" si="2"/>
        <v>32809</v>
      </c>
      <c r="CD13" s="32">
        <f t="shared" si="3"/>
        <v>32665</v>
      </c>
      <c r="CE13" s="32">
        <f t="shared" si="4"/>
        <v>27249</v>
      </c>
      <c r="CF13" s="32">
        <f t="shared" si="5"/>
        <v>26629</v>
      </c>
      <c r="CG13" s="32">
        <f t="shared" si="6"/>
        <v>22688</v>
      </c>
      <c r="CH13" s="32">
        <f t="shared" si="7"/>
        <v>28490</v>
      </c>
      <c r="CI13" s="32">
        <f t="shared" si="8"/>
        <v>30575</v>
      </c>
      <c r="CJ13" s="32">
        <f t="shared" si="9"/>
        <v>21709</v>
      </c>
      <c r="CK13" s="32">
        <f t="shared" si="10"/>
        <v>19616</v>
      </c>
      <c r="CL13" s="32">
        <f t="shared" si="11"/>
        <v>24266</v>
      </c>
      <c r="CM13" s="32">
        <f t="shared" si="12"/>
        <v>30169</v>
      </c>
      <c r="CN13" s="32">
        <f t="shared" si="13"/>
        <v>28992</v>
      </c>
      <c r="CO13" s="32">
        <f t="shared" si="14"/>
        <v>33686</v>
      </c>
      <c r="CP13" s="32">
        <f t="shared" si="15"/>
        <v>39103</v>
      </c>
      <c r="CQ13" s="32">
        <f t="shared" si="16"/>
        <v>46615</v>
      </c>
      <c r="CR13" s="32">
        <f t="shared" si="17"/>
        <v>47836</v>
      </c>
      <c r="CS13" s="32">
        <f t="shared" si="18"/>
        <v>39935</v>
      </c>
    </row>
    <row r="14" spans="1:97" ht="17.100000000000001" customHeight="1" thickBot="1" x14ac:dyDescent="0.25">
      <c r="A14" s="28"/>
      <c r="B14" s="35" t="s">
        <v>105</v>
      </c>
      <c r="C14" s="32">
        <v>18765</v>
      </c>
      <c r="D14" s="32">
        <v>18467</v>
      </c>
      <c r="E14" s="32">
        <v>13270</v>
      </c>
      <c r="F14" s="32">
        <v>20334</v>
      </c>
      <c r="G14" s="32">
        <v>22360</v>
      </c>
      <c r="H14" s="32">
        <v>30125</v>
      </c>
      <c r="I14" s="32">
        <v>24029</v>
      </c>
      <c r="J14" s="32">
        <v>37139</v>
      </c>
      <c r="K14" s="32">
        <v>33887</v>
      </c>
      <c r="L14" s="32">
        <v>33972</v>
      </c>
      <c r="M14" s="32">
        <v>28975</v>
      </c>
      <c r="N14" s="32">
        <v>44648</v>
      </c>
      <c r="O14" s="32">
        <v>42945</v>
      </c>
      <c r="P14" s="32">
        <v>39581</v>
      </c>
      <c r="Q14" s="32">
        <v>30676</v>
      </c>
      <c r="R14" s="32">
        <v>36597</v>
      </c>
      <c r="S14" s="32">
        <v>36394</v>
      </c>
      <c r="T14" s="32">
        <v>35008</v>
      </c>
      <c r="U14" s="32">
        <v>15639</v>
      </c>
      <c r="V14" s="32">
        <v>22236</v>
      </c>
      <c r="W14" s="32">
        <v>28857</v>
      </c>
      <c r="X14" s="32">
        <v>28472</v>
      </c>
      <c r="Y14" s="32">
        <v>19125</v>
      </c>
      <c r="Z14" s="32">
        <v>32961</v>
      </c>
      <c r="AA14" s="32">
        <v>24030</v>
      </c>
      <c r="AB14" s="32">
        <v>21808</v>
      </c>
      <c r="AC14" s="32">
        <v>18447</v>
      </c>
      <c r="AD14" s="32">
        <v>22908</v>
      </c>
      <c r="AE14" s="32">
        <v>27628</v>
      </c>
      <c r="AF14" s="32">
        <v>27017</v>
      </c>
      <c r="AG14" s="32">
        <v>24212</v>
      </c>
      <c r="AH14" s="32">
        <v>24124</v>
      </c>
      <c r="AI14" s="32">
        <v>16413</v>
      </c>
      <c r="AJ14" s="32">
        <v>16101</v>
      </c>
      <c r="AK14" s="32">
        <v>14632</v>
      </c>
      <c r="AL14" s="32">
        <v>17657</v>
      </c>
      <c r="AM14" s="32">
        <v>16430</v>
      </c>
      <c r="AN14" s="32">
        <v>16443</v>
      </c>
      <c r="AO14" s="32">
        <v>19881</v>
      </c>
      <c r="AP14" s="32">
        <v>18185</v>
      </c>
      <c r="AQ14" s="32">
        <v>21653</v>
      </c>
      <c r="AR14" s="32">
        <v>17484</v>
      </c>
      <c r="AS14" s="32">
        <v>13751</v>
      </c>
      <c r="AT14" s="32">
        <v>19540</v>
      </c>
      <c r="AU14" s="32">
        <v>22429</v>
      </c>
      <c r="AV14" s="32">
        <v>21376</v>
      </c>
      <c r="AW14" s="32">
        <v>15016</v>
      </c>
      <c r="AX14" s="32">
        <v>21317</v>
      </c>
      <c r="AY14" s="32">
        <v>28656</v>
      </c>
      <c r="AZ14" s="32">
        <v>24403</v>
      </c>
      <c r="BA14" s="32">
        <v>21378</v>
      </c>
      <c r="BB14" s="32">
        <v>27400</v>
      </c>
      <c r="BC14" s="32">
        <v>24338</v>
      </c>
      <c r="BD14" s="32">
        <v>16727</v>
      </c>
      <c r="BE14" s="32">
        <v>22146</v>
      </c>
      <c r="BF14" s="32">
        <v>31484</v>
      </c>
      <c r="BG14" s="32">
        <v>30265</v>
      </c>
      <c r="BH14" s="32">
        <v>27284</v>
      </c>
      <c r="BI14" s="32">
        <v>24981</v>
      </c>
      <c r="BJ14" s="32">
        <v>40893</v>
      </c>
      <c r="BK14" s="32">
        <v>45761</v>
      </c>
      <c r="BL14" s="32">
        <v>36983</v>
      </c>
      <c r="BM14" s="32">
        <v>33657</v>
      </c>
      <c r="BN14" s="32">
        <v>48726</v>
      </c>
      <c r="BO14" s="32">
        <v>32354</v>
      </c>
      <c r="BP14" s="32">
        <v>51383</v>
      </c>
      <c r="BQ14" s="32">
        <v>40839</v>
      </c>
      <c r="BR14" s="32">
        <v>49294</v>
      </c>
      <c r="BS14" s="32">
        <v>48958</v>
      </c>
      <c r="BT14" s="32">
        <v>34770</v>
      </c>
      <c r="BU14" s="32">
        <v>30520</v>
      </c>
      <c r="BV14" s="32">
        <v>41301</v>
      </c>
      <c r="BW14" s="32">
        <v>87684</v>
      </c>
      <c r="BX14" s="32">
        <v>33355</v>
      </c>
      <c r="BY14" s="32">
        <v>11594</v>
      </c>
      <c r="BZ14" s="32">
        <v>22184</v>
      </c>
      <c r="CA14" s="32">
        <f t="shared" si="0"/>
        <v>70836</v>
      </c>
      <c r="CB14" s="32">
        <f t="shared" si="1"/>
        <v>113653</v>
      </c>
      <c r="CC14" s="32">
        <f t="shared" si="2"/>
        <v>141482</v>
      </c>
      <c r="CD14" s="32">
        <f t="shared" si="3"/>
        <v>149799</v>
      </c>
      <c r="CE14" s="32">
        <f t="shared" si="4"/>
        <v>109277</v>
      </c>
      <c r="CF14" s="32">
        <f t="shared" si="5"/>
        <v>109415</v>
      </c>
      <c r="CG14" s="32">
        <f t="shared" si="6"/>
        <v>87193</v>
      </c>
      <c r="CH14" s="32">
        <f t="shared" si="7"/>
        <v>102981</v>
      </c>
      <c r="CI14" s="32">
        <f t="shared" si="8"/>
        <v>64803</v>
      </c>
      <c r="CJ14" s="32">
        <f t="shared" si="9"/>
        <v>70939</v>
      </c>
      <c r="CK14" s="32">
        <f t="shared" si="10"/>
        <v>72428</v>
      </c>
      <c r="CL14" s="32">
        <f t="shared" si="11"/>
        <v>80138</v>
      </c>
      <c r="CM14" s="32">
        <f t="shared" si="12"/>
        <v>101837</v>
      </c>
      <c r="CN14" s="32">
        <f t="shared" si="13"/>
        <v>94695</v>
      </c>
      <c r="CO14" s="32">
        <f t="shared" si="14"/>
        <v>123423</v>
      </c>
      <c r="CP14" s="32">
        <f t="shared" si="15"/>
        <v>165127</v>
      </c>
      <c r="CQ14" s="32">
        <f t="shared" si="16"/>
        <v>173870</v>
      </c>
      <c r="CR14" s="32">
        <f t="shared" si="17"/>
        <v>155549</v>
      </c>
      <c r="CS14" s="32">
        <f t="shared" si="18"/>
        <v>154817</v>
      </c>
    </row>
    <row r="15" spans="1:97" ht="17.100000000000001" customHeight="1" thickBot="1" x14ac:dyDescent="0.25">
      <c r="A15" s="28"/>
      <c r="B15" s="35" t="s">
        <v>106</v>
      </c>
      <c r="C15" s="32">
        <v>12569</v>
      </c>
      <c r="D15" s="32">
        <v>11904</v>
      </c>
      <c r="E15" s="32">
        <v>9371</v>
      </c>
      <c r="F15" s="32">
        <v>13549</v>
      </c>
      <c r="G15" s="32">
        <v>15089</v>
      </c>
      <c r="H15" s="32">
        <v>20195</v>
      </c>
      <c r="I15" s="32">
        <v>16549</v>
      </c>
      <c r="J15" s="32">
        <v>26333</v>
      </c>
      <c r="K15" s="32">
        <v>26045</v>
      </c>
      <c r="L15" s="32">
        <v>28227</v>
      </c>
      <c r="M15" s="32">
        <v>23126</v>
      </c>
      <c r="N15" s="32">
        <v>33059</v>
      </c>
      <c r="O15" s="32">
        <v>34339</v>
      </c>
      <c r="P15" s="32">
        <v>29454</v>
      </c>
      <c r="Q15" s="32">
        <v>22883</v>
      </c>
      <c r="R15" s="32">
        <v>27978</v>
      </c>
      <c r="S15" s="32">
        <v>28455</v>
      </c>
      <c r="T15" s="32">
        <v>25466</v>
      </c>
      <c r="U15" s="32">
        <v>12941</v>
      </c>
      <c r="V15" s="32">
        <v>17206</v>
      </c>
      <c r="W15" s="32">
        <v>21311</v>
      </c>
      <c r="X15" s="32">
        <v>21472</v>
      </c>
      <c r="Y15" s="32">
        <v>16540</v>
      </c>
      <c r="Z15" s="32">
        <v>25878</v>
      </c>
      <c r="AA15" s="32">
        <v>17796</v>
      </c>
      <c r="AB15" s="32">
        <v>19084</v>
      </c>
      <c r="AC15" s="32">
        <v>16518</v>
      </c>
      <c r="AD15" s="32">
        <v>18105</v>
      </c>
      <c r="AE15" s="32">
        <v>21252</v>
      </c>
      <c r="AF15" s="32">
        <v>22168</v>
      </c>
      <c r="AG15" s="32">
        <v>16814</v>
      </c>
      <c r="AH15" s="32">
        <v>21400</v>
      </c>
      <c r="AI15" s="32">
        <v>22669</v>
      </c>
      <c r="AJ15" s="32">
        <v>22848</v>
      </c>
      <c r="AK15" s="32">
        <v>21631</v>
      </c>
      <c r="AL15" s="32">
        <v>21838</v>
      </c>
      <c r="AM15" s="32">
        <v>19421</v>
      </c>
      <c r="AN15" s="32">
        <v>20835</v>
      </c>
      <c r="AO15" s="32">
        <v>13770</v>
      </c>
      <c r="AP15" s="32">
        <v>17615</v>
      </c>
      <c r="AQ15" s="32">
        <v>16592</v>
      </c>
      <c r="AR15" s="32">
        <v>14481</v>
      </c>
      <c r="AS15" s="32">
        <v>11542</v>
      </c>
      <c r="AT15" s="32">
        <v>15575</v>
      </c>
      <c r="AU15" s="32">
        <v>17500</v>
      </c>
      <c r="AV15" s="32">
        <v>17728</v>
      </c>
      <c r="AW15" s="32">
        <v>12758</v>
      </c>
      <c r="AX15" s="32">
        <v>17215</v>
      </c>
      <c r="AY15" s="32">
        <v>20595</v>
      </c>
      <c r="AZ15" s="32">
        <v>20018</v>
      </c>
      <c r="BA15" s="32">
        <v>18341</v>
      </c>
      <c r="BB15" s="32">
        <v>24586</v>
      </c>
      <c r="BC15" s="32">
        <v>21301</v>
      </c>
      <c r="BD15" s="32">
        <v>18453</v>
      </c>
      <c r="BE15" s="32">
        <v>21529</v>
      </c>
      <c r="BF15" s="32">
        <v>28431</v>
      </c>
      <c r="BG15" s="32">
        <v>26533</v>
      </c>
      <c r="BH15" s="32">
        <v>23970</v>
      </c>
      <c r="BI15" s="32">
        <v>18831</v>
      </c>
      <c r="BJ15" s="32">
        <v>25963</v>
      </c>
      <c r="BK15" s="32">
        <v>26985</v>
      </c>
      <c r="BL15" s="32">
        <v>25279</v>
      </c>
      <c r="BM15" s="32">
        <v>24295</v>
      </c>
      <c r="BN15" s="32">
        <v>33672</v>
      </c>
      <c r="BO15" s="32">
        <v>27606</v>
      </c>
      <c r="BP15" s="32">
        <v>34940</v>
      </c>
      <c r="BQ15" s="32">
        <v>27489</v>
      </c>
      <c r="BR15" s="32">
        <v>31622</v>
      </c>
      <c r="BS15" s="32">
        <v>33924</v>
      </c>
      <c r="BT15" s="32">
        <v>32470</v>
      </c>
      <c r="BU15" s="32">
        <v>28175</v>
      </c>
      <c r="BV15" s="32">
        <v>34429</v>
      </c>
      <c r="BW15" s="32">
        <v>52333</v>
      </c>
      <c r="BX15" s="32">
        <v>26897</v>
      </c>
      <c r="BY15" s="32">
        <v>11227</v>
      </c>
      <c r="BZ15" s="32">
        <v>18267</v>
      </c>
      <c r="CA15" s="32">
        <f t="shared" si="0"/>
        <v>47393</v>
      </c>
      <c r="CB15" s="32">
        <f t="shared" si="1"/>
        <v>78166</v>
      </c>
      <c r="CC15" s="32">
        <f t="shared" si="2"/>
        <v>110457</v>
      </c>
      <c r="CD15" s="32">
        <f t="shared" si="3"/>
        <v>114654</v>
      </c>
      <c r="CE15" s="32">
        <f t="shared" si="4"/>
        <v>84068</v>
      </c>
      <c r="CF15" s="32">
        <f t="shared" si="5"/>
        <v>85201</v>
      </c>
      <c r="CG15" s="32">
        <f t="shared" si="6"/>
        <v>71503</v>
      </c>
      <c r="CH15" s="32">
        <f t="shared" si="7"/>
        <v>81634</v>
      </c>
      <c r="CI15" s="32">
        <f t="shared" si="8"/>
        <v>88986</v>
      </c>
      <c r="CJ15" s="32">
        <f t="shared" si="9"/>
        <v>71641</v>
      </c>
      <c r="CK15" s="32">
        <f t="shared" si="10"/>
        <v>58190</v>
      </c>
      <c r="CL15" s="32">
        <f t="shared" si="11"/>
        <v>65201</v>
      </c>
      <c r="CM15" s="32">
        <f t="shared" si="12"/>
        <v>83540</v>
      </c>
      <c r="CN15" s="32">
        <f t="shared" si="13"/>
        <v>89714</v>
      </c>
      <c r="CO15" s="32">
        <f t="shared" si="14"/>
        <v>95297</v>
      </c>
      <c r="CP15" s="32">
        <f t="shared" si="15"/>
        <v>110231</v>
      </c>
      <c r="CQ15" s="32">
        <f t="shared" si="16"/>
        <v>121657</v>
      </c>
      <c r="CR15" s="32">
        <f t="shared" si="17"/>
        <v>128998</v>
      </c>
      <c r="CS15" s="32">
        <f t="shared" si="18"/>
        <v>108724</v>
      </c>
    </row>
    <row r="16" spans="1:97" ht="17.100000000000001" customHeight="1" thickBot="1" x14ac:dyDescent="0.25">
      <c r="A16" s="28"/>
      <c r="B16" s="35" t="s">
        <v>107</v>
      </c>
      <c r="C16" s="32">
        <v>1970</v>
      </c>
      <c r="D16" s="32">
        <v>1907</v>
      </c>
      <c r="E16" s="32">
        <v>1443</v>
      </c>
      <c r="F16" s="32">
        <v>2214</v>
      </c>
      <c r="G16" s="32">
        <v>1602</v>
      </c>
      <c r="H16" s="32">
        <v>2777</v>
      </c>
      <c r="I16" s="32">
        <v>2306</v>
      </c>
      <c r="J16" s="32">
        <v>3666</v>
      </c>
      <c r="K16" s="32">
        <v>3944</v>
      </c>
      <c r="L16" s="32">
        <v>3679</v>
      </c>
      <c r="M16" s="32">
        <v>2944</v>
      </c>
      <c r="N16" s="32">
        <v>4344</v>
      </c>
      <c r="O16" s="32">
        <v>3741</v>
      </c>
      <c r="P16" s="32">
        <v>3911</v>
      </c>
      <c r="Q16" s="32">
        <v>2715</v>
      </c>
      <c r="R16" s="32">
        <v>4063</v>
      </c>
      <c r="S16" s="32">
        <v>3446</v>
      </c>
      <c r="T16" s="32">
        <v>3724</v>
      </c>
      <c r="U16" s="32">
        <v>2099</v>
      </c>
      <c r="V16" s="32">
        <v>3059</v>
      </c>
      <c r="W16" s="32">
        <v>3175</v>
      </c>
      <c r="X16" s="32">
        <v>3096</v>
      </c>
      <c r="Y16" s="32">
        <v>2470</v>
      </c>
      <c r="Z16" s="32">
        <v>3941</v>
      </c>
      <c r="AA16" s="32">
        <v>2582</v>
      </c>
      <c r="AB16" s="32">
        <v>3234</v>
      </c>
      <c r="AC16" s="32">
        <v>2834</v>
      </c>
      <c r="AD16" s="32">
        <v>3087</v>
      </c>
      <c r="AE16" s="32">
        <v>3747</v>
      </c>
      <c r="AF16" s="32">
        <v>3877</v>
      </c>
      <c r="AG16" s="32">
        <v>2533</v>
      </c>
      <c r="AH16" s="32">
        <v>3294</v>
      </c>
      <c r="AI16" s="32">
        <v>3364</v>
      </c>
      <c r="AJ16" s="32">
        <v>3273</v>
      </c>
      <c r="AK16" s="32">
        <v>3195</v>
      </c>
      <c r="AL16" s="32">
        <v>3044</v>
      </c>
      <c r="AM16" s="32">
        <v>2413</v>
      </c>
      <c r="AN16" s="32">
        <v>2941</v>
      </c>
      <c r="AO16" s="32">
        <v>1912</v>
      </c>
      <c r="AP16" s="32">
        <v>2798</v>
      </c>
      <c r="AQ16" s="32">
        <v>2537</v>
      </c>
      <c r="AR16" s="32">
        <v>2547</v>
      </c>
      <c r="AS16" s="32">
        <v>1961</v>
      </c>
      <c r="AT16" s="32">
        <v>3306</v>
      </c>
      <c r="AU16" s="32">
        <v>3059</v>
      </c>
      <c r="AV16" s="32">
        <v>3363</v>
      </c>
      <c r="AW16" s="32">
        <v>2371</v>
      </c>
      <c r="AX16" s="32">
        <v>3818</v>
      </c>
      <c r="AY16" s="32">
        <v>3973</v>
      </c>
      <c r="AZ16" s="32">
        <v>3636</v>
      </c>
      <c r="BA16" s="32">
        <v>2894</v>
      </c>
      <c r="BB16" s="32">
        <v>4488</v>
      </c>
      <c r="BC16" s="32">
        <v>3148</v>
      </c>
      <c r="BD16" s="32">
        <v>2602</v>
      </c>
      <c r="BE16" s="32">
        <v>3582</v>
      </c>
      <c r="BF16" s="32">
        <v>4281</v>
      </c>
      <c r="BG16" s="32">
        <v>4093</v>
      </c>
      <c r="BH16" s="32">
        <v>4142</v>
      </c>
      <c r="BI16" s="32">
        <v>3033</v>
      </c>
      <c r="BJ16" s="32">
        <v>4140</v>
      </c>
      <c r="BK16" s="32">
        <v>4095</v>
      </c>
      <c r="BL16" s="32">
        <v>4168</v>
      </c>
      <c r="BM16" s="32">
        <v>3853</v>
      </c>
      <c r="BN16" s="32">
        <v>5479</v>
      </c>
      <c r="BO16" s="32">
        <v>4179</v>
      </c>
      <c r="BP16" s="32">
        <v>5630</v>
      </c>
      <c r="BQ16" s="32">
        <v>4500</v>
      </c>
      <c r="BR16" s="32">
        <v>5452</v>
      </c>
      <c r="BS16" s="32">
        <v>5271</v>
      </c>
      <c r="BT16" s="32">
        <v>5932</v>
      </c>
      <c r="BU16" s="32">
        <v>4827</v>
      </c>
      <c r="BV16" s="32">
        <v>6559</v>
      </c>
      <c r="BW16" s="32">
        <v>9840</v>
      </c>
      <c r="BX16" s="32">
        <v>3535</v>
      </c>
      <c r="BY16" s="32">
        <v>1813</v>
      </c>
      <c r="BZ16" s="32">
        <v>2743</v>
      </c>
      <c r="CA16" s="32">
        <f t="shared" si="0"/>
        <v>7534</v>
      </c>
      <c r="CB16" s="32">
        <f t="shared" si="1"/>
        <v>10351</v>
      </c>
      <c r="CC16" s="32">
        <f t="shared" si="2"/>
        <v>14911</v>
      </c>
      <c r="CD16" s="32">
        <f t="shared" si="3"/>
        <v>14430</v>
      </c>
      <c r="CE16" s="32">
        <f t="shared" si="4"/>
        <v>12328</v>
      </c>
      <c r="CF16" s="32">
        <f t="shared" si="5"/>
        <v>12682</v>
      </c>
      <c r="CG16" s="32">
        <f t="shared" si="6"/>
        <v>11737</v>
      </c>
      <c r="CH16" s="32">
        <f t="shared" si="7"/>
        <v>13451</v>
      </c>
      <c r="CI16" s="32">
        <f t="shared" si="8"/>
        <v>12876</v>
      </c>
      <c r="CJ16" s="32">
        <f t="shared" si="9"/>
        <v>10064</v>
      </c>
      <c r="CK16" s="32">
        <f t="shared" si="10"/>
        <v>10351</v>
      </c>
      <c r="CL16" s="32">
        <f t="shared" si="11"/>
        <v>12611</v>
      </c>
      <c r="CM16" s="32">
        <f t="shared" si="12"/>
        <v>14991</v>
      </c>
      <c r="CN16" s="32">
        <f t="shared" si="13"/>
        <v>13613</v>
      </c>
      <c r="CO16" s="32">
        <f t="shared" si="14"/>
        <v>15408</v>
      </c>
      <c r="CP16" s="32">
        <f t="shared" si="15"/>
        <v>17595</v>
      </c>
      <c r="CQ16" s="32">
        <f t="shared" si="16"/>
        <v>19761</v>
      </c>
      <c r="CR16" s="32">
        <f t="shared" si="17"/>
        <v>22589</v>
      </c>
      <c r="CS16" s="32">
        <f t="shared" si="18"/>
        <v>17931</v>
      </c>
    </row>
    <row r="17" spans="1:97" ht="17.100000000000001" customHeight="1" thickBot="1" x14ac:dyDescent="0.25">
      <c r="A17" s="28"/>
      <c r="B17" s="35" t="s">
        <v>108</v>
      </c>
      <c r="C17" s="32">
        <v>6565</v>
      </c>
      <c r="D17" s="32">
        <v>6166</v>
      </c>
      <c r="E17" s="32">
        <v>5235</v>
      </c>
      <c r="F17" s="32">
        <v>6833</v>
      </c>
      <c r="G17" s="32">
        <v>6566</v>
      </c>
      <c r="H17" s="32">
        <v>9195</v>
      </c>
      <c r="I17" s="32">
        <v>8014</v>
      </c>
      <c r="J17" s="32">
        <v>10925</v>
      </c>
      <c r="K17" s="32">
        <v>10152</v>
      </c>
      <c r="L17" s="32">
        <v>11627</v>
      </c>
      <c r="M17" s="32">
        <v>9475</v>
      </c>
      <c r="N17" s="32">
        <v>12987</v>
      </c>
      <c r="O17" s="32">
        <v>11696</v>
      </c>
      <c r="P17" s="32">
        <v>11632</v>
      </c>
      <c r="Q17" s="32">
        <v>8667</v>
      </c>
      <c r="R17" s="32">
        <v>9935</v>
      </c>
      <c r="S17" s="32">
        <v>10803</v>
      </c>
      <c r="T17" s="32">
        <v>10109</v>
      </c>
      <c r="U17" s="32">
        <v>5139</v>
      </c>
      <c r="V17" s="32">
        <v>7708</v>
      </c>
      <c r="W17" s="32">
        <v>9133</v>
      </c>
      <c r="X17" s="32">
        <v>8416</v>
      </c>
      <c r="Y17" s="32">
        <v>7680</v>
      </c>
      <c r="Z17" s="32">
        <v>11734</v>
      </c>
      <c r="AA17" s="32">
        <v>7066</v>
      </c>
      <c r="AB17" s="32">
        <v>8413</v>
      </c>
      <c r="AC17" s="32">
        <v>6437</v>
      </c>
      <c r="AD17" s="32">
        <v>8561</v>
      </c>
      <c r="AE17" s="32">
        <v>8910</v>
      </c>
      <c r="AF17" s="32">
        <v>9652</v>
      </c>
      <c r="AG17" s="32">
        <v>6806</v>
      </c>
      <c r="AH17" s="32">
        <v>9019</v>
      </c>
      <c r="AI17" s="32">
        <v>9132</v>
      </c>
      <c r="AJ17" s="32">
        <v>9050</v>
      </c>
      <c r="AK17" s="32">
        <v>8187</v>
      </c>
      <c r="AL17" s="32">
        <v>8805</v>
      </c>
      <c r="AM17" s="32">
        <v>7231</v>
      </c>
      <c r="AN17" s="32">
        <v>8037</v>
      </c>
      <c r="AO17" s="32">
        <v>6450</v>
      </c>
      <c r="AP17" s="32">
        <v>7913</v>
      </c>
      <c r="AQ17" s="32">
        <v>6973</v>
      </c>
      <c r="AR17" s="32">
        <v>7113</v>
      </c>
      <c r="AS17" s="32">
        <v>5742</v>
      </c>
      <c r="AT17" s="32">
        <v>7798</v>
      </c>
      <c r="AU17" s="32">
        <v>5941</v>
      </c>
      <c r="AV17" s="32">
        <v>9497</v>
      </c>
      <c r="AW17" s="32">
        <v>6666</v>
      </c>
      <c r="AX17" s="32">
        <v>8481</v>
      </c>
      <c r="AY17" s="32">
        <v>10111</v>
      </c>
      <c r="AZ17" s="32">
        <v>9943</v>
      </c>
      <c r="BA17" s="32">
        <v>7596</v>
      </c>
      <c r="BB17" s="32">
        <v>11390</v>
      </c>
      <c r="BC17" s="32">
        <v>9425</v>
      </c>
      <c r="BD17" s="32">
        <v>8832</v>
      </c>
      <c r="BE17" s="32">
        <v>8920</v>
      </c>
      <c r="BF17" s="32">
        <v>13090</v>
      </c>
      <c r="BG17" s="32">
        <v>10581</v>
      </c>
      <c r="BH17" s="32">
        <v>10646</v>
      </c>
      <c r="BI17" s="32">
        <v>8629</v>
      </c>
      <c r="BJ17" s="32">
        <v>10286</v>
      </c>
      <c r="BK17" s="32">
        <v>11292</v>
      </c>
      <c r="BL17" s="32">
        <v>10213</v>
      </c>
      <c r="BM17" s="32">
        <v>9831</v>
      </c>
      <c r="BN17" s="32">
        <v>13972</v>
      </c>
      <c r="BO17" s="32">
        <v>10119</v>
      </c>
      <c r="BP17" s="32">
        <v>16888</v>
      </c>
      <c r="BQ17" s="32">
        <v>10835</v>
      </c>
      <c r="BR17" s="32">
        <v>13724</v>
      </c>
      <c r="BS17" s="32">
        <v>12942</v>
      </c>
      <c r="BT17" s="32">
        <v>12980</v>
      </c>
      <c r="BU17" s="32">
        <v>13047</v>
      </c>
      <c r="BV17" s="32">
        <v>16780</v>
      </c>
      <c r="BW17" s="32">
        <v>23967</v>
      </c>
      <c r="BX17" s="32">
        <v>10205</v>
      </c>
      <c r="BY17" s="32">
        <v>4434</v>
      </c>
      <c r="BZ17" s="32">
        <v>7517</v>
      </c>
      <c r="CA17" s="32">
        <f t="shared" si="0"/>
        <v>24799</v>
      </c>
      <c r="CB17" s="32">
        <f t="shared" si="1"/>
        <v>34700</v>
      </c>
      <c r="CC17" s="32">
        <f t="shared" si="2"/>
        <v>44241</v>
      </c>
      <c r="CD17" s="32">
        <f t="shared" si="3"/>
        <v>41930</v>
      </c>
      <c r="CE17" s="32">
        <f t="shared" si="4"/>
        <v>33759</v>
      </c>
      <c r="CF17" s="32">
        <f t="shared" si="5"/>
        <v>36963</v>
      </c>
      <c r="CG17" s="32">
        <f t="shared" si="6"/>
        <v>30477</v>
      </c>
      <c r="CH17" s="32">
        <f t="shared" si="7"/>
        <v>34387</v>
      </c>
      <c r="CI17" s="32">
        <f t="shared" si="8"/>
        <v>35174</v>
      </c>
      <c r="CJ17" s="32">
        <f t="shared" si="9"/>
        <v>29631</v>
      </c>
      <c r="CK17" s="32">
        <f t="shared" si="10"/>
        <v>27626</v>
      </c>
      <c r="CL17" s="32">
        <f t="shared" si="11"/>
        <v>30585</v>
      </c>
      <c r="CM17" s="32">
        <f t="shared" si="12"/>
        <v>39040</v>
      </c>
      <c r="CN17" s="32">
        <f t="shared" si="13"/>
        <v>40267</v>
      </c>
      <c r="CO17" s="32">
        <f t="shared" si="14"/>
        <v>40142</v>
      </c>
      <c r="CP17" s="32">
        <f t="shared" si="15"/>
        <v>45308</v>
      </c>
      <c r="CQ17" s="32">
        <f t="shared" si="16"/>
        <v>51566</v>
      </c>
      <c r="CR17" s="32">
        <f t="shared" si="17"/>
        <v>55749</v>
      </c>
      <c r="CS17" s="32">
        <f t="shared" si="18"/>
        <v>46123</v>
      </c>
    </row>
    <row r="18" spans="1:97" ht="17.100000000000001" customHeight="1" thickBot="1" x14ac:dyDescent="0.25">
      <c r="A18" s="28"/>
      <c r="B18" s="35" t="s">
        <v>109</v>
      </c>
      <c r="C18" s="32">
        <v>19493</v>
      </c>
      <c r="D18" s="32">
        <v>14855</v>
      </c>
      <c r="E18" s="32">
        <v>13499</v>
      </c>
      <c r="F18" s="32">
        <v>14355</v>
      </c>
      <c r="G18" s="32">
        <v>17485</v>
      </c>
      <c r="H18" s="32">
        <v>23026</v>
      </c>
      <c r="I18" s="32">
        <v>21009</v>
      </c>
      <c r="J18" s="32">
        <v>31959</v>
      </c>
      <c r="K18" s="32">
        <v>28649</v>
      </c>
      <c r="L18" s="32">
        <v>33526</v>
      </c>
      <c r="M18" s="32">
        <v>28650</v>
      </c>
      <c r="N18" s="32">
        <v>35772</v>
      </c>
      <c r="O18" s="32">
        <v>39272</v>
      </c>
      <c r="P18" s="32">
        <v>40051</v>
      </c>
      <c r="Q18" s="32">
        <v>25268</v>
      </c>
      <c r="R18" s="32">
        <v>33169</v>
      </c>
      <c r="S18" s="32">
        <v>33164</v>
      </c>
      <c r="T18" s="32">
        <v>32982</v>
      </c>
      <c r="U18" s="32">
        <v>12191</v>
      </c>
      <c r="V18" s="32">
        <v>18260</v>
      </c>
      <c r="W18" s="32">
        <v>22834</v>
      </c>
      <c r="X18" s="32">
        <v>23801</v>
      </c>
      <c r="Y18" s="32">
        <v>22564</v>
      </c>
      <c r="Z18" s="32">
        <v>33337</v>
      </c>
      <c r="AA18" s="32">
        <v>17878</v>
      </c>
      <c r="AB18" s="32">
        <v>19867</v>
      </c>
      <c r="AC18" s="32">
        <v>18190</v>
      </c>
      <c r="AD18" s="32">
        <v>21089</v>
      </c>
      <c r="AE18" s="32">
        <v>23094</v>
      </c>
      <c r="AF18" s="32">
        <v>25436</v>
      </c>
      <c r="AG18" s="32">
        <v>22956</v>
      </c>
      <c r="AH18" s="32">
        <v>25096</v>
      </c>
      <c r="AI18" s="32">
        <v>23503</v>
      </c>
      <c r="AJ18" s="32">
        <v>27303</v>
      </c>
      <c r="AK18" s="32">
        <v>27582</v>
      </c>
      <c r="AL18" s="32">
        <v>24889</v>
      </c>
      <c r="AM18" s="32">
        <v>16333</v>
      </c>
      <c r="AN18" s="32">
        <v>24579</v>
      </c>
      <c r="AO18" s="32">
        <v>16618</v>
      </c>
      <c r="AP18" s="32">
        <v>20765</v>
      </c>
      <c r="AQ18" s="32">
        <v>20482</v>
      </c>
      <c r="AR18" s="32">
        <v>18541</v>
      </c>
      <c r="AS18" s="32">
        <v>16126</v>
      </c>
      <c r="AT18" s="32">
        <v>23385</v>
      </c>
      <c r="AU18" s="32">
        <v>24563</v>
      </c>
      <c r="AV18" s="32">
        <v>23735</v>
      </c>
      <c r="AW18" s="32">
        <v>15813</v>
      </c>
      <c r="AX18" s="32">
        <v>23410</v>
      </c>
      <c r="AY18" s="32">
        <v>30235</v>
      </c>
      <c r="AZ18" s="32">
        <v>27297</v>
      </c>
      <c r="BA18" s="32">
        <v>22901</v>
      </c>
      <c r="BB18" s="32">
        <v>29621</v>
      </c>
      <c r="BC18" s="32">
        <v>24020</v>
      </c>
      <c r="BD18" s="32">
        <v>14049</v>
      </c>
      <c r="BE18" s="32">
        <v>29139</v>
      </c>
      <c r="BF18" s="32">
        <v>43970</v>
      </c>
      <c r="BG18" s="32">
        <v>29265</v>
      </c>
      <c r="BH18" s="32">
        <v>39226</v>
      </c>
      <c r="BI18" s="32">
        <v>27483</v>
      </c>
      <c r="BJ18" s="32">
        <v>39163</v>
      </c>
      <c r="BK18" s="32">
        <v>38545</v>
      </c>
      <c r="BL18" s="32">
        <v>35682</v>
      </c>
      <c r="BM18" s="32">
        <v>33611</v>
      </c>
      <c r="BN18" s="32">
        <v>48842</v>
      </c>
      <c r="BO18" s="32">
        <v>33778</v>
      </c>
      <c r="BP18" s="32">
        <v>53122</v>
      </c>
      <c r="BQ18" s="32">
        <v>43575</v>
      </c>
      <c r="BR18" s="32">
        <v>44592</v>
      </c>
      <c r="BS18" s="32">
        <v>54695</v>
      </c>
      <c r="BT18" s="32">
        <v>49142</v>
      </c>
      <c r="BU18" s="32">
        <v>45053</v>
      </c>
      <c r="BV18" s="32">
        <v>70314</v>
      </c>
      <c r="BW18" s="32">
        <v>80608</v>
      </c>
      <c r="BX18" s="32">
        <v>47553</v>
      </c>
      <c r="BY18" s="32">
        <v>15075</v>
      </c>
      <c r="BZ18" s="32">
        <v>28849</v>
      </c>
      <c r="CA18" s="32">
        <f t="shared" si="0"/>
        <v>62202</v>
      </c>
      <c r="CB18" s="32">
        <f t="shared" si="1"/>
        <v>93479</v>
      </c>
      <c r="CC18" s="32">
        <f t="shared" si="2"/>
        <v>126597</v>
      </c>
      <c r="CD18" s="32">
        <f t="shared" si="3"/>
        <v>137760</v>
      </c>
      <c r="CE18" s="32">
        <f t="shared" si="4"/>
        <v>96597</v>
      </c>
      <c r="CF18" s="32">
        <f t="shared" si="5"/>
        <v>102536</v>
      </c>
      <c r="CG18" s="32">
        <f t="shared" si="6"/>
        <v>77024</v>
      </c>
      <c r="CH18" s="32">
        <f t="shared" si="7"/>
        <v>96582</v>
      </c>
      <c r="CI18" s="32">
        <f t="shared" si="8"/>
        <v>103277</v>
      </c>
      <c r="CJ18" s="32">
        <f t="shared" si="9"/>
        <v>78295</v>
      </c>
      <c r="CK18" s="32">
        <f t="shared" si="10"/>
        <v>78534</v>
      </c>
      <c r="CL18" s="32">
        <f t="shared" si="11"/>
        <v>87521</v>
      </c>
      <c r="CM18" s="32">
        <f t="shared" si="12"/>
        <v>110054</v>
      </c>
      <c r="CN18" s="32">
        <f t="shared" si="13"/>
        <v>111178</v>
      </c>
      <c r="CO18" s="32">
        <f t="shared" si="14"/>
        <v>135137</v>
      </c>
      <c r="CP18" s="32">
        <f t="shared" si="15"/>
        <v>156680</v>
      </c>
      <c r="CQ18" s="32">
        <f t="shared" si="16"/>
        <v>175067</v>
      </c>
      <c r="CR18" s="32">
        <f t="shared" si="17"/>
        <v>219204</v>
      </c>
      <c r="CS18" s="32">
        <f t="shared" si="18"/>
        <v>172085</v>
      </c>
    </row>
    <row r="19" spans="1:97" ht="17.100000000000001" customHeight="1" thickBot="1" x14ac:dyDescent="0.25">
      <c r="A19" s="28"/>
      <c r="B19" s="35" t="s">
        <v>110</v>
      </c>
      <c r="C19" s="32">
        <v>3033</v>
      </c>
      <c r="D19" s="32">
        <v>3090</v>
      </c>
      <c r="E19" s="32">
        <v>2486</v>
      </c>
      <c r="F19" s="32">
        <v>3696</v>
      </c>
      <c r="G19" s="32">
        <v>3079</v>
      </c>
      <c r="H19" s="32">
        <v>5998</v>
      </c>
      <c r="I19" s="32">
        <v>4481</v>
      </c>
      <c r="J19" s="32">
        <v>7417</v>
      </c>
      <c r="K19" s="32">
        <v>7509</v>
      </c>
      <c r="L19" s="32">
        <v>6968</v>
      </c>
      <c r="M19" s="32">
        <v>6434</v>
      </c>
      <c r="N19" s="32">
        <v>8268</v>
      </c>
      <c r="O19" s="32">
        <v>10271</v>
      </c>
      <c r="P19" s="32">
        <v>9645</v>
      </c>
      <c r="Q19" s="32">
        <v>6171</v>
      </c>
      <c r="R19" s="32">
        <v>8685</v>
      </c>
      <c r="S19" s="32">
        <v>9265</v>
      </c>
      <c r="T19" s="32">
        <v>6781</v>
      </c>
      <c r="U19" s="32">
        <v>3787</v>
      </c>
      <c r="V19" s="32">
        <v>5523</v>
      </c>
      <c r="W19" s="32">
        <v>6817</v>
      </c>
      <c r="X19" s="32">
        <v>6065</v>
      </c>
      <c r="Y19" s="32">
        <v>5203</v>
      </c>
      <c r="Z19" s="32">
        <v>8892</v>
      </c>
      <c r="AA19" s="32">
        <v>5129</v>
      </c>
      <c r="AB19" s="32">
        <v>6042</v>
      </c>
      <c r="AC19" s="32">
        <v>4856</v>
      </c>
      <c r="AD19" s="32">
        <v>5902</v>
      </c>
      <c r="AE19" s="32">
        <v>6585</v>
      </c>
      <c r="AF19" s="32">
        <v>6866</v>
      </c>
      <c r="AG19" s="32">
        <v>5444</v>
      </c>
      <c r="AH19" s="32">
        <v>6620</v>
      </c>
      <c r="AI19" s="32">
        <v>5787</v>
      </c>
      <c r="AJ19" s="32">
        <v>6767</v>
      </c>
      <c r="AK19" s="32">
        <v>5888</v>
      </c>
      <c r="AL19" s="32">
        <v>6625</v>
      </c>
      <c r="AM19" s="32">
        <v>5434</v>
      </c>
      <c r="AN19" s="32">
        <v>6106</v>
      </c>
      <c r="AO19" s="32">
        <v>3895</v>
      </c>
      <c r="AP19" s="32">
        <v>5108</v>
      </c>
      <c r="AQ19" s="32">
        <v>4589</v>
      </c>
      <c r="AR19" s="32">
        <v>4581</v>
      </c>
      <c r="AS19" s="32">
        <v>3475</v>
      </c>
      <c r="AT19" s="32">
        <v>5036</v>
      </c>
      <c r="AU19" s="32">
        <v>5705</v>
      </c>
      <c r="AV19" s="32">
        <v>5709</v>
      </c>
      <c r="AW19" s="32">
        <v>4053</v>
      </c>
      <c r="AX19" s="32">
        <v>5850</v>
      </c>
      <c r="AY19" s="32">
        <v>7421</v>
      </c>
      <c r="AZ19" s="32">
        <v>6616</v>
      </c>
      <c r="BA19" s="32">
        <v>6112</v>
      </c>
      <c r="BB19" s="32">
        <v>7602</v>
      </c>
      <c r="BC19" s="32">
        <v>6345</v>
      </c>
      <c r="BD19" s="32">
        <v>5571</v>
      </c>
      <c r="BE19" s="32">
        <v>5786</v>
      </c>
      <c r="BF19" s="32">
        <v>9181</v>
      </c>
      <c r="BG19" s="32">
        <v>7876</v>
      </c>
      <c r="BH19" s="32">
        <v>7289</v>
      </c>
      <c r="BI19" s="32">
        <v>5722</v>
      </c>
      <c r="BJ19" s="32">
        <v>6832</v>
      </c>
      <c r="BK19" s="32">
        <v>7668</v>
      </c>
      <c r="BL19" s="32">
        <v>7550</v>
      </c>
      <c r="BM19" s="32">
        <v>7048</v>
      </c>
      <c r="BN19" s="32">
        <v>10593</v>
      </c>
      <c r="BO19" s="32">
        <v>7859</v>
      </c>
      <c r="BP19" s="32">
        <v>6589</v>
      </c>
      <c r="BQ19" s="32">
        <v>9039</v>
      </c>
      <c r="BR19" s="32">
        <v>12017</v>
      </c>
      <c r="BS19" s="32">
        <v>10051</v>
      </c>
      <c r="BT19" s="32">
        <v>10933</v>
      </c>
      <c r="BU19" s="32">
        <v>8406</v>
      </c>
      <c r="BV19" s="32">
        <v>11567</v>
      </c>
      <c r="BW19" s="32">
        <v>13548</v>
      </c>
      <c r="BX19" s="32">
        <v>9124</v>
      </c>
      <c r="BY19" s="32">
        <v>2647</v>
      </c>
      <c r="BZ19" s="32">
        <v>4354</v>
      </c>
      <c r="CA19" s="32">
        <f t="shared" si="0"/>
        <v>12305</v>
      </c>
      <c r="CB19" s="32">
        <f t="shared" si="1"/>
        <v>20975</v>
      </c>
      <c r="CC19" s="32">
        <f t="shared" si="2"/>
        <v>29179</v>
      </c>
      <c r="CD19" s="32">
        <f t="shared" si="3"/>
        <v>34772</v>
      </c>
      <c r="CE19" s="32">
        <f t="shared" si="4"/>
        <v>25356</v>
      </c>
      <c r="CF19" s="32">
        <f t="shared" si="5"/>
        <v>26977</v>
      </c>
      <c r="CG19" s="32">
        <f t="shared" si="6"/>
        <v>21929</v>
      </c>
      <c r="CH19" s="32">
        <f t="shared" si="7"/>
        <v>25515</v>
      </c>
      <c r="CI19" s="32">
        <f t="shared" si="8"/>
        <v>25067</v>
      </c>
      <c r="CJ19" s="32">
        <f t="shared" si="9"/>
        <v>20543</v>
      </c>
      <c r="CK19" s="32">
        <f t="shared" si="10"/>
        <v>17681</v>
      </c>
      <c r="CL19" s="32">
        <f t="shared" si="11"/>
        <v>21317</v>
      </c>
      <c r="CM19" s="32">
        <f t="shared" si="12"/>
        <v>27751</v>
      </c>
      <c r="CN19" s="32">
        <f t="shared" si="13"/>
        <v>26883</v>
      </c>
      <c r="CO19" s="32">
        <f t="shared" si="14"/>
        <v>27719</v>
      </c>
      <c r="CP19" s="32">
        <f t="shared" si="15"/>
        <v>32859</v>
      </c>
      <c r="CQ19" s="32">
        <f t="shared" si="16"/>
        <v>35504</v>
      </c>
      <c r="CR19" s="32">
        <f t="shared" si="17"/>
        <v>40957</v>
      </c>
      <c r="CS19" s="32">
        <f t="shared" si="18"/>
        <v>29673</v>
      </c>
    </row>
    <row r="20" spans="1:97" ht="17.100000000000001" customHeight="1" thickBot="1" x14ac:dyDescent="0.25">
      <c r="A20" s="28"/>
      <c r="B20" s="35" t="s">
        <v>111</v>
      </c>
      <c r="C20" s="32">
        <v>1142</v>
      </c>
      <c r="D20" s="32">
        <v>997</v>
      </c>
      <c r="E20" s="32">
        <v>725</v>
      </c>
      <c r="F20" s="32">
        <v>1040</v>
      </c>
      <c r="G20" s="32">
        <v>1340</v>
      </c>
      <c r="H20" s="32">
        <v>1939</v>
      </c>
      <c r="I20" s="32">
        <v>1384</v>
      </c>
      <c r="J20" s="32">
        <v>2144</v>
      </c>
      <c r="K20" s="32">
        <v>2308</v>
      </c>
      <c r="L20" s="32">
        <v>2292</v>
      </c>
      <c r="M20" s="32">
        <v>2115</v>
      </c>
      <c r="N20" s="32">
        <v>2546</v>
      </c>
      <c r="O20" s="32">
        <v>2729</v>
      </c>
      <c r="P20" s="32">
        <v>2251</v>
      </c>
      <c r="Q20" s="32">
        <v>1702</v>
      </c>
      <c r="R20" s="32">
        <v>2409</v>
      </c>
      <c r="S20" s="32">
        <v>2842</v>
      </c>
      <c r="T20" s="32">
        <v>1934</v>
      </c>
      <c r="U20" s="32">
        <v>972</v>
      </c>
      <c r="V20" s="32">
        <v>1443</v>
      </c>
      <c r="W20" s="32">
        <v>1800</v>
      </c>
      <c r="X20" s="32">
        <v>1977</v>
      </c>
      <c r="Y20" s="32">
        <v>1369</v>
      </c>
      <c r="Z20" s="32">
        <v>1834</v>
      </c>
      <c r="AA20" s="32">
        <v>1362</v>
      </c>
      <c r="AB20" s="32">
        <v>1704</v>
      </c>
      <c r="AC20" s="32">
        <v>1124</v>
      </c>
      <c r="AD20" s="32">
        <v>1468</v>
      </c>
      <c r="AE20" s="32">
        <v>1651</v>
      </c>
      <c r="AF20" s="32">
        <v>1578</v>
      </c>
      <c r="AG20" s="32">
        <v>1214</v>
      </c>
      <c r="AH20" s="32">
        <v>1526</v>
      </c>
      <c r="AI20" s="32">
        <v>1983</v>
      </c>
      <c r="AJ20" s="32">
        <v>1900</v>
      </c>
      <c r="AK20" s="32">
        <v>1375</v>
      </c>
      <c r="AL20" s="32">
        <v>1550</v>
      </c>
      <c r="AM20" s="32">
        <v>1448</v>
      </c>
      <c r="AN20" s="32">
        <v>1518</v>
      </c>
      <c r="AO20" s="32">
        <v>798</v>
      </c>
      <c r="AP20" s="32">
        <v>1245</v>
      </c>
      <c r="AQ20" s="32">
        <v>1143</v>
      </c>
      <c r="AR20" s="32">
        <v>1068</v>
      </c>
      <c r="AS20" s="32">
        <v>777</v>
      </c>
      <c r="AT20" s="32">
        <v>1277</v>
      </c>
      <c r="AU20" s="32">
        <v>1238</v>
      </c>
      <c r="AV20" s="32">
        <v>1239</v>
      </c>
      <c r="AW20" s="32">
        <v>966</v>
      </c>
      <c r="AX20" s="32">
        <v>1233</v>
      </c>
      <c r="AY20" s="32">
        <v>1525</v>
      </c>
      <c r="AZ20" s="32">
        <v>1355</v>
      </c>
      <c r="BA20" s="32">
        <v>1261</v>
      </c>
      <c r="BB20" s="32">
        <v>1547</v>
      </c>
      <c r="BC20" s="32">
        <v>1208</v>
      </c>
      <c r="BD20" s="32">
        <v>1206</v>
      </c>
      <c r="BE20" s="32">
        <v>959</v>
      </c>
      <c r="BF20" s="32">
        <v>2281</v>
      </c>
      <c r="BG20" s="32">
        <v>1513</v>
      </c>
      <c r="BH20" s="32">
        <v>1930</v>
      </c>
      <c r="BI20" s="32">
        <v>1471</v>
      </c>
      <c r="BJ20" s="32">
        <v>1846</v>
      </c>
      <c r="BK20" s="32">
        <v>2220</v>
      </c>
      <c r="BL20" s="32">
        <v>1803</v>
      </c>
      <c r="BM20" s="32">
        <v>1558</v>
      </c>
      <c r="BN20" s="32">
        <v>2981</v>
      </c>
      <c r="BO20" s="32">
        <v>2312</v>
      </c>
      <c r="BP20" s="32">
        <v>2060</v>
      </c>
      <c r="BQ20" s="32">
        <v>2027</v>
      </c>
      <c r="BR20" s="32">
        <v>2525</v>
      </c>
      <c r="BS20" s="32">
        <v>2512</v>
      </c>
      <c r="BT20" s="32">
        <v>2471</v>
      </c>
      <c r="BU20" s="32">
        <v>2006</v>
      </c>
      <c r="BV20" s="32">
        <v>2212</v>
      </c>
      <c r="BW20" s="32">
        <v>3762</v>
      </c>
      <c r="BX20" s="32">
        <v>1223</v>
      </c>
      <c r="BY20" s="32">
        <v>817</v>
      </c>
      <c r="BZ20" s="32">
        <v>1276</v>
      </c>
      <c r="CA20" s="32">
        <f t="shared" si="0"/>
        <v>3904</v>
      </c>
      <c r="CB20" s="32">
        <f t="shared" si="1"/>
        <v>6807</v>
      </c>
      <c r="CC20" s="32">
        <f t="shared" si="2"/>
        <v>9261</v>
      </c>
      <c r="CD20" s="32">
        <f t="shared" si="3"/>
        <v>9091</v>
      </c>
      <c r="CE20" s="32">
        <f t="shared" si="4"/>
        <v>7191</v>
      </c>
      <c r="CF20" s="32">
        <f t="shared" si="5"/>
        <v>6980</v>
      </c>
      <c r="CG20" s="32">
        <f t="shared" si="6"/>
        <v>5658</v>
      </c>
      <c r="CH20" s="32">
        <f t="shared" si="7"/>
        <v>5969</v>
      </c>
      <c r="CI20" s="32">
        <f t="shared" si="8"/>
        <v>6808</v>
      </c>
      <c r="CJ20" s="32">
        <f t="shared" si="9"/>
        <v>5009</v>
      </c>
      <c r="CK20" s="32">
        <f t="shared" si="10"/>
        <v>4265</v>
      </c>
      <c r="CL20" s="32">
        <f t="shared" si="11"/>
        <v>4676</v>
      </c>
      <c r="CM20" s="32">
        <f t="shared" si="12"/>
        <v>5688</v>
      </c>
      <c r="CN20" s="32">
        <f t="shared" si="13"/>
        <v>5654</v>
      </c>
      <c r="CO20" s="32">
        <f t="shared" si="14"/>
        <v>6760</v>
      </c>
      <c r="CP20" s="32">
        <f t="shared" si="15"/>
        <v>8562</v>
      </c>
      <c r="CQ20" s="32">
        <f t="shared" si="16"/>
        <v>8924</v>
      </c>
      <c r="CR20" s="32">
        <f t="shared" si="17"/>
        <v>9201</v>
      </c>
      <c r="CS20" s="32">
        <f t="shared" si="18"/>
        <v>7078</v>
      </c>
    </row>
    <row r="21" spans="1:97" ht="17.100000000000001" customHeight="1" thickBot="1" x14ac:dyDescent="0.25">
      <c r="A21" s="28"/>
      <c r="B21" s="35" t="s">
        <v>112</v>
      </c>
      <c r="C21" s="32">
        <v>4495</v>
      </c>
      <c r="D21" s="32">
        <v>3024</v>
      </c>
      <c r="E21" s="32">
        <v>2833</v>
      </c>
      <c r="F21" s="32">
        <v>3289</v>
      </c>
      <c r="G21" s="32">
        <v>4061</v>
      </c>
      <c r="H21" s="32">
        <v>4334</v>
      </c>
      <c r="I21" s="32">
        <v>3493</v>
      </c>
      <c r="J21" s="32">
        <v>5878</v>
      </c>
      <c r="K21" s="32">
        <v>5272</v>
      </c>
      <c r="L21" s="32">
        <v>5991</v>
      </c>
      <c r="M21" s="32">
        <v>4570</v>
      </c>
      <c r="N21" s="32">
        <v>6394</v>
      </c>
      <c r="O21" s="32">
        <v>6943</v>
      </c>
      <c r="P21" s="32">
        <v>5792</v>
      </c>
      <c r="Q21" s="32">
        <v>4276</v>
      </c>
      <c r="R21" s="32">
        <v>5204</v>
      </c>
      <c r="S21" s="32">
        <v>7313</v>
      </c>
      <c r="T21" s="32">
        <v>5306</v>
      </c>
      <c r="U21" s="32">
        <v>2646</v>
      </c>
      <c r="V21" s="32">
        <v>3808</v>
      </c>
      <c r="W21" s="32">
        <v>4553</v>
      </c>
      <c r="X21" s="32">
        <v>5122</v>
      </c>
      <c r="Y21" s="32">
        <v>3838</v>
      </c>
      <c r="Z21" s="32">
        <v>6617</v>
      </c>
      <c r="AA21" s="32">
        <v>4280</v>
      </c>
      <c r="AB21" s="32">
        <v>4590</v>
      </c>
      <c r="AC21" s="32">
        <v>3664</v>
      </c>
      <c r="AD21" s="32">
        <v>4806</v>
      </c>
      <c r="AE21" s="32">
        <v>5355</v>
      </c>
      <c r="AF21" s="32">
        <v>5174</v>
      </c>
      <c r="AG21" s="32">
        <v>3369</v>
      </c>
      <c r="AH21" s="32">
        <v>4602</v>
      </c>
      <c r="AI21" s="32">
        <v>5827</v>
      </c>
      <c r="AJ21" s="32">
        <v>5003</v>
      </c>
      <c r="AK21" s="32">
        <v>4355</v>
      </c>
      <c r="AL21" s="32">
        <v>4442</v>
      </c>
      <c r="AM21" s="32">
        <v>3910</v>
      </c>
      <c r="AN21" s="32">
        <v>4306</v>
      </c>
      <c r="AO21" s="32">
        <v>3099</v>
      </c>
      <c r="AP21" s="32">
        <v>3818</v>
      </c>
      <c r="AQ21" s="32">
        <v>4230</v>
      </c>
      <c r="AR21" s="32">
        <v>3670</v>
      </c>
      <c r="AS21" s="32">
        <v>2808</v>
      </c>
      <c r="AT21" s="32">
        <v>3813</v>
      </c>
      <c r="AU21" s="32">
        <v>3795</v>
      </c>
      <c r="AV21" s="32">
        <v>4197</v>
      </c>
      <c r="AW21" s="32">
        <v>3555</v>
      </c>
      <c r="AX21" s="32">
        <v>3980</v>
      </c>
      <c r="AY21" s="32">
        <v>4983</v>
      </c>
      <c r="AZ21" s="32">
        <v>4679</v>
      </c>
      <c r="BA21" s="32">
        <v>3828</v>
      </c>
      <c r="BB21" s="32">
        <v>5200</v>
      </c>
      <c r="BC21" s="32">
        <v>4401</v>
      </c>
      <c r="BD21" s="32">
        <v>2826</v>
      </c>
      <c r="BE21" s="32">
        <v>4618</v>
      </c>
      <c r="BF21" s="32">
        <v>5761</v>
      </c>
      <c r="BG21" s="32">
        <v>6297</v>
      </c>
      <c r="BH21" s="32">
        <v>4917</v>
      </c>
      <c r="BI21" s="32">
        <v>4039</v>
      </c>
      <c r="BJ21" s="32">
        <v>5461</v>
      </c>
      <c r="BK21" s="32">
        <v>6266</v>
      </c>
      <c r="BL21" s="32">
        <v>5032</v>
      </c>
      <c r="BM21" s="32">
        <v>4226</v>
      </c>
      <c r="BN21" s="32">
        <v>7224</v>
      </c>
      <c r="BO21" s="32">
        <v>4616</v>
      </c>
      <c r="BP21" s="32">
        <v>5742</v>
      </c>
      <c r="BQ21" s="32">
        <v>5988</v>
      </c>
      <c r="BR21" s="32">
        <v>6799</v>
      </c>
      <c r="BS21" s="32">
        <v>7231</v>
      </c>
      <c r="BT21" s="32">
        <v>6590</v>
      </c>
      <c r="BU21" s="32">
        <v>5430</v>
      </c>
      <c r="BV21" s="32">
        <v>6660</v>
      </c>
      <c r="BW21" s="32">
        <v>9473</v>
      </c>
      <c r="BX21" s="32">
        <v>5228</v>
      </c>
      <c r="BY21" s="32">
        <v>2638</v>
      </c>
      <c r="BZ21" s="32">
        <v>3687</v>
      </c>
      <c r="CA21" s="32">
        <f t="shared" si="0"/>
        <v>13641</v>
      </c>
      <c r="CB21" s="32">
        <f t="shared" si="1"/>
        <v>17766</v>
      </c>
      <c r="CC21" s="32">
        <f t="shared" si="2"/>
        <v>22227</v>
      </c>
      <c r="CD21" s="32">
        <f t="shared" si="3"/>
        <v>22215</v>
      </c>
      <c r="CE21" s="32">
        <f t="shared" si="4"/>
        <v>19073</v>
      </c>
      <c r="CF21" s="32">
        <f t="shared" si="5"/>
        <v>20130</v>
      </c>
      <c r="CG21" s="32">
        <f t="shared" si="6"/>
        <v>17340</v>
      </c>
      <c r="CH21" s="32">
        <f t="shared" si="7"/>
        <v>18500</v>
      </c>
      <c r="CI21" s="32">
        <f t="shared" si="8"/>
        <v>19627</v>
      </c>
      <c r="CJ21" s="32">
        <f t="shared" si="9"/>
        <v>15133</v>
      </c>
      <c r="CK21" s="32">
        <f t="shared" si="10"/>
        <v>14521</v>
      </c>
      <c r="CL21" s="32">
        <f t="shared" si="11"/>
        <v>15527</v>
      </c>
      <c r="CM21" s="32">
        <f t="shared" si="12"/>
        <v>18690</v>
      </c>
      <c r="CN21" s="32">
        <f t="shared" si="13"/>
        <v>17606</v>
      </c>
      <c r="CO21" s="32">
        <f t="shared" si="14"/>
        <v>20714</v>
      </c>
      <c r="CP21" s="32">
        <f t="shared" si="15"/>
        <v>22748</v>
      </c>
      <c r="CQ21" s="32">
        <f t="shared" si="16"/>
        <v>23145</v>
      </c>
      <c r="CR21" s="32">
        <f t="shared" si="17"/>
        <v>25911</v>
      </c>
      <c r="CS21" s="32">
        <f t="shared" si="18"/>
        <v>21026</v>
      </c>
    </row>
    <row r="22" spans="1:97" ht="17.100000000000001" customHeight="1" thickBot="1" x14ac:dyDescent="0.25">
      <c r="A22" s="28"/>
      <c r="B22" s="35" t="s">
        <v>113</v>
      </c>
      <c r="C22" s="32">
        <v>709</v>
      </c>
      <c r="D22" s="32">
        <v>633</v>
      </c>
      <c r="E22" s="32">
        <v>451</v>
      </c>
      <c r="F22" s="32">
        <v>702</v>
      </c>
      <c r="G22" s="32">
        <v>518</v>
      </c>
      <c r="H22" s="32">
        <v>1131</v>
      </c>
      <c r="I22" s="32">
        <v>1458</v>
      </c>
      <c r="J22" s="32">
        <v>1569</v>
      </c>
      <c r="K22" s="32">
        <v>1618</v>
      </c>
      <c r="L22" s="32">
        <v>1629</v>
      </c>
      <c r="M22" s="32">
        <v>1126</v>
      </c>
      <c r="N22" s="32">
        <v>1370</v>
      </c>
      <c r="O22" s="32">
        <v>2092</v>
      </c>
      <c r="P22" s="32">
        <v>1886</v>
      </c>
      <c r="Q22" s="32">
        <v>937</v>
      </c>
      <c r="R22" s="32">
        <v>1058</v>
      </c>
      <c r="S22" s="32">
        <v>1545</v>
      </c>
      <c r="T22" s="32">
        <v>1225</v>
      </c>
      <c r="U22" s="32">
        <v>504</v>
      </c>
      <c r="V22" s="32">
        <v>919</v>
      </c>
      <c r="W22" s="32">
        <v>966</v>
      </c>
      <c r="X22" s="32">
        <v>993</v>
      </c>
      <c r="Y22" s="32">
        <v>785</v>
      </c>
      <c r="Z22" s="32">
        <v>1164</v>
      </c>
      <c r="AA22" s="32">
        <v>750</v>
      </c>
      <c r="AB22" s="32">
        <v>880</v>
      </c>
      <c r="AC22" s="32">
        <v>674</v>
      </c>
      <c r="AD22" s="32">
        <v>1064</v>
      </c>
      <c r="AE22" s="32">
        <v>1171</v>
      </c>
      <c r="AF22" s="32">
        <v>940</v>
      </c>
      <c r="AG22" s="32">
        <v>843</v>
      </c>
      <c r="AH22" s="32">
        <v>1288</v>
      </c>
      <c r="AI22" s="32">
        <v>1163</v>
      </c>
      <c r="AJ22" s="32">
        <v>1047</v>
      </c>
      <c r="AK22" s="32">
        <v>1047</v>
      </c>
      <c r="AL22" s="32">
        <v>983</v>
      </c>
      <c r="AM22" s="32">
        <v>770</v>
      </c>
      <c r="AN22" s="32">
        <v>910</v>
      </c>
      <c r="AO22" s="32">
        <v>640</v>
      </c>
      <c r="AP22" s="32">
        <v>804</v>
      </c>
      <c r="AQ22" s="32">
        <v>901</v>
      </c>
      <c r="AR22" s="32">
        <v>725</v>
      </c>
      <c r="AS22" s="32">
        <v>471</v>
      </c>
      <c r="AT22" s="32">
        <v>885</v>
      </c>
      <c r="AU22" s="32">
        <v>959</v>
      </c>
      <c r="AV22" s="32">
        <v>800</v>
      </c>
      <c r="AW22" s="32">
        <v>668</v>
      </c>
      <c r="AX22" s="32">
        <v>935</v>
      </c>
      <c r="AY22" s="32">
        <v>1161</v>
      </c>
      <c r="AZ22" s="32">
        <v>962</v>
      </c>
      <c r="BA22" s="32">
        <v>857</v>
      </c>
      <c r="BB22" s="32">
        <v>1185</v>
      </c>
      <c r="BC22" s="32">
        <v>971</v>
      </c>
      <c r="BD22" s="32">
        <v>753</v>
      </c>
      <c r="BE22" s="32">
        <v>766</v>
      </c>
      <c r="BF22" s="32">
        <v>1677</v>
      </c>
      <c r="BG22" s="32">
        <v>995</v>
      </c>
      <c r="BH22" s="32">
        <v>1182</v>
      </c>
      <c r="BI22" s="32">
        <v>874</v>
      </c>
      <c r="BJ22" s="32">
        <v>1210</v>
      </c>
      <c r="BK22" s="32">
        <v>1353</v>
      </c>
      <c r="BL22" s="32">
        <v>1058</v>
      </c>
      <c r="BM22" s="32">
        <v>1035</v>
      </c>
      <c r="BN22" s="32">
        <v>1618</v>
      </c>
      <c r="BO22" s="32">
        <v>700</v>
      </c>
      <c r="BP22" s="32">
        <v>1887</v>
      </c>
      <c r="BQ22" s="32">
        <v>1435</v>
      </c>
      <c r="BR22" s="32">
        <v>1642</v>
      </c>
      <c r="BS22" s="32">
        <v>1361</v>
      </c>
      <c r="BT22" s="32">
        <v>1558</v>
      </c>
      <c r="BU22" s="32">
        <v>1385</v>
      </c>
      <c r="BV22" s="32">
        <v>1534</v>
      </c>
      <c r="BW22" s="32">
        <v>2974</v>
      </c>
      <c r="BX22" s="32">
        <v>931</v>
      </c>
      <c r="BY22" s="32">
        <v>412</v>
      </c>
      <c r="BZ22" s="32">
        <v>729</v>
      </c>
      <c r="CA22" s="32">
        <f t="shared" si="0"/>
        <v>2495</v>
      </c>
      <c r="CB22" s="32">
        <f t="shared" si="1"/>
        <v>4676</v>
      </c>
      <c r="CC22" s="32">
        <f t="shared" si="2"/>
        <v>5743</v>
      </c>
      <c r="CD22" s="32">
        <f t="shared" si="3"/>
        <v>5973</v>
      </c>
      <c r="CE22" s="32">
        <f t="shared" si="4"/>
        <v>4193</v>
      </c>
      <c r="CF22" s="32">
        <f t="shared" si="5"/>
        <v>3908</v>
      </c>
      <c r="CG22" s="32">
        <f t="shared" si="6"/>
        <v>3368</v>
      </c>
      <c r="CH22" s="32">
        <f t="shared" si="7"/>
        <v>4242</v>
      </c>
      <c r="CI22" s="32">
        <f t="shared" si="8"/>
        <v>4240</v>
      </c>
      <c r="CJ22" s="32">
        <f t="shared" si="9"/>
        <v>3124</v>
      </c>
      <c r="CK22" s="32">
        <f t="shared" si="10"/>
        <v>2982</v>
      </c>
      <c r="CL22" s="32">
        <f t="shared" si="11"/>
        <v>3362</v>
      </c>
      <c r="CM22" s="32">
        <f t="shared" si="12"/>
        <v>4165</v>
      </c>
      <c r="CN22" s="32">
        <f t="shared" si="13"/>
        <v>4167</v>
      </c>
      <c r="CO22" s="32">
        <f t="shared" si="14"/>
        <v>4261</v>
      </c>
      <c r="CP22" s="32">
        <f t="shared" si="15"/>
        <v>5064</v>
      </c>
      <c r="CQ22" s="32">
        <f t="shared" si="16"/>
        <v>5664</v>
      </c>
      <c r="CR22" s="32">
        <f t="shared" si="17"/>
        <v>5838</v>
      </c>
      <c r="CS22" s="32">
        <f t="shared" si="18"/>
        <v>5046</v>
      </c>
    </row>
    <row r="23" spans="1:97" ht="17.100000000000001" customHeight="1" thickBot="1" x14ac:dyDescent="0.25">
      <c r="B23" s="36" t="s">
        <v>114</v>
      </c>
      <c r="C23" s="38">
        <f t="shared" ref="C23:N23" si="19">SUM(C6:C22)</f>
        <v>117595</v>
      </c>
      <c r="D23" s="38">
        <f t="shared" si="19"/>
        <v>105562</v>
      </c>
      <c r="E23" s="38">
        <f t="shared" si="19"/>
        <v>82411</v>
      </c>
      <c r="F23" s="39">
        <f t="shared" si="19"/>
        <v>115031</v>
      </c>
      <c r="G23" s="38">
        <f t="shared" si="19"/>
        <v>121829</v>
      </c>
      <c r="H23" s="38">
        <f t="shared" si="19"/>
        <v>168029</v>
      </c>
      <c r="I23" s="38">
        <f t="shared" si="19"/>
        <v>141751</v>
      </c>
      <c r="J23" s="39">
        <f t="shared" si="19"/>
        <v>214367</v>
      </c>
      <c r="K23" s="38">
        <f t="shared" si="19"/>
        <v>207890</v>
      </c>
      <c r="L23" s="38">
        <f t="shared" si="19"/>
        <v>216333</v>
      </c>
      <c r="M23" s="38">
        <f t="shared" si="19"/>
        <v>178421</v>
      </c>
      <c r="N23" s="39">
        <f t="shared" si="19"/>
        <v>254231</v>
      </c>
      <c r="O23" s="38">
        <v>255528</v>
      </c>
      <c r="P23" s="38">
        <v>238962</v>
      </c>
      <c r="Q23" s="38">
        <f>SUM(Q6:Q22)</f>
        <v>177892</v>
      </c>
      <c r="R23" s="39">
        <f>SUM(R6:R22)</f>
        <v>222745</v>
      </c>
      <c r="S23" s="38">
        <f t="shared" ref="S23:Z23" si="20">SUM(S6:S22)</f>
        <v>229355</v>
      </c>
      <c r="T23" s="38">
        <f t="shared" si="20"/>
        <v>212296</v>
      </c>
      <c r="U23" s="38">
        <f t="shared" si="20"/>
        <v>99713</v>
      </c>
      <c r="V23" s="39">
        <f t="shared" si="20"/>
        <v>142340</v>
      </c>
      <c r="W23" s="38">
        <f t="shared" si="20"/>
        <v>171583</v>
      </c>
      <c r="X23" s="38">
        <f t="shared" si="20"/>
        <v>172257</v>
      </c>
      <c r="Y23" s="38">
        <f t="shared" si="20"/>
        <v>138990</v>
      </c>
      <c r="Z23" s="39">
        <f t="shared" si="20"/>
        <v>217100</v>
      </c>
      <c r="AA23" s="38">
        <f t="shared" ref="AA23:AF23" si="21">SUM(AA6:AA22)</f>
        <v>137260</v>
      </c>
      <c r="AB23" s="38">
        <f t="shared" si="21"/>
        <v>148525</v>
      </c>
      <c r="AC23" s="38">
        <f t="shared" si="21"/>
        <v>125943</v>
      </c>
      <c r="AD23" s="39">
        <f t="shared" si="21"/>
        <v>151501</v>
      </c>
      <c r="AE23" s="38">
        <f t="shared" si="21"/>
        <v>170973</v>
      </c>
      <c r="AF23" s="38">
        <f t="shared" si="21"/>
        <v>172648</v>
      </c>
      <c r="AG23" s="38">
        <f>SUM(AG6:AG22)</f>
        <v>144262</v>
      </c>
      <c r="AH23" s="39">
        <f>SUM(AH6:AH22)</f>
        <v>169519</v>
      </c>
      <c r="AI23" s="38">
        <v>166433</v>
      </c>
      <c r="AJ23" s="38">
        <f>SUM(AJ6:AJ22)</f>
        <v>169612</v>
      </c>
      <c r="AK23" s="38">
        <f>SUM(AK6:AK22)</f>
        <v>158859</v>
      </c>
      <c r="AL23" s="39">
        <f t="shared" ref="AL23:AQ23" si="22">SUM(AL6:AL22)</f>
        <v>160217</v>
      </c>
      <c r="AM23" s="38">
        <f t="shared" si="22"/>
        <v>130680</v>
      </c>
      <c r="AN23" s="38">
        <f t="shared" si="22"/>
        <v>154860</v>
      </c>
      <c r="AO23" s="38">
        <f t="shared" si="22"/>
        <v>115269</v>
      </c>
      <c r="AP23" s="39">
        <f t="shared" si="22"/>
        <v>136245</v>
      </c>
      <c r="AQ23" s="38">
        <f t="shared" si="22"/>
        <v>136155</v>
      </c>
      <c r="AR23" s="38">
        <f t="shared" ref="AR23:CD23" si="23">SUM(AR6:AR22)</f>
        <v>124382</v>
      </c>
      <c r="AS23" s="38">
        <f t="shared" si="23"/>
        <v>101751</v>
      </c>
      <c r="AT23" s="39">
        <f t="shared" ref="AT23:AY23" si="24">SUM(AT6:AT22)</f>
        <v>143788</v>
      </c>
      <c r="AU23" s="38">
        <f t="shared" si="24"/>
        <v>151974</v>
      </c>
      <c r="AV23" s="38">
        <f t="shared" si="24"/>
        <v>155991</v>
      </c>
      <c r="AW23" s="38">
        <f t="shared" si="24"/>
        <v>111544</v>
      </c>
      <c r="AX23" s="39">
        <f t="shared" si="24"/>
        <v>157337</v>
      </c>
      <c r="AY23" s="38">
        <f t="shared" si="24"/>
        <v>194715</v>
      </c>
      <c r="AZ23" s="38">
        <f t="shared" ref="AZ23:BE23" si="25">SUM(AZ6:AZ22)</f>
        <v>173225</v>
      </c>
      <c r="BA23" s="38">
        <f t="shared" si="25"/>
        <v>151156</v>
      </c>
      <c r="BB23" s="38">
        <f t="shared" si="25"/>
        <v>201895</v>
      </c>
      <c r="BC23" s="38">
        <f t="shared" si="25"/>
        <v>167095</v>
      </c>
      <c r="BD23" s="38">
        <f t="shared" si="25"/>
        <v>133351</v>
      </c>
      <c r="BE23" s="38">
        <f t="shared" si="25"/>
        <v>167630</v>
      </c>
      <c r="BF23" s="38">
        <f t="shared" ref="BF23:BK23" si="26">SUM(BF6:BF22)</f>
        <v>241050</v>
      </c>
      <c r="BG23" s="38">
        <f t="shared" si="26"/>
        <v>205212</v>
      </c>
      <c r="BH23" s="38">
        <f t="shared" si="26"/>
        <v>210679</v>
      </c>
      <c r="BI23" s="38">
        <f t="shared" si="26"/>
        <v>163259</v>
      </c>
      <c r="BJ23" s="38">
        <f t="shared" si="26"/>
        <v>225536</v>
      </c>
      <c r="BK23" s="38">
        <f t="shared" si="26"/>
        <v>239972</v>
      </c>
      <c r="BL23" s="38">
        <f t="shared" ref="BL23:BQ23" si="27">SUM(BL6:BL22)</f>
        <v>217801</v>
      </c>
      <c r="BM23" s="38">
        <f t="shared" si="27"/>
        <v>206093</v>
      </c>
      <c r="BN23" s="38">
        <f t="shared" si="27"/>
        <v>292388</v>
      </c>
      <c r="BO23" s="38">
        <f t="shared" si="27"/>
        <v>229179</v>
      </c>
      <c r="BP23" s="38">
        <f t="shared" si="27"/>
        <v>297658</v>
      </c>
      <c r="BQ23" s="38">
        <f t="shared" si="27"/>
        <v>247739</v>
      </c>
      <c r="BR23" s="38">
        <f>SUM(BR6:BR22)</f>
        <v>289096</v>
      </c>
      <c r="BS23" s="38">
        <v>296834</v>
      </c>
      <c r="BT23" s="38">
        <v>277929</v>
      </c>
      <c r="BU23" s="38">
        <v>243693</v>
      </c>
      <c r="BV23" s="38">
        <v>327137</v>
      </c>
      <c r="BW23" s="38">
        <v>488518</v>
      </c>
      <c r="BX23" s="38">
        <v>226803</v>
      </c>
      <c r="BY23" s="38">
        <v>88567</v>
      </c>
      <c r="BZ23" s="38">
        <v>152996</v>
      </c>
      <c r="CA23" s="38">
        <f t="shared" si="23"/>
        <v>420599</v>
      </c>
      <c r="CB23" s="38">
        <f t="shared" si="23"/>
        <v>645976</v>
      </c>
      <c r="CC23" s="38">
        <f t="shared" si="23"/>
        <v>856875</v>
      </c>
      <c r="CD23" s="38">
        <f t="shared" si="23"/>
        <v>895127</v>
      </c>
      <c r="CE23" s="38">
        <f t="shared" si="4"/>
        <v>683704</v>
      </c>
      <c r="CF23" s="38">
        <f t="shared" si="5"/>
        <v>699930</v>
      </c>
      <c r="CG23" s="38">
        <f t="shared" si="6"/>
        <v>563229</v>
      </c>
      <c r="CH23" s="38">
        <f t="shared" si="7"/>
        <v>657402</v>
      </c>
      <c r="CI23" s="38">
        <f t="shared" si="8"/>
        <v>655121</v>
      </c>
      <c r="CJ23" s="38">
        <f t="shared" si="9"/>
        <v>537054</v>
      </c>
      <c r="CK23" s="38">
        <f t="shared" si="10"/>
        <v>506076</v>
      </c>
      <c r="CL23" s="38">
        <f t="shared" si="11"/>
        <v>576846</v>
      </c>
      <c r="CM23" s="38">
        <f t="shared" si="12"/>
        <v>720991</v>
      </c>
      <c r="CN23" s="38">
        <f t="shared" si="13"/>
        <v>709126</v>
      </c>
      <c r="CO23" s="38">
        <f t="shared" si="14"/>
        <v>804686</v>
      </c>
      <c r="CP23" s="38">
        <f t="shared" si="15"/>
        <v>956254</v>
      </c>
      <c r="CQ23" s="38">
        <f t="shared" si="16"/>
        <v>1063672</v>
      </c>
      <c r="CR23" s="38">
        <f t="shared" si="17"/>
        <v>1145593</v>
      </c>
      <c r="CS23" s="38">
        <f t="shared" si="18"/>
        <v>956884</v>
      </c>
    </row>
    <row r="24" spans="1:97" ht="16.5" customHeight="1" x14ac:dyDescent="0.2">
      <c r="C24" s="17"/>
      <c r="G24" s="17"/>
    </row>
    <row r="25" spans="1:97" ht="42" customHeight="1" x14ac:dyDescent="0.2">
      <c r="B25" s="114"/>
      <c r="C25" s="114"/>
      <c r="D25" s="114"/>
      <c r="E25" s="114"/>
      <c r="G25" s="17"/>
      <c r="BP25" s="12" t="s">
        <v>315</v>
      </c>
      <c r="BW25" s="69"/>
    </row>
    <row r="26" spans="1:97" ht="15" customHeight="1" x14ac:dyDescent="0.2"/>
    <row r="28" spans="1:97" ht="39" customHeight="1" x14ac:dyDescent="0.2">
      <c r="C28" s="31" t="s">
        <v>251</v>
      </c>
      <c r="D28" s="31" t="s">
        <v>252</v>
      </c>
      <c r="E28" s="31" t="s">
        <v>253</v>
      </c>
      <c r="F28" s="41" t="s">
        <v>254</v>
      </c>
      <c r="G28" s="31" t="s">
        <v>255</v>
      </c>
      <c r="H28" s="31" t="s">
        <v>256</v>
      </c>
      <c r="I28" s="31" t="s">
        <v>257</v>
      </c>
      <c r="J28" s="41" t="s">
        <v>310</v>
      </c>
      <c r="K28" s="31" t="s">
        <v>311</v>
      </c>
      <c r="L28" s="31" t="s">
        <v>260</v>
      </c>
      <c r="M28" s="31" t="s">
        <v>261</v>
      </c>
      <c r="N28" s="41" t="s">
        <v>262</v>
      </c>
      <c r="O28" s="31" t="s">
        <v>263</v>
      </c>
      <c r="P28" s="31" t="s">
        <v>264</v>
      </c>
      <c r="Q28" s="31" t="s">
        <v>265</v>
      </c>
      <c r="R28" s="41" t="s">
        <v>266</v>
      </c>
      <c r="S28" s="31" t="s">
        <v>267</v>
      </c>
      <c r="T28" s="31" t="s">
        <v>268</v>
      </c>
      <c r="U28" s="31" t="s">
        <v>269</v>
      </c>
      <c r="V28" s="41" t="s">
        <v>270</v>
      </c>
      <c r="W28" s="31" t="s">
        <v>271</v>
      </c>
      <c r="X28" s="31" t="s">
        <v>272</v>
      </c>
      <c r="Y28" s="31" t="s">
        <v>273</v>
      </c>
      <c r="Z28" s="41" t="s">
        <v>316</v>
      </c>
      <c r="AA28" s="31" t="s">
        <v>275</v>
      </c>
      <c r="AB28" s="31" t="s">
        <v>276</v>
      </c>
      <c r="AC28" s="31" t="s">
        <v>277</v>
      </c>
      <c r="AD28" s="41" t="s">
        <v>278</v>
      </c>
      <c r="AE28" s="31" t="s">
        <v>279</v>
      </c>
      <c r="AF28" s="31" t="s">
        <v>280</v>
      </c>
      <c r="AG28" s="31" t="s">
        <v>281</v>
      </c>
      <c r="AH28" s="41" t="s">
        <v>282</v>
      </c>
      <c r="AI28" s="31" t="s">
        <v>283</v>
      </c>
      <c r="AJ28" s="31" t="s">
        <v>284</v>
      </c>
      <c r="AK28" s="31" t="s">
        <v>285</v>
      </c>
      <c r="AL28" s="41" t="s">
        <v>286</v>
      </c>
      <c r="AM28" s="31" t="s">
        <v>163</v>
      </c>
      <c r="AN28" s="31" t="s">
        <v>164</v>
      </c>
      <c r="AO28" s="31" t="s">
        <v>165</v>
      </c>
      <c r="AP28" s="41" t="s">
        <v>166</v>
      </c>
      <c r="AQ28" s="31" t="s">
        <v>167</v>
      </c>
      <c r="AR28" s="31" t="s">
        <v>168</v>
      </c>
      <c r="AS28" s="31" t="s">
        <v>169</v>
      </c>
      <c r="AT28" s="41" t="s">
        <v>170</v>
      </c>
      <c r="AU28" s="31" t="s">
        <v>171</v>
      </c>
      <c r="AV28" s="31" t="s">
        <v>172</v>
      </c>
      <c r="AW28" s="31" t="s">
        <v>173</v>
      </c>
      <c r="AX28" s="41" t="s">
        <v>174</v>
      </c>
      <c r="AY28" s="31" t="s">
        <v>175</v>
      </c>
      <c r="AZ28" s="31" t="s">
        <v>176</v>
      </c>
      <c r="BA28" s="31" t="s">
        <v>177</v>
      </c>
      <c r="BB28" s="41" t="s">
        <v>178</v>
      </c>
      <c r="BC28" s="31" t="s">
        <v>179</v>
      </c>
      <c r="BD28" s="31" t="s">
        <v>180</v>
      </c>
      <c r="BE28" s="31" t="s">
        <v>181</v>
      </c>
      <c r="BF28" s="41" t="s">
        <v>182</v>
      </c>
      <c r="BG28" s="31" t="s">
        <v>183</v>
      </c>
      <c r="BH28" s="31" t="s">
        <v>184</v>
      </c>
      <c r="BI28" s="31" t="s">
        <v>185</v>
      </c>
      <c r="BJ28" s="41" t="s">
        <v>186</v>
      </c>
      <c r="BK28" s="31" t="s">
        <v>187</v>
      </c>
      <c r="BL28" s="31" t="s">
        <v>188</v>
      </c>
      <c r="BM28" s="31" t="s">
        <v>189</v>
      </c>
      <c r="BN28" s="41" t="s">
        <v>190</v>
      </c>
      <c r="BO28" s="31" t="s">
        <v>191</v>
      </c>
      <c r="BP28" s="31" t="s">
        <v>192</v>
      </c>
      <c r="BQ28" s="31" t="s">
        <v>193</v>
      </c>
      <c r="BR28" s="41" t="s">
        <v>194</v>
      </c>
      <c r="BS28" s="31" t="s">
        <v>195</v>
      </c>
      <c r="BT28" s="31" t="s">
        <v>534</v>
      </c>
      <c r="BU28" s="31" t="s">
        <v>557</v>
      </c>
      <c r="BV28" s="41" t="s">
        <v>572</v>
      </c>
      <c r="BW28" s="31" t="s">
        <v>287</v>
      </c>
      <c r="BX28" s="31" t="s">
        <v>288</v>
      </c>
      <c r="BY28" s="31" t="s">
        <v>289</v>
      </c>
      <c r="BZ28" s="31" t="s">
        <v>290</v>
      </c>
      <c r="CA28" s="31" t="s">
        <v>291</v>
      </c>
      <c r="CB28" s="31" t="s">
        <v>292</v>
      </c>
      <c r="CC28" s="31" t="s">
        <v>293</v>
      </c>
      <c r="CD28" s="31" t="s">
        <v>294</v>
      </c>
      <c r="CE28" s="31" t="s">
        <v>295</v>
      </c>
      <c r="CF28" s="31" t="s">
        <v>196</v>
      </c>
      <c r="CG28" s="31" t="s">
        <v>197</v>
      </c>
      <c r="CH28" s="31" t="s">
        <v>198</v>
      </c>
      <c r="CI28" s="31" t="s">
        <v>199</v>
      </c>
      <c r="CJ28" s="31" t="s">
        <v>200</v>
      </c>
      <c r="CK28" s="31" t="s">
        <v>128</v>
      </c>
      <c r="CL28" s="31" t="s">
        <v>129</v>
      </c>
      <c r="CM28" s="31" t="s">
        <v>130</v>
      </c>
      <c r="CN28" s="31" t="s">
        <v>569</v>
      </c>
    </row>
    <row r="29" spans="1:97" ht="15" customHeight="1" thickBot="1" x14ac:dyDescent="0.25">
      <c r="B29" s="35" t="s">
        <v>97</v>
      </c>
      <c r="C29" s="33">
        <f t="shared" ref="C29:C46" si="28">+(G6-C6)/C6</f>
        <v>0.13337174132219501</v>
      </c>
      <c r="D29" s="33">
        <f t="shared" ref="D29:D46" si="29">+(H6-D6)/D6</f>
        <v>0.54672969223655143</v>
      </c>
      <c r="E29" s="33">
        <f t="shared" ref="E29:E46" si="30">+(I6-E6)/E6</f>
        <v>0.97539181618324944</v>
      </c>
      <c r="F29" s="33">
        <f t="shared" ref="F29:F46" si="31">+(J6-F6)/F6</f>
        <v>0.70214761324205199</v>
      </c>
      <c r="G29" s="33">
        <f t="shared" ref="G29:G46" si="32">+(K6-G6)/G6</f>
        <v>0.64688439869530223</v>
      </c>
      <c r="H29" s="33">
        <f t="shared" ref="H29:H46" si="33">+(L6-H6)/H6</f>
        <v>0.25102976348657985</v>
      </c>
      <c r="I29" s="33">
        <f t="shared" ref="I29:I46" si="34">+(M6-I6)/I6</f>
        <v>9.1689104290073598E-2</v>
      </c>
      <c r="J29" s="33">
        <f t="shared" ref="J29:J46" si="35">+(N6-J6)/J6</f>
        <v>0.24991735537190082</v>
      </c>
      <c r="K29" s="33">
        <f t="shared" ref="K29:K46" si="36">+(O6-K6)/K6</f>
        <v>0.16078501980554555</v>
      </c>
      <c r="L29" s="33">
        <f t="shared" ref="L29:N46" si="37">+(P6-L6)/L6</f>
        <v>8.2286715700592122E-2</v>
      </c>
      <c r="M29" s="33">
        <f t="shared" si="37"/>
        <v>0.13236212963267455</v>
      </c>
      <c r="N29" s="33">
        <f t="shared" si="37"/>
        <v>-8.7322577801287132E-2</v>
      </c>
      <c r="O29" s="33">
        <f t="shared" ref="O29:AC46" si="38">+(S6-O6)/O6</f>
        <v>-5.3269516275565601E-2</v>
      </c>
      <c r="P29" s="33">
        <f t="shared" si="38"/>
        <v>1.7860647693817469E-2</v>
      </c>
      <c r="Q29" s="33">
        <f t="shared" si="38"/>
        <v>-0.42423186385549166</v>
      </c>
      <c r="R29" s="33">
        <f t="shared" si="38"/>
        <v>-0.31697657570635113</v>
      </c>
      <c r="S29" s="33">
        <f t="shared" si="38"/>
        <v>-0.22005851375073143</v>
      </c>
      <c r="T29" s="33">
        <f t="shared" si="38"/>
        <v>-0.16346895487851909</v>
      </c>
      <c r="U29" s="33">
        <f t="shared" si="38"/>
        <v>0.31075355593664883</v>
      </c>
      <c r="V29" s="33">
        <f t="shared" si="38"/>
        <v>0.40316079762409845</v>
      </c>
      <c r="W29" s="33">
        <f t="shared" si="38"/>
        <v>-0.2178675389370705</v>
      </c>
      <c r="X29" s="33">
        <f t="shared" si="38"/>
        <v>-0.15939606984383103</v>
      </c>
      <c r="Y29" s="33">
        <f t="shared" si="38"/>
        <v>-8.0963558702428134E-2</v>
      </c>
      <c r="Z29" s="33">
        <f t="shared" si="38"/>
        <v>-0.30067780381485121</v>
      </c>
      <c r="AA29" s="33">
        <f t="shared" si="38"/>
        <v>0.28051260407474199</v>
      </c>
      <c r="AB29" s="33">
        <f t="shared" si="38"/>
        <v>0.1247000754096113</v>
      </c>
      <c r="AC29" s="33">
        <f t="shared" si="38"/>
        <v>0.12749654566009294</v>
      </c>
      <c r="AD29" s="33">
        <f t="shared" ref="AD29:AR46" si="39">+(AH6-AD6)/AD6</f>
        <v>0.13086401960077826</v>
      </c>
      <c r="AE29" s="33">
        <f t="shared" si="39"/>
        <v>3.1161982381494577E-2</v>
      </c>
      <c r="AF29" s="33">
        <f t="shared" si="39"/>
        <v>1.8225039619651346E-2</v>
      </c>
      <c r="AG29" s="33">
        <f t="shared" si="39"/>
        <v>0.17635918003565063</v>
      </c>
      <c r="AH29" s="33">
        <f t="shared" si="39"/>
        <v>3.4473969285668767E-2</v>
      </c>
      <c r="AI29" s="33">
        <f t="shared" si="39"/>
        <v>-0.25498343697332482</v>
      </c>
      <c r="AJ29" s="33">
        <f t="shared" si="39"/>
        <v>-3.1248129302604011E-2</v>
      </c>
      <c r="AK29" s="33">
        <f t="shared" si="39"/>
        <v>-0.30880449537519333</v>
      </c>
      <c r="AL29" s="33">
        <f t="shared" si="39"/>
        <v>-0.19585437969693237</v>
      </c>
      <c r="AM29" s="33">
        <f t="shared" si="39"/>
        <v>4.1694293849214088E-2</v>
      </c>
      <c r="AN29" s="33">
        <f t="shared" si="39"/>
        <v>-0.20975715256750913</v>
      </c>
      <c r="AO29" s="33">
        <f t="shared" si="39"/>
        <v>-3.7131765243206209E-2</v>
      </c>
      <c r="AP29" s="33">
        <f t="shared" si="39"/>
        <v>0.11792868359569497</v>
      </c>
      <c r="AQ29" s="33">
        <f t="shared" si="39"/>
        <v>0.159315560880635</v>
      </c>
      <c r="AR29" s="33">
        <f t="shared" si="39"/>
        <v>0.26543378816905816</v>
      </c>
      <c r="AS29" s="33">
        <f t="shared" ref="AS29:BG46" si="40">+(AW6-AS6)/AS6</f>
        <v>0.10558770515131392</v>
      </c>
      <c r="AT29" s="33">
        <f t="shared" si="40"/>
        <v>0.11932986158695354</v>
      </c>
      <c r="AU29" s="33">
        <f t="shared" si="40"/>
        <v>0.31379388302167105</v>
      </c>
      <c r="AV29" s="33">
        <f t="shared" si="40"/>
        <v>4.9002039176914043E-2</v>
      </c>
      <c r="AW29" s="33">
        <f t="shared" si="40"/>
        <v>0.24352153766946971</v>
      </c>
      <c r="AX29" s="33">
        <f t="shared" si="40"/>
        <v>0.17510942426004714</v>
      </c>
      <c r="AY29" s="33">
        <f t="shared" si="40"/>
        <v>-0.21032965412129109</v>
      </c>
      <c r="AZ29" s="33">
        <f t="shared" si="40"/>
        <v>-0.15451225259189444</v>
      </c>
      <c r="BA29" s="33">
        <f t="shared" si="40"/>
        <v>0.12282638697212254</v>
      </c>
      <c r="BB29" s="33">
        <f t="shared" si="40"/>
        <v>0.12200458428839342</v>
      </c>
      <c r="BC29" s="33">
        <f t="shared" si="40"/>
        <v>0.26613330012763442</v>
      </c>
      <c r="BD29" s="33">
        <f t="shared" si="40"/>
        <v>0.3762976381244339</v>
      </c>
      <c r="BE29" s="33">
        <f t="shared" si="40"/>
        <v>-0.11949975417895772</v>
      </c>
      <c r="BF29" s="33">
        <f t="shared" si="40"/>
        <v>-0.14822639056551212</v>
      </c>
      <c r="BG29" s="33">
        <f t="shared" si="40"/>
        <v>-2.1390637293469707E-2</v>
      </c>
      <c r="BH29" s="33">
        <f t="shared" ref="BH29:BV46" si="41">+(BL6-BH6)/BH6</f>
        <v>3.2221322263845296E-2</v>
      </c>
      <c r="BI29" s="33">
        <f t="shared" si="41"/>
        <v>0.34541964753097193</v>
      </c>
      <c r="BJ29" s="33">
        <f t="shared" si="41"/>
        <v>0.3756234498923442</v>
      </c>
      <c r="BK29" s="33">
        <f t="shared" si="41"/>
        <v>0.29827646851916989</v>
      </c>
      <c r="BL29" s="33">
        <f t="shared" si="41"/>
        <v>0.28670214070277827</v>
      </c>
      <c r="BM29" s="33">
        <f t="shared" si="41"/>
        <v>0.17884470728607371</v>
      </c>
      <c r="BN29" s="33">
        <f t="shared" si="41"/>
        <v>4.7946426802448837E-2</v>
      </c>
      <c r="BO29" s="33">
        <f t="shared" si="41"/>
        <v>3.0111855091535394E-2</v>
      </c>
      <c r="BP29" s="33">
        <f t="shared" si="41"/>
        <v>7.6153450345892174E-2</v>
      </c>
      <c r="BQ29" s="33">
        <f t="shared" si="41"/>
        <v>1.7778560112656223E-2</v>
      </c>
      <c r="BR29" s="33">
        <f t="shared" si="41"/>
        <v>0.16138241355188776</v>
      </c>
      <c r="BS29" s="33">
        <f t="shared" si="41"/>
        <v>0.83073454818711256</v>
      </c>
      <c r="BT29" s="33">
        <f t="shared" si="41"/>
        <v>-0.37551576971435657</v>
      </c>
      <c r="BU29" s="33">
        <f t="shared" si="41"/>
        <v>-0.61267727429955032</v>
      </c>
      <c r="BV29" s="33">
        <f t="shared" si="41"/>
        <v>-0.52286379397353044</v>
      </c>
      <c r="BW29" s="33">
        <f t="shared" ref="BW29:BW45" si="42">+(CB6-CA6)/CA6</f>
        <v>0.55662383285569017</v>
      </c>
      <c r="BX29" s="33">
        <f t="shared" ref="BX29:BX45" si="43">+(CC6-CB6)/CB6</f>
        <v>0.29231500178168429</v>
      </c>
      <c r="BY29" s="33">
        <f t="shared" ref="BY29:BY45" si="44">+(CD6-CC6)/CC6</f>
        <v>6.1797531512605045E-2</v>
      </c>
      <c r="BZ29" s="33">
        <f t="shared" ref="BZ29:BZ45" si="45">+(CE6-CD6)/CD6</f>
        <v>-0.18184291393840465</v>
      </c>
      <c r="CA29" s="33">
        <f t="shared" ref="CA29:CA45" si="46">+(CF6-CE6)/CE6</f>
        <v>1.0429025944091352E-2</v>
      </c>
      <c r="CB29" s="33">
        <f t="shared" ref="CB29:CB45" si="47">+(CG6-CF6)/CF6</f>
        <v>-0.20066116691472891</v>
      </c>
      <c r="CC29" s="33">
        <f t="shared" ref="CC29:CC45" si="48">+(CH6-CG6)/CG6</f>
        <v>0.16492318056777139</v>
      </c>
      <c r="CD29" s="33">
        <f t="shared" ref="CD29:CD45" si="49">+(CI6-CH6)/CH6</f>
        <v>5.9991967871485946E-2</v>
      </c>
      <c r="CE29" s="33">
        <f t="shared" ref="CE29:CE45" si="50">+(CJ6-CI6)/CI6</f>
        <v>-0.19671286438481764</v>
      </c>
      <c r="CF29" s="33">
        <f t="shared" ref="CF29:CF45" si="51">+(CK6-CJ6)/CJ6</f>
        <v>-3.2582139252327634E-2</v>
      </c>
      <c r="CG29" s="33">
        <f t="shared" ref="CG29:CG45" si="52">+(CL6-CK6)/CK6</f>
        <v>0.16335624786699821</v>
      </c>
      <c r="CH29" s="33">
        <f t="shared" ref="CH29:CH45" si="53">+(CM6-CL6)/CL6</f>
        <v>0.19025547322895364</v>
      </c>
      <c r="CI29" s="33">
        <f t="shared" ref="CI29:CI45" si="54">+(CN6-CM6)/CM6</f>
        <v>-3.9138915687254854E-2</v>
      </c>
      <c r="CJ29" s="33">
        <f t="shared" ref="CJ29:CJ45" si="55">+(CO6-CN6)/CN6</f>
        <v>6.6523023254109595E-2</v>
      </c>
      <c r="CK29" s="33">
        <f t="shared" ref="CK29:CK45" si="56">+(CP6-CO6)/CO6</f>
        <v>0.16548932836743949</v>
      </c>
      <c r="CL29" s="33">
        <f t="shared" ref="CL29:CL45" si="57">+(CQ6-CP6)/CP6</f>
        <v>0.19385174135806474</v>
      </c>
      <c r="CM29" s="33">
        <f t="shared" ref="CM29:CN45" si="58">+(CR6-CQ6)/CQ6</f>
        <v>7.3564853225870169E-2</v>
      </c>
      <c r="CN29" s="33">
        <f t="shared" si="58"/>
        <v>-0.17224818753910132</v>
      </c>
    </row>
    <row r="30" spans="1:97" ht="17.100000000000001" customHeight="1" thickBot="1" x14ac:dyDescent="0.25">
      <c r="B30" s="35" t="s">
        <v>98</v>
      </c>
      <c r="C30" s="33">
        <f t="shared" si="28"/>
        <v>0.21439688715953306</v>
      </c>
      <c r="D30" s="33">
        <f t="shared" si="29"/>
        <v>0.57154707590211529</v>
      </c>
      <c r="E30" s="33">
        <f t="shared" si="30"/>
        <v>0.69920000000000004</v>
      </c>
      <c r="F30" s="33">
        <f t="shared" si="31"/>
        <v>1.0880769230769232</v>
      </c>
      <c r="G30" s="33">
        <f t="shared" si="32"/>
        <v>0.82858058314642746</v>
      </c>
      <c r="H30" s="33">
        <f t="shared" si="33"/>
        <v>0.51992610187384536</v>
      </c>
      <c r="I30" s="33">
        <f t="shared" si="34"/>
        <v>0.44789704959196486</v>
      </c>
      <c r="J30" s="33">
        <f t="shared" si="35"/>
        <v>0.27445201694603055</v>
      </c>
      <c r="K30" s="33">
        <f t="shared" si="36"/>
        <v>0.13527247240231294</v>
      </c>
      <c r="L30" s="33">
        <f t="shared" si="37"/>
        <v>7.4144816808473693E-2</v>
      </c>
      <c r="M30" s="33">
        <f t="shared" si="37"/>
        <v>-7.7606763494472139E-2</v>
      </c>
      <c r="N30" s="33">
        <f t="shared" si="37"/>
        <v>-0.23977453389218095</v>
      </c>
      <c r="O30" s="33">
        <f t="shared" si="38"/>
        <v>-0.16422287390029325</v>
      </c>
      <c r="P30" s="33">
        <f t="shared" si="38"/>
        <v>-0.16795990947300354</v>
      </c>
      <c r="Q30" s="33">
        <f t="shared" si="38"/>
        <v>-0.35910693301997648</v>
      </c>
      <c r="R30" s="33">
        <f t="shared" si="38"/>
        <v>-0.26634980988593154</v>
      </c>
      <c r="S30" s="33">
        <f t="shared" si="38"/>
        <v>-0.22216066481994459</v>
      </c>
      <c r="T30" s="33">
        <f t="shared" si="38"/>
        <v>-0.14474451136584418</v>
      </c>
      <c r="U30" s="33">
        <f t="shared" si="38"/>
        <v>0.23505683901723506</v>
      </c>
      <c r="V30" s="33">
        <f t="shared" si="38"/>
        <v>0.24462295931588496</v>
      </c>
      <c r="W30" s="33">
        <f t="shared" si="38"/>
        <v>-0.23622981956315289</v>
      </c>
      <c r="X30" s="33">
        <f t="shared" si="38"/>
        <v>-0.228759654702408</v>
      </c>
      <c r="Y30" s="33">
        <f t="shared" si="38"/>
        <v>-0.1336104513064133</v>
      </c>
      <c r="Z30" s="33">
        <f t="shared" si="38"/>
        <v>-0.11930043722673329</v>
      </c>
      <c r="AA30" s="33">
        <f t="shared" si="38"/>
        <v>0.31302455704072119</v>
      </c>
      <c r="AB30" s="33">
        <f t="shared" si="38"/>
        <v>7.3048600883652434E-2</v>
      </c>
      <c r="AC30" s="33">
        <f t="shared" si="38"/>
        <v>0.47943797121315967</v>
      </c>
      <c r="AD30" s="33">
        <f t="shared" si="39"/>
        <v>8.6288416075650118E-2</v>
      </c>
      <c r="AE30" s="33">
        <f t="shared" si="39"/>
        <v>-5.894886363636364E-2</v>
      </c>
      <c r="AF30" s="33">
        <f t="shared" si="39"/>
        <v>0.34779028273401041</v>
      </c>
      <c r="AG30" s="33">
        <f t="shared" si="39"/>
        <v>5.397266620338198E-2</v>
      </c>
      <c r="AH30" s="33">
        <f t="shared" si="39"/>
        <v>-0.14145810663764963</v>
      </c>
      <c r="AI30" s="33">
        <f t="shared" si="39"/>
        <v>-0.19974842767295597</v>
      </c>
      <c r="AJ30" s="33">
        <f t="shared" si="39"/>
        <v>-0.20631364562118126</v>
      </c>
      <c r="AK30" s="33">
        <f t="shared" si="39"/>
        <v>-0.45802197802197803</v>
      </c>
      <c r="AL30" s="33">
        <f t="shared" si="39"/>
        <v>-0.20811153358681875</v>
      </c>
      <c r="AM30" s="33">
        <f t="shared" si="39"/>
        <v>6.381640993398302E-2</v>
      </c>
      <c r="AN30" s="33">
        <f t="shared" si="39"/>
        <v>-0.1170130869899923</v>
      </c>
      <c r="AO30" s="33">
        <f t="shared" si="39"/>
        <v>0.17842660178426603</v>
      </c>
      <c r="AP30" s="33">
        <f t="shared" si="39"/>
        <v>0.21702944942381563</v>
      </c>
      <c r="AQ30" s="33">
        <f t="shared" si="39"/>
        <v>0.14686761229314421</v>
      </c>
      <c r="AR30" s="33">
        <f t="shared" si="39"/>
        <v>3.7198488811392039E-2</v>
      </c>
      <c r="AS30" s="33">
        <f t="shared" si="40"/>
        <v>-0.22023399862353751</v>
      </c>
      <c r="AT30" s="33">
        <f t="shared" si="40"/>
        <v>7.5223566543924245E-2</v>
      </c>
      <c r="AU30" s="33">
        <f t="shared" si="40"/>
        <v>0.4004122648801855</v>
      </c>
      <c r="AV30" s="33">
        <f t="shared" si="40"/>
        <v>0.21154384981787616</v>
      </c>
      <c r="AW30" s="33">
        <f t="shared" si="40"/>
        <v>0.60370697263901152</v>
      </c>
      <c r="AX30" s="33">
        <f t="shared" si="40"/>
        <v>0.11986301369863013</v>
      </c>
      <c r="AY30" s="33">
        <f t="shared" si="40"/>
        <v>-0.27874885004599814</v>
      </c>
      <c r="AZ30" s="33">
        <f t="shared" si="40"/>
        <v>-0.2731267345050879</v>
      </c>
      <c r="BA30" s="33">
        <f t="shared" si="40"/>
        <v>0.24270776004402861</v>
      </c>
      <c r="BB30" s="33">
        <f t="shared" si="40"/>
        <v>0.29838357361293139</v>
      </c>
      <c r="BC30" s="33">
        <f t="shared" si="40"/>
        <v>0.21352040816326531</v>
      </c>
      <c r="BD30" s="33">
        <f t="shared" si="40"/>
        <v>0.40534521158129178</v>
      </c>
      <c r="BE30" s="33">
        <f t="shared" si="40"/>
        <v>-0.19530558015943314</v>
      </c>
      <c r="BF30" s="33">
        <f t="shared" si="40"/>
        <v>-2.9441453566621804E-2</v>
      </c>
      <c r="BG30" s="33">
        <f t="shared" si="40"/>
        <v>0.25204961109943241</v>
      </c>
      <c r="BH30" s="33">
        <f t="shared" si="41"/>
        <v>0.12248132216436496</v>
      </c>
      <c r="BI30" s="33">
        <f t="shared" si="41"/>
        <v>0.48073747936158501</v>
      </c>
      <c r="BJ30" s="33">
        <f t="shared" si="41"/>
        <v>0.23158259663719882</v>
      </c>
      <c r="BK30" s="33">
        <f t="shared" si="41"/>
        <v>6.346541302887844E-2</v>
      </c>
      <c r="BL30" s="33">
        <f t="shared" si="41"/>
        <v>0.1145623235175474</v>
      </c>
      <c r="BM30" s="33">
        <f t="shared" si="41"/>
        <v>0.15536145697825682</v>
      </c>
      <c r="BN30" s="33">
        <f t="shared" si="41"/>
        <v>-1.3370865587614356E-2</v>
      </c>
      <c r="BO30" s="33">
        <f t="shared" si="41"/>
        <v>-9.7884433217556039E-3</v>
      </c>
      <c r="BP30" s="33">
        <f t="shared" si="41"/>
        <v>0.15598986608758597</v>
      </c>
      <c r="BQ30" s="33">
        <f t="shared" si="41"/>
        <v>-6.4339713688274083E-2</v>
      </c>
      <c r="BR30" s="33">
        <f t="shared" si="41"/>
        <v>-7.8174037089871612E-2</v>
      </c>
      <c r="BS30" s="33">
        <f t="shared" si="41"/>
        <v>0.28523596938775508</v>
      </c>
      <c r="BT30" s="33">
        <f t="shared" si="41"/>
        <v>-0.126017532874139</v>
      </c>
      <c r="BU30" s="33">
        <f t="shared" si="41"/>
        <v>-0.61784424961320272</v>
      </c>
      <c r="BV30" s="33">
        <f t="shared" si="41"/>
        <v>-0.42618384401114207</v>
      </c>
      <c r="BW30" s="33">
        <f t="shared" si="42"/>
        <v>0.64181472081218272</v>
      </c>
      <c r="BX30" s="33">
        <f t="shared" si="43"/>
        <v>0.48135265700483093</v>
      </c>
      <c r="BY30" s="33">
        <f t="shared" si="44"/>
        <v>-3.5568310287851117E-2</v>
      </c>
      <c r="BZ30" s="33">
        <f t="shared" si="45"/>
        <v>-0.22687105500450858</v>
      </c>
      <c r="CA30" s="33">
        <f t="shared" si="46"/>
        <v>-2.1168649405178448E-2</v>
      </c>
      <c r="CB30" s="33">
        <f t="shared" si="47"/>
        <v>-0.18022043491212392</v>
      </c>
      <c r="CC30" s="33">
        <f t="shared" si="48"/>
        <v>0.21940406976744187</v>
      </c>
      <c r="CD30" s="33">
        <f t="shared" si="49"/>
        <v>3.5818582752249833E-2</v>
      </c>
      <c r="CE30" s="33">
        <f t="shared" si="50"/>
        <v>-0.27111622554660531</v>
      </c>
      <c r="CF30" s="33">
        <f t="shared" si="51"/>
        <v>6.8282286075149981E-2</v>
      </c>
      <c r="CG30" s="33">
        <f t="shared" si="52"/>
        <v>2.0025123771521467E-2</v>
      </c>
      <c r="CH30" s="33">
        <f t="shared" si="53"/>
        <v>0.30186902347145755</v>
      </c>
      <c r="CI30" s="33">
        <f t="shared" si="54"/>
        <v>-2.4929052362139003E-2</v>
      </c>
      <c r="CJ30" s="33">
        <f t="shared" si="55"/>
        <v>6.0149517776636421E-2</v>
      </c>
      <c r="CK30" s="33">
        <f t="shared" si="56"/>
        <v>0.25962211336599023</v>
      </c>
      <c r="CL30" s="33">
        <f t="shared" si="57"/>
        <v>7.2094017094017096E-2</v>
      </c>
      <c r="CM30" s="33">
        <f t="shared" si="58"/>
        <v>-5.8994698449396105E-3</v>
      </c>
      <c r="CN30" s="33">
        <f t="shared" si="58"/>
        <v>-0.21508480692890652</v>
      </c>
    </row>
    <row r="31" spans="1:97" ht="17.100000000000001" customHeight="1" thickBot="1" x14ac:dyDescent="0.25">
      <c r="B31" s="35" t="s">
        <v>99</v>
      </c>
      <c r="C31" s="33">
        <f t="shared" si="28"/>
        <v>-0.20601451780159005</v>
      </c>
      <c r="D31" s="33">
        <f t="shared" si="29"/>
        <v>0.45384318269602164</v>
      </c>
      <c r="E31" s="33">
        <f t="shared" si="30"/>
        <v>0.50887573964497046</v>
      </c>
      <c r="F31" s="33">
        <f t="shared" si="31"/>
        <v>0.70431893687707636</v>
      </c>
      <c r="G31" s="33">
        <f t="shared" si="32"/>
        <v>0.79233783195472351</v>
      </c>
      <c r="H31" s="33">
        <f t="shared" si="33"/>
        <v>6.482465462274177E-2</v>
      </c>
      <c r="I31" s="33">
        <f t="shared" si="34"/>
        <v>0.16898395721925133</v>
      </c>
      <c r="J31" s="33">
        <f t="shared" si="35"/>
        <v>3.6387264457439894E-2</v>
      </c>
      <c r="K31" s="33">
        <f t="shared" si="36"/>
        <v>0.1248481904299247</v>
      </c>
      <c r="L31" s="33">
        <f t="shared" si="37"/>
        <v>8.6077844311377244E-2</v>
      </c>
      <c r="M31" s="33">
        <f t="shared" si="37"/>
        <v>0.10186032326928941</v>
      </c>
      <c r="N31" s="33">
        <f t="shared" si="37"/>
        <v>-8.7356321839080459E-2</v>
      </c>
      <c r="O31" s="33">
        <f t="shared" si="38"/>
        <v>-4.4914705247246813E-2</v>
      </c>
      <c r="P31" s="33">
        <f t="shared" si="38"/>
        <v>-8.2701585113714685E-2</v>
      </c>
      <c r="Q31" s="33">
        <f t="shared" si="38"/>
        <v>-0.55272626626072519</v>
      </c>
      <c r="R31" s="33">
        <f t="shared" si="38"/>
        <v>-0.33844744675978933</v>
      </c>
      <c r="S31" s="33">
        <f t="shared" si="38"/>
        <v>-0.26452633958851457</v>
      </c>
      <c r="T31" s="33">
        <f t="shared" si="38"/>
        <v>-0.14274981217129978</v>
      </c>
      <c r="U31" s="33">
        <f t="shared" si="38"/>
        <v>0.84839108910891092</v>
      </c>
      <c r="V31" s="33">
        <f t="shared" si="38"/>
        <v>0.66389754240221532</v>
      </c>
      <c r="W31" s="33">
        <f t="shared" si="38"/>
        <v>-0.14048570550261297</v>
      </c>
      <c r="X31" s="33">
        <f t="shared" si="38"/>
        <v>-4.4989775051124746E-2</v>
      </c>
      <c r="Y31" s="33">
        <f t="shared" si="38"/>
        <v>-0.13558754603280884</v>
      </c>
      <c r="Z31" s="33">
        <f t="shared" si="38"/>
        <v>-0.26627834408154777</v>
      </c>
      <c r="AA31" s="33">
        <f t="shared" si="38"/>
        <v>0.56187410586552222</v>
      </c>
      <c r="AB31" s="33">
        <f t="shared" si="38"/>
        <v>0.34138880391557053</v>
      </c>
      <c r="AC31" s="33">
        <f t="shared" si="38"/>
        <v>4.7250193648334625E-2</v>
      </c>
      <c r="AD31" s="33">
        <f t="shared" si="39"/>
        <v>7.8537000283527073E-2</v>
      </c>
      <c r="AE31" s="33">
        <f t="shared" si="39"/>
        <v>-2.3356995649187084E-2</v>
      </c>
      <c r="AF31" s="33">
        <f t="shared" si="39"/>
        <v>-0.14253135689851767</v>
      </c>
      <c r="AG31" s="33">
        <f t="shared" si="39"/>
        <v>0.23631656804733728</v>
      </c>
      <c r="AH31" s="33">
        <f t="shared" si="39"/>
        <v>3.7329127234490007E-2</v>
      </c>
      <c r="AI31" s="33">
        <f t="shared" si="39"/>
        <v>-0.2928487690504103</v>
      </c>
      <c r="AJ31" s="33">
        <f t="shared" si="39"/>
        <v>-9.4148936170212763E-2</v>
      </c>
      <c r="AK31" s="33">
        <f t="shared" si="39"/>
        <v>-0.26533054142985341</v>
      </c>
      <c r="AL31" s="33">
        <f t="shared" si="39"/>
        <v>-0.2326406487582362</v>
      </c>
      <c r="AM31" s="33">
        <f t="shared" si="39"/>
        <v>3.7466843501326258E-2</v>
      </c>
      <c r="AN31" s="33">
        <f t="shared" si="39"/>
        <v>-0.1268349970640047</v>
      </c>
      <c r="AO31" s="33">
        <f t="shared" si="39"/>
        <v>7.3289902280130298E-2</v>
      </c>
      <c r="AP31" s="33">
        <f t="shared" si="39"/>
        <v>3.1043593130779392E-2</v>
      </c>
      <c r="AQ31" s="33">
        <f t="shared" si="39"/>
        <v>8.3093640140620012E-2</v>
      </c>
      <c r="AR31" s="33">
        <f t="shared" si="39"/>
        <v>0.19334229993275051</v>
      </c>
      <c r="AS31" s="33">
        <f t="shared" si="40"/>
        <v>-1.1760242792109257E-2</v>
      </c>
      <c r="AT31" s="33">
        <f t="shared" si="40"/>
        <v>9.5771941063420879E-2</v>
      </c>
      <c r="AU31" s="33">
        <f t="shared" si="40"/>
        <v>0.29241664207730894</v>
      </c>
      <c r="AV31" s="33">
        <f t="shared" si="40"/>
        <v>0.17582417582417584</v>
      </c>
      <c r="AW31" s="33">
        <f t="shared" si="40"/>
        <v>0.2602687140115163</v>
      </c>
      <c r="AX31" s="33">
        <f t="shared" si="40"/>
        <v>0.40105232388190587</v>
      </c>
      <c r="AY31" s="33">
        <f t="shared" si="40"/>
        <v>-9.2694063926940642E-2</v>
      </c>
      <c r="AZ31" s="33">
        <f t="shared" si="40"/>
        <v>-0.34196022046489338</v>
      </c>
      <c r="BA31" s="33">
        <f t="shared" si="40"/>
        <v>6.8534876637222047E-2</v>
      </c>
      <c r="BB31" s="33">
        <f t="shared" si="40"/>
        <v>0.25787606926768203</v>
      </c>
      <c r="BC31" s="33">
        <f t="shared" si="40"/>
        <v>-2.3150478107700049E-2</v>
      </c>
      <c r="BD31" s="33">
        <f t="shared" si="40"/>
        <v>0.64967225054624911</v>
      </c>
      <c r="BE31" s="33">
        <f t="shared" si="40"/>
        <v>-0.11288483466362599</v>
      </c>
      <c r="BF31" s="33">
        <f t="shared" si="40"/>
        <v>-0.27716039144136673</v>
      </c>
      <c r="BG31" s="33">
        <f t="shared" si="40"/>
        <v>0.20968572900566718</v>
      </c>
      <c r="BH31" s="33">
        <f t="shared" si="41"/>
        <v>-9.5805739514348787E-2</v>
      </c>
      <c r="BI31" s="33">
        <f t="shared" si="41"/>
        <v>0.41034704370179947</v>
      </c>
      <c r="BJ31" s="33">
        <f t="shared" si="41"/>
        <v>0.33616337769619092</v>
      </c>
      <c r="BK31" s="33">
        <f t="shared" si="41"/>
        <v>0.25553662691652468</v>
      </c>
      <c r="BL31" s="33">
        <f t="shared" si="41"/>
        <v>-0.187255859375</v>
      </c>
      <c r="BM31" s="33">
        <f t="shared" si="41"/>
        <v>7.9972658920027348E-2</v>
      </c>
      <c r="BN31" s="33">
        <f t="shared" si="41"/>
        <v>-3.4690022325261895E-2</v>
      </c>
      <c r="BO31" s="33">
        <f t="shared" si="41"/>
        <v>1.2211668928086838E-2</v>
      </c>
      <c r="BP31" s="33">
        <f t="shared" si="41"/>
        <v>0.64854310603784915</v>
      </c>
      <c r="BQ31" s="33">
        <f t="shared" si="41"/>
        <v>-7.5949367088607592E-3</v>
      </c>
      <c r="BR31" s="33">
        <f t="shared" si="41"/>
        <v>3.3979718911225761E-2</v>
      </c>
      <c r="BS31" s="33">
        <f t="shared" si="41"/>
        <v>0.76926943699731909</v>
      </c>
      <c r="BT31" s="33">
        <f t="shared" si="41"/>
        <v>-0.44752186588921283</v>
      </c>
      <c r="BU31" s="33">
        <f t="shared" si="41"/>
        <v>-0.6741071428571429</v>
      </c>
      <c r="BV31" s="33">
        <f t="shared" si="41"/>
        <v>-0.47660013764624914</v>
      </c>
      <c r="BW31" s="33">
        <f t="shared" si="42"/>
        <v>0.34159203980099501</v>
      </c>
      <c r="BX31" s="33">
        <f t="shared" si="43"/>
        <v>0.20069717421938738</v>
      </c>
      <c r="BY31" s="33">
        <f t="shared" si="44"/>
        <v>4.7872011859904876E-2</v>
      </c>
      <c r="BZ31" s="33">
        <f t="shared" si="45"/>
        <v>-0.23832822447535959</v>
      </c>
      <c r="CA31" s="33">
        <f t="shared" si="46"/>
        <v>0.11988236204628125</v>
      </c>
      <c r="CB31" s="33">
        <f t="shared" si="47"/>
        <v>-0.15867311679336557</v>
      </c>
      <c r="CC31" s="33">
        <f t="shared" si="48"/>
        <v>0.25349104649252507</v>
      </c>
      <c r="CD31" s="33">
        <f t="shared" si="49"/>
        <v>3.5386631716906947E-3</v>
      </c>
      <c r="CE31" s="33">
        <f t="shared" si="50"/>
        <v>-0.22254146532584562</v>
      </c>
      <c r="CF31" s="33">
        <f t="shared" si="51"/>
        <v>-3.7796069208802284E-3</v>
      </c>
      <c r="CG31" s="33">
        <f t="shared" si="52"/>
        <v>9.2993845375600709E-2</v>
      </c>
      <c r="CH31" s="33">
        <f t="shared" si="53"/>
        <v>0.28270595495217526</v>
      </c>
      <c r="CI31" s="33">
        <f t="shared" si="54"/>
        <v>-2.2370557459859282E-2</v>
      </c>
      <c r="CJ31" s="33">
        <f t="shared" si="55"/>
        <v>-2.3066986528879868E-2</v>
      </c>
      <c r="CK31" s="33">
        <f t="shared" si="56"/>
        <v>0.19657473869789699</v>
      </c>
      <c r="CL31" s="33">
        <f t="shared" si="57"/>
        <v>3.0625131551252367E-2</v>
      </c>
      <c r="CM31" s="33">
        <f t="shared" si="58"/>
        <v>0.12182170938425406</v>
      </c>
      <c r="CN31" s="33">
        <f t="shared" si="58"/>
        <v>-0.17322046240669944</v>
      </c>
    </row>
    <row r="32" spans="1:97" ht="17.100000000000001" customHeight="1" thickBot="1" x14ac:dyDescent="0.25">
      <c r="B32" s="35" t="s">
        <v>100</v>
      </c>
      <c r="C32" s="33">
        <f t="shared" si="28"/>
        <v>-4.9081920903954801E-2</v>
      </c>
      <c r="D32" s="33">
        <f t="shared" si="29"/>
        <v>0.47607052896725438</v>
      </c>
      <c r="E32" s="33">
        <f t="shared" si="30"/>
        <v>0.71086739780658026</v>
      </c>
      <c r="F32" s="33">
        <f t="shared" si="31"/>
        <v>1.0113515431003901</v>
      </c>
      <c r="G32" s="33">
        <f t="shared" si="32"/>
        <v>1.0750092833271445</v>
      </c>
      <c r="H32" s="33">
        <f t="shared" si="33"/>
        <v>0.35738664066309117</v>
      </c>
      <c r="I32" s="33">
        <f t="shared" si="34"/>
        <v>0.33012820512820512</v>
      </c>
      <c r="J32" s="33">
        <f t="shared" si="35"/>
        <v>0.15044091710758378</v>
      </c>
      <c r="K32" s="33">
        <f t="shared" si="36"/>
        <v>0.18539727988546886</v>
      </c>
      <c r="L32" s="33">
        <f t="shared" si="37"/>
        <v>0.26957614942528735</v>
      </c>
      <c r="M32" s="33">
        <f t="shared" si="37"/>
        <v>9.3756845564074473E-2</v>
      </c>
      <c r="N32" s="33">
        <f t="shared" si="37"/>
        <v>-2.2382339414379886E-2</v>
      </c>
      <c r="O32" s="33">
        <f t="shared" si="38"/>
        <v>1.0718599033816426E-2</v>
      </c>
      <c r="P32" s="33">
        <f t="shared" si="38"/>
        <v>-0.15249681708869714</v>
      </c>
      <c r="Q32" s="33">
        <f t="shared" si="38"/>
        <v>-0.29941918686160623</v>
      </c>
      <c r="R32" s="33">
        <f t="shared" si="38"/>
        <v>-0.28053943860749569</v>
      </c>
      <c r="S32" s="33">
        <f t="shared" si="38"/>
        <v>-0.34174757281553397</v>
      </c>
      <c r="T32" s="33">
        <f t="shared" si="38"/>
        <v>-0.27374394925721918</v>
      </c>
      <c r="U32" s="33">
        <f t="shared" si="38"/>
        <v>0.14551172098341911</v>
      </c>
      <c r="V32" s="33">
        <f t="shared" si="38"/>
        <v>0.35767218831734959</v>
      </c>
      <c r="W32" s="33">
        <f t="shared" si="38"/>
        <v>-0.17494894486044929</v>
      </c>
      <c r="X32" s="33">
        <f t="shared" si="38"/>
        <v>-5.2861411169846009E-2</v>
      </c>
      <c r="Y32" s="33">
        <f t="shared" si="38"/>
        <v>-0.17045170950836036</v>
      </c>
      <c r="Z32" s="33">
        <f t="shared" si="38"/>
        <v>-0.33520629314496708</v>
      </c>
      <c r="AA32" s="33">
        <f t="shared" si="38"/>
        <v>0.23927392739273928</v>
      </c>
      <c r="AB32" s="33">
        <f t="shared" si="38"/>
        <v>-2.4265954865323952E-3</v>
      </c>
      <c r="AC32" s="33">
        <f t="shared" ref="AC32:AC46" si="59">+(AG9-AC9)/AC9</f>
        <v>4.7533092659446448E-2</v>
      </c>
      <c r="AD32" s="33">
        <f t="shared" si="39"/>
        <v>8.4279159623279407E-2</v>
      </c>
      <c r="AE32" s="33">
        <f t="shared" si="39"/>
        <v>1.5534842432312472E-3</v>
      </c>
      <c r="AF32" s="33">
        <f t="shared" si="39"/>
        <v>0.19508635368523475</v>
      </c>
      <c r="AG32" s="33">
        <f t="shared" si="39"/>
        <v>0.2576105686387134</v>
      </c>
      <c r="AH32" s="33">
        <f t="shared" si="39"/>
        <v>-3.6971046770601333E-2</v>
      </c>
      <c r="AI32" s="33">
        <f t="shared" si="39"/>
        <v>-0.10635940615998227</v>
      </c>
      <c r="AJ32" s="33">
        <f t="shared" si="39"/>
        <v>-0.17504579686545899</v>
      </c>
      <c r="AK32" s="33">
        <f t="shared" si="39"/>
        <v>-0.26124686001370173</v>
      </c>
      <c r="AL32" s="33">
        <f t="shared" si="39"/>
        <v>-0.11979648473635522</v>
      </c>
      <c r="AM32" s="33">
        <f t="shared" si="39"/>
        <v>-3.0746342672948179E-2</v>
      </c>
      <c r="AN32" s="33">
        <f t="shared" si="39"/>
        <v>-0.21194177152726376</v>
      </c>
      <c r="AO32" s="33">
        <f t="shared" si="39"/>
        <v>-0.19752704791344669</v>
      </c>
      <c r="AP32" s="33">
        <f t="shared" si="39"/>
        <v>6.9626904887020488E-2</v>
      </c>
      <c r="AQ32" s="33">
        <f t="shared" si="39"/>
        <v>8.7234586850856999E-2</v>
      </c>
      <c r="AR32" s="33">
        <f t="shared" ref="AR32:AR46" si="60">+(AV9-AR9)/AR9</f>
        <v>0.34502191609267374</v>
      </c>
      <c r="AS32" s="33">
        <f t="shared" si="40"/>
        <v>0.23035439137134053</v>
      </c>
      <c r="AT32" s="33">
        <f t="shared" si="40"/>
        <v>4.2741341193809873E-2</v>
      </c>
      <c r="AU32" s="33">
        <f t="shared" si="40"/>
        <v>0.18752941176470589</v>
      </c>
      <c r="AV32" s="33">
        <f t="shared" si="40"/>
        <v>0.18296089385474859</v>
      </c>
      <c r="AW32" s="33">
        <f t="shared" si="40"/>
        <v>0.38134001252348154</v>
      </c>
      <c r="AX32" s="33">
        <f t="shared" si="40"/>
        <v>0.45064782096584216</v>
      </c>
      <c r="AY32" s="33">
        <f t="shared" si="40"/>
        <v>-6.7366752526253218E-3</v>
      </c>
      <c r="AZ32" s="33">
        <f t="shared" si="40"/>
        <v>-0.27036599763872493</v>
      </c>
      <c r="BA32" s="33">
        <f t="shared" si="40"/>
        <v>-3.8531278331822303E-3</v>
      </c>
      <c r="BB32" s="33">
        <f t="shared" si="40"/>
        <v>0.1063657031503735</v>
      </c>
      <c r="BC32" s="33">
        <f t="shared" si="40"/>
        <v>0.13425094753640535</v>
      </c>
      <c r="BD32" s="33">
        <f t="shared" si="40"/>
        <v>0.67259978425026967</v>
      </c>
      <c r="BE32" s="33">
        <f t="shared" si="40"/>
        <v>6.7121729237770197E-2</v>
      </c>
      <c r="BF32" s="33">
        <f t="shared" si="40"/>
        <v>-8.3810362542198744E-2</v>
      </c>
      <c r="BG32" s="33">
        <f t="shared" ref="BG32:BG46" si="61">+(BK9-BG9)/BG9</f>
        <v>0.16021807949349279</v>
      </c>
      <c r="BH32" s="33">
        <f t="shared" si="41"/>
        <v>-4.2889390519187359E-2</v>
      </c>
      <c r="BI32" s="33">
        <f t="shared" si="41"/>
        <v>0.14669509594882729</v>
      </c>
      <c r="BJ32" s="33">
        <f t="shared" si="41"/>
        <v>0.34940724126882411</v>
      </c>
      <c r="BK32" s="33">
        <f t="shared" si="41"/>
        <v>-0.14840078823707745</v>
      </c>
      <c r="BL32" s="33">
        <f t="shared" si="41"/>
        <v>0.41812668463611857</v>
      </c>
      <c r="BM32" s="33">
        <f t="shared" si="41"/>
        <v>0.14243213090368168</v>
      </c>
      <c r="BN32" s="33">
        <f t="shared" si="41"/>
        <v>-8.8567018876884715E-2</v>
      </c>
      <c r="BO32" s="33">
        <f t="shared" si="41"/>
        <v>0.60181559273762908</v>
      </c>
      <c r="BP32" s="33">
        <f t="shared" si="41"/>
        <v>-0.15918270373010215</v>
      </c>
      <c r="BQ32" s="33">
        <f t="shared" si="41"/>
        <v>0.10530598958333333</v>
      </c>
      <c r="BR32" s="33">
        <f t="shared" si="41"/>
        <v>6.0179757717858537E-2</v>
      </c>
      <c r="BS32" s="33">
        <f t="shared" si="41"/>
        <v>0.54139348816535171</v>
      </c>
      <c r="BT32" s="33">
        <f t="shared" si="41"/>
        <v>-0.25614580389940661</v>
      </c>
      <c r="BU32" s="33">
        <f t="shared" si="41"/>
        <v>-0.68811662494477988</v>
      </c>
      <c r="BV32" s="33">
        <f t="shared" ref="BV32:BV46" si="62">+(BZ9-BV9)/BV9</f>
        <v>-0.44575500675758695</v>
      </c>
      <c r="BW32" s="33">
        <f t="shared" si="42"/>
        <v>0.52328478344193174</v>
      </c>
      <c r="BX32" s="33">
        <f t="shared" si="43"/>
        <v>0.39925772158268857</v>
      </c>
      <c r="BY32" s="33">
        <f t="shared" si="44"/>
        <v>0.12673080381226398</v>
      </c>
      <c r="BZ32" s="33">
        <f t="shared" si="45"/>
        <v>-0.17120855444280414</v>
      </c>
      <c r="CA32" s="33">
        <f t="shared" si="46"/>
        <v>-8.5595994608126322E-2</v>
      </c>
      <c r="CB32" s="33">
        <f t="shared" si="47"/>
        <v>-0.19858902811414131</v>
      </c>
      <c r="CC32" s="33">
        <f t="shared" si="48"/>
        <v>8.9804230718696629E-2</v>
      </c>
      <c r="CD32" s="33">
        <f t="shared" si="49"/>
        <v>9.2832599915606731E-2</v>
      </c>
      <c r="CE32" s="33">
        <f t="shared" si="50"/>
        <v>-0.16559104197694302</v>
      </c>
      <c r="CF32" s="33">
        <f t="shared" si="51"/>
        <v>-8.9707146162490911E-2</v>
      </c>
      <c r="CG32" s="33">
        <f t="shared" si="52"/>
        <v>0.16085693536673928</v>
      </c>
      <c r="CH32" s="33">
        <f t="shared" si="53"/>
        <v>0.29490147012824525</v>
      </c>
      <c r="CI32" s="33">
        <f t="shared" si="54"/>
        <v>-3.7199864727764625E-2</v>
      </c>
      <c r="CJ32" s="33">
        <f t="shared" si="55"/>
        <v>0.14506498068141904</v>
      </c>
      <c r="CK32" s="33">
        <f t="shared" si="56"/>
        <v>0.15398773006134969</v>
      </c>
      <c r="CL32" s="33">
        <f t="shared" si="57"/>
        <v>5.7833978886610467E-2</v>
      </c>
      <c r="CM32" s="33">
        <f t="shared" si="58"/>
        <v>0.11307750296155365</v>
      </c>
      <c r="CN32" s="33">
        <f t="shared" si="58"/>
        <v>-0.16905859967104203</v>
      </c>
    </row>
    <row r="33" spans="2:92" ht="17.100000000000001" customHeight="1" thickBot="1" x14ac:dyDescent="0.25">
      <c r="B33" s="35" t="s">
        <v>101</v>
      </c>
      <c r="C33" s="33">
        <f t="shared" si="28"/>
        <v>-3.6384180790960452E-2</v>
      </c>
      <c r="D33" s="33">
        <f t="shared" si="29"/>
        <v>0.31649151172190781</v>
      </c>
      <c r="E33" s="33">
        <f t="shared" si="30"/>
        <v>0.47359154929577463</v>
      </c>
      <c r="F33" s="33">
        <f t="shared" si="31"/>
        <v>0.77065684468999385</v>
      </c>
      <c r="G33" s="33">
        <f t="shared" si="32"/>
        <v>0.58454502814258913</v>
      </c>
      <c r="H33" s="33">
        <f t="shared" si="33"/>
        <v>0.44683246341213795</v>
      </c>
      <c r="I33" s="33">
        <f t="shared" si="34"/>
        <v>0.33381123058542411</v>
      </c>
      <c r="J33" s="33">
        <f t="shared" si="35"/>
        <v>0.14568021078907226</v>
      </c>
      <c r="K33" s="33">
        <f t="shared" si="36"/>
        <v>0.13683119958558426</v>
      </c>
      <c r="L33" s="33">
        <f t="shared" si="37"/>
        <v>3.3246091815802507E-2</v>
      </c>
      <c r="M33" s="33">
        <f t="shared" si="37"/>
        <v>-1.8541741311357936E-2</v>
      </c>
      <c r="N33" s="33">
        <f t="shared" si="37"/>
        <v>-6.7905344065847612E-2</v>
      </c>
      <c r="O33" s="33">
        <f t="shared" si="38"/>
        <v>-2.7991146986069523E-2</v>
      </c>
      <c r="P33" s="33">
        <f t="shared" si="38"/>
        <v>-3.6147052782912303E-2</v>
      </c>
      <c r="Q33" s="33">
        <f t="shared" si="38"/>
        <v>-0.514739435977001</v>
      </c>
      <c r="R33" s="33">
        <f t="shared" si="38"/>
        <v>-0.55496396337900133</v>
      </c>
      <c r="S33" s="33">
        <f t="shared" si="38"/>
        <v>-0.35072327886418431</v>
      </c>
      <c r="T33" s="33">
        <f t="shared" si="38"/>
        <v>-0.33056325023084027</v>
      </c>
      <c r="U33" s="33">
        <f t="shared" si="38"/>
        <v>0.62742147827722405</v>
      </c>
      <c r="V33" s="33">
        <f t="shared" si="38"/>
        <v>0.89393055150277212</v>
      </c>
      <c r="W33" s="33">
        <f t="shared" si="38"/>
        <v>-0.28633316142341414</v>
      </c>
      <c r="X33" s="33">
        <f t="shared" si="38"/>
        <v>-0.29570291777188329</v>
      </c>
      <c r="Y33" s="33">
        <f t="shared" si="38"/>
        <v>-0.26973304056396624</v>
      </c>
      <c r="Z33" s="33">
        <f t="shared" si="38"/>
        <v>-0.41545335490332025</v>
      </c>
      <c r="AA33" s="33">
        <f t="shared" si="38"/>
        <v>5.9835236305824539E-2</v>
      </c>
      <c r="AB33" s="33">
        <f t="shared" si="38"/>
        <v>-2.3651702319975897E-2</v>
      </c>
      <c r="AC33" s="33">
        <f t="shared" si="59"/>
        <v>-5.2223453078018671E-2</v>
      </c>
      <c r="AD33" s="33">
        <f t="shared" si="39"/>
        <v>4.7575118608328942E-2</v>
      </c>
      <c r="AE33" s="33">
        <f t="shared" si="39"/>
        <v>0.32878767216691668</v>
      </c>
      <c r="AF33" s="33">
        <f t="shared" si="39"/>
        <v>0.47816694954482331</v>
      </c>
      <c r="AG33" s="33">
        <f t="shared" si="39"/>
        <v>0.52396059442310905</v>
      </c>
      <c r="AH33" s="33">
        <f t="shared" si="39"/>
        <v>-7.6361806516542965E-2</v>
      </c>
      <c r="AI33" s="33">
        <f t="shared" si="39"/>
        <v>-0.28817733990147781</v>
      </c>
      <c r="AJ33" s="33">
        <f t="shared" si="39"/>
        <v>-0.1418580375782881</v>
      </c>
      <c r="AK33" s="33">
        <f t="shared" si="39"/>
        <v>-0.27719951791388187</v>
      </c>
      <c r="AL33" s="33">
        <f t="shared" si="39"/>
        <v>6.6875510760010901E-2</v>
      </c>
      <c r="AM33" s="33">
        <f t="shared" si="39"/>
        <v>4.1522491349480967E-2</v>
      </c>
      <c r="AN33" s="33">
        <f t="shared" si="39"/>
        <v>-0.19133925313222236</v>
      </c>
      <c r="AO33" s="33">
        <f t="shared" si="39"/>
        <v>-0.21145975443383355</v>
      </c>
      <c r="AP33" s="33">
        <f t="shared" si="39"/>
        <v>6.6130473637176043E-2</v>
      </c>
      <c r="AQ33" s="33">
        <f t="shared" si="39"/>
        <v>0.20542635658914729</v>
      </c>
      <c r="AR33" s="33">
        <f t="shared" si="60"/>
        <v>0.36416967509025272</v>
      </c>
      <c r="AS33" s="33">
        <f t="shared" si="40"/>
        <v>0.23356401384083045</v>
      </c>
      <c r="AT33" s="33">
        <f t="shared" si="40"/>
        <v>0.11531553107412286</v>
      </c>
      <c r="AU33" s="33">
        <f t="shared" si="40"/>
        <v>0.39412034910427196</v>
      </c>
      <c r="AV33" s="33">
        <f t="shared" si="40"/>
        <v>0.14775609218215902</v>
      </c>
      <c r="AW33" s="33">
        <f t="shared" si="40"/>
        <v>0.59404706249026029</v>
      </c>
      <c r="AX33" s="33">
        <f t="shared" si="40"/>
        <v>0.40358599957053898</v>
      </c>
      <c r="AY33" s="33">
        <f t="shared" si="40"/>
        <v>-0.1084843492586491</v>
      </c>
      <c r="AZ33" s="33">
        <f t="shared" si="40"/>
        <v>2.9109424536458834E-2</v>
      </c>
      <c r="BA33" s="33">
        <f t="shared" si="40"/>
        <v>-7.8209013588816118E-3</v>
      </c>
      <c r="BB33" s="33">
        <f t="shared" si="40"/>
        <v>0.12820316683240265</v>
      </c>
      <c r="BC33" s="33">
        <f t="shared" si="40"/>
        <v>0.32772798669500136</v>
      </c>
      <c r="BD33" s="33">
        <f t="shared" si="40"/>
        <v>0.47750186706497388</v>
      </c>
      <c r="BE33" s="33">
        <f t="shared" si="40"/>
        <v>0.22682037639176272</v>
      </c>
      <c r="BF33" s="33">
        <f t="shared" si="40"/>
        <v>6.8886026171265852E-2</v>
      </c>
      <c r="BG33" s="33">
        <f t="shared" si="61"/>
        <v>0.28448155880306192</v>
      </c>
      <c r="BH33" s="33">
        <f t="shared" si="41"/>
        <v>-0.11019144499905226</v>
      </c>
      <c r="BI33" s="33">
        <f t="shared" si="41"/>
        <v>0.11340454581961289</v>
      </c>
      <c r="BJ33" s="33">
        <f t="shared" si="41"/>
        <v>0.22080558198541073</v>
      </c>
      <c r="BK33" s="33">
        <f t="shared" si="41"/>
        <v>2.2483475999566585E-2</v>
      </c>
      <c r="BL33" s="33">
        <f t="shared" si="41"/>
        <v>0.42434140453028474</v>
      </c>
      <c r="BM33" s="33">
        <f t="shared" si="41"/>
        <v>0.1325831349635721</v>
      </c>
      <c r="BN33" s="33">
        <f t="shared" si="41"/>
        <v>8.105580380338772E-3</v>
      </c>
      <c r="BO33" s="33">
        <f t="shared" si="41"/>
        <v>-2.8612303290414878E-2</v>
      </c>
      <c r="BP33" s="33">
        <f t="shared" si="41"/>
        <v>2.3131761304152749E-2</v>
      </c>
      <c r="BQ33" s="33">
        <f t="shared" si="41"/>
        <v>6.5664607349850329E-2</v>
      </c>
      <c r="BR33" s="33">
        <f t="shared" si="41"/>
        <v>0.18874342851252449</v>
      </c>
      <c r="BS33" s="33">
        <f t="shared" si="41"/>
        <v>0.74706812851142745</v>
      </c>
      <c r="BT33" s="33">
        <f t="shared" si="41"/>
        <v>-0.11250791794571943</v>
      </c>
      <c r="BU33" s="33">
        <f t="shared" si="41"/>
        <v>-0.68611044704757351</v>
      </c>
      <c r="BV33" s="33">
        <f t="shared" si="62"/>
        <v>-0.59443288241415193</v>
      </c>
      <c r="BW33" s="33">
        <f t="shared" si="42"/>
        <v>0.36528557663554506</v>
      </c>
      <c r="BX33" s="33">
        <f t="shared" si="43"/>
        <v>0.34669392324353265</v>
      </c>
      <c r="BY33" s="33">
        <f t="shared" si="44"/>
        <v>1.7890380757901586E-2</v>
      </c>
      <c r="BZ33" s="33">
        <f t="shared" si="45"/>
        <v>-0.26887638255188451</v>
      </c>
      <c r="CA33" s="33">
        <f t="shared" si="46"/>
        <v>-1.0392890097615463E-2</v>
      </c>
      <c r="CB33" s="33">
        <f t="shared" si="47"/>
        <v>-0.32610295921872701</v>
      </c>
      <c r="CC33" s="33">
        <f t="shared" si="48"/>
        <v>1.0486454995630643E-2</v>
      </c>
      <c r="CD33" s="33">
        <f t="shared" si="49"/>
        <v>0.28974488325165754</v>
      </c>
      <c r="CE33" s="33">
        <f t="shared" si="50"/>
        <v>-0.1733858575699159</v>
      </c>
      <c r="CF33" s="33">
        <f t="shared" si="51"/>
        <v>-7.3072633251090008E-2</v>
      </c>
      <c r="CG33" s="33">
        <f t="shared" si="52"/>
        <v>0.2218049225159526</v>
      </c>
      <c r="CH33" s="33">
        <f t="shared" si="53"/>
        <v>0.3683597946758983</v>
      </c>
      <c r="CI33" s="33">
        <f t="shared" si="54"/>
        <v>1.2693289132189048E-2</v>
      </c>
      <c r="CJ33" s="33">
        <f t="shared" si="55"/>
        <v>0.25800615941248684</v>
      </c>
      <c r="CK33" s="33">
        <f t="shared" si="56"/>
        <v>0.12389365380993957</v>
      </c>
      <c r="CL33" s="33">
        <f t="shared" si="57"/>
        <v>0.12772277227722773</v>
      </c>
      <c r="CM33" s="33">
        <f t="shared" si="58"/>
        <v>6.23623961639765E-2</v>
      </c>
      <c r="CN33" s="33">
        <f t="shared" si="58"/>
        <v>-0.17549458373595078</v>
      </c>
    </row>
    <row r="34" spans="2:92" ht="17.100000000000001" customHeight="1" thickBot="1" x14ac:dyDescent="0.25">
      <c r="B34" s="35" t="s">
        <v>102</v>
      </c>
      <c r="C34" s="33">
        <f t="shared" si="28"/>
        <v>-0.12884503772489844</v>
      </c>
      <c r="D34" s="33">
        <f t="shared" si="29"/>
        <v>0.68890356671070008</v>
      </c>
      <c r="E34" s="33">
        <f t="shared" si="30"/>
        <v>0.51714550509731227</v>
      </c>
      <c r="F34" s="33">
        <f t="shared" si="31"/>
        <v>0.66855702583490861</v>
      </c>
      <c r="G34" s="33">
        <f t="shared" si="32"/>
        <v>0.82678214523650895</v>
      </c>
      <c r="H34" s="33">
        <f t="shared" si="33"/>
        <v>6.2182244818146264E-2</v>
      </c>
      <c r="I34" s="33">
        <f t="shared" si="34"/>
        <v>0.29627367135003052</v>
      </c>
      <c r="J34" s="33">
        <f t="shared" si="35"/>
        <v>0.28134441087613293</v>
      </c>
      <c r="K34" s="33">
        <f t="shared" si="36"/>
        <v>0.17578409919766594</v>
      </c>
      <c r="L34" s="33">
        <f t="shared" si="37"/>
        <v>4.1237113402061855E-2</v>
      </c>
      <c r="M34" s="33">
        <f t="shared" si="37"/>
        <v>0.1347785108388313</v>
      </c>
      <c r="N34" s="33">
        <f t="shared" si="37"/>
        <v>-0.16799292661361626</v>
      </c>
      <c r="O34" s="33">
        <f t="shared" si="38"/>
        <v>-0.15818858560794044</v>
      </c>
      <c r="P34" s="33">
        <f t="shared" si="38"/>
        <v>-0.18847241867043849</v>
      </c>
      <c r="Q34" s="33">
        <f t="shared" si="38"/>
        <v>-0.40905315614617938</v>
      </c>
      <c r="R34" s="33">
        <f t="shared" si="38"/>
        <v>-0.10131066241586964</v>
      </c>
      <c r="S34" s="33">
        <f t="shared" si="38"/>
        <v>-8.7693441414885775E-2</v>
      </c>
      <c r="T34" s="33">
        <f t="shared" si="38"/>
        <v>1.2200435729847494E-2</v>
      </c>
      <c r="U34" s="33">
        <f t="shared" si="38"/>
        <v>0.33450456781447646</v>
      </c>
      <c r="V34" s="33">
        <f t="shared" si="38"/>
        <v>0.45920378399684669</v>
      </c>
      <c r="W34" s="33">
        <f t="shared" si="38"/>
        <v>-0.15549273021001617</v>
      </c>
      <c r="X34" s="33">
        <f t="shared" si="38"/>
        <v>3.486870426173052E-2</v>
      </c>
      <c r="Y34" s="33">
        <f t="shared" si="38"/>
        <v>0.11216429699842022</v>
      </c>
      <c r="Z34" s="33">
        <f t="shared" si="38"/>
        <v>-0.32820097244732577</v>
      </c>
      <c r="AA34" s="33">
        <f t="shared" si="38"/>
        <v>0.23146819703491153</v>
      </c>
      <c r="AB34" s="33">
        <f t="shared" si="38"/>
        <v>8.8602329450915146E-2</v>
      </c>
      <c r="AC34" s="33">
        <f t="shared" si="59"/>
        <v>6.5814393939393936E-2</v>
      </c>
      <c r="AD34" s="33">
        <f t="shared" si="39"/>
        <v>0.11620426216324889</v>
      </c>
      <c r="AE34" s="33">
        <f t="shared" si="39"/>
        <v>8.9320388349514567E-3</v>
      </c>
      <c r="AF34" s="33">
        <f t="shared" si="39"/>
        <v>-2.2927015666794039E-2</v>
      </c>
      <c r="AG34" s="33">
        <f t="shared" si="39"/>
        <v>-6.885828520657486E-2</v>
      </c>
      <c r="AH34" s="33">
        <f t="shared" si="39"/>
        <v>-6.9164265129683003E-2</v>
      </c>
      <c r="AI34" s="33">
        <f t="shared" si="39"/>
        <v>-0.16204772902232487</v>
      </c>
      <c r="AJ34" s="33">
        <f t="shared" si="39"/>
        <v>-0.10324599139616739</v>
      </c>
      <c r="AK34" s="33">
        <f t="shared" si="39"/>
        <v>-0.33349236641221375</v>
      </c>
      <c r="AL34" s="33">
        <f t="shared" si="39"/>
        <v>-0.17647058823529413</v>
      </c>
      <c r="AM34" s="33">
        <f t="shared" si="39"/>
        <v>-0.12632062471290767</v>
      </c>
      <c r="AN34" s="33">
        <f t="shared" si="39"/>
        <v>-0.18229393807239425</v>
      </c>
      <c r="AO34" s="33">
        <f t="shared" si="39"/>
        <v>0.19828203292770222</v>
      </c>
      <c r="AP34" s="33">
        <f t="shared" si="39"/>
        <v>-0.13392857142857142</v>
      </c>
      <c r="AQ34" s="33">
        <f t="shared" si="39"/>
        <v>8.2544689800210305E-2</v>
      </c>
      <c r="AR34" s="33">
        <f t="shared" si="60"/>
        <v>5.226666666666667E-2</v>
      </c>
      <c r="AS34" s="33">
        <f t="shared" si="40"/>
        <v>-0.12066905615292713</v>
      </c>
      <c r="AT34" s="33">
        <f t="shared" si="40"/>
        <v>0.20998372219207814</v>
      </c>
      <c r="AU34" s="33">
        <f t="shared" si="40"/>
        <v>0.16027197668771248</v>
      </c>
      <c r="AV34" s="33">
        <f t="shared" si="40"/>
        <v>3.446528129751647E-2</v>
      </c>
      <c r="AW34" s="33">
        <f t="shared" si="40"/>
        <v>0.29008152173913043</v>
      </c>
      <c r="AX34" s="33">
        <f t="shared" si="40"/>
        <v>0.16412556053811658</v>
      </c>
      <c r="AY34" s="33">
        <f t="shared" si="40"/>
        <v>-0.15655085809962327</v>
      </c>
      <c r="AZ34" s="33">
        <f t="shared" si="40"/>
        <v>-0.12052915237628613</v>
      </c>
      <c r="BA34" s="33">
        <f t="shared" si="40"/>
        <v>-7.582938388625593E-2</v>
      </c>
      <c r="BB34" s="33">
        <f t="shared" si="40"/>
        <v>0.31510015408320491</v>
      </c>
      <c r="BC34" s="33">
        <f t="shared" si="40"/>
        <v>0.15434243176178661</v>
      </c>
      <c r="BD34" s="33">
        <f t="shared" si="40"/>
        <v>0.24958217270194985</v>
      </c>
      <c r="BE34" s="33">
        <f t="shared" si="40"/>
        <v>-9.7435897435897437E-2</v>
      </c>
      <c r="BF34" s="33">
        <f t="shared" si="40"/>
        <v>-0.30902167545401288</v>
      </c>
      <c r="BG34" s="33">
        <f t="shared" si="61"/>
        <v>9.1143594153052454E-2</v>
      </c>
      <c r="BH34" s="33">
        <f t="shared" si="41"/>
        <v>7.5345519393669194E-2</v>
      </c>
      <c r="BI34" s="33">
        <f t="shared" si="41"/>
        <v>0.30997474747474746</v>
      </c>
      <c r="BJ34" s="33">
        <f t="shared" si="41"/>
        <v>0.42560406952098345</v>
      </c>
      <c r="BK34" s="33">
        <f t="shared" si="41"/>
        <v>-0.28014184397163122</v>
      </c>
      <c r="BL34" s="33">
        <f t="shared" si="41"/>
        <v>8.8308457711442787E-2</v>
      </c>
      <c r="BM34" s="33">
        <f t="shared" si="41"/>
        <v>-9.0602409638554218E-2</v>
      </c>
      <c r="BN34" s="33">
        <f t="shared" si="41"/>
        <v>5.352363960749331E-2</v>
      </c>
      <c r="BO34" s="33">
        <f t="shared" si="41"/>
        <v>0.88943623426382046</v>
      </c>
      <c r="BP34" s="33">
        <f t="shared" si="41"/>
        <v>0.20228571428571429</v>
      </c>
      <c r="BQ34" s="33">
        <f t="shared" si="41"/>
        <v>0.42766295707472179</v>
      </c>
      <c r="BR34" s="33">
        <f t="shared" si="41"/>
        <v>-0.19277448489980242</v>
      </c>
      <c r="BS34" s="33">
        <f t="shared" si="41"/>
        <v>0.13267670915411356</v>
      </c>
      <c r="BT34" s="33">
        <f t="shared" si="41"/>
        <v>-0.32921419518377693</v>
      </c>
      <c r="BU34" s="33">
        <f t="shared" si="41"/>
        <v>-0.67854491462509281</v>
      </c>
      <c r="BV34" s="33">
        <f t="shared" si="62"/>
        <v>-0.46398601398601397</v>
      </c>
      <c r="BW34" s="33">
        <f t="shared" si="42"/>
        <v>0.4133491445027952</v>
      </c>
      <c r="BX34" s="33">
        <f t="shared" si="43"/>
        <v>0.31523432817931202</v>
      </c>
      <c r="BY34" s="33">
        <f t="shared" si="44"/>
        <v>2.8251161942950881E-2</v>
      </c>
      <c r="BZ34" s="33">
        <f t="shared" si="45"/>
        <v>-0.20508729947708942</v>
      </c>
      <c r="CA34" s="33">
        <f t="shared" si="46"/>
        <v>0.15954955959415765</v>
      </c>
      <c r="CB34" s="33">
        <f t="shared" si="47"/>
        <v>-0.12557692307692309</v>
      </c>
      <c r="CC34" s="33">
        <f t="shared" si="48"/>
        <v>0.12370793930063778</v>
      </c>
      <c r="CD34" s="33">
        <f t="shared" si="49"/>
        <v>-3.7577062334866428E-2</v>
      </c>
      <c r="CE34" s="33">
        <f t="shared" si="50"/>
        <v>-0.18708693441789528</v>
      </c>
      <c r="CF34" s="33">
        <f t="shared" si="51"/>
        <v>-8.7679799874921832E-2</v>
      </c>
      <c r="CG34" s="33">
        <f t="shared" si="52"/>
        <v>6.0323553605703316E-2</v>
      </c>
      <c r="CH34" s="33">
        <f t="shared" si="53"/>
        <v>0.15399534522885958</v>
      </c>
      <c r="CI34" s="33">
        <f t="shared" si="54"/>
        <v>6.0504201680672267E-3</v>
      </c>
      <c r="CJ34" s="33">
        <f t="shared" si="55"/>
        <v>-5.2010246129858557E-2</v>
      </c>
      <c r="CK34" s="33">
        <f t="shared" si="56"/>
        <v>0.22039473684210525</v>
      </c>
      <c r="CL34" s="33">
        <f t="shared" si="57"/>
        <v>-4.8710050057758955E-2</v>
      </c>
      <c r="CM34" s="33">
        <f t="shared" si="58"/>
        <v>0.23072252580449301</v>
      </c>
      <c r="CN34" s="33">
        <f t="shared" si="58"/>
        <v>-0.30718631803979607</v>
      </c>
    </row>
    <row r="35" spans="2:92" ht="17.100000000000001" customHeight="1" thickBot="1" x14ac:dyDescent="0.25">
      <c r="B35" s="35" t="s">
        <v>103</v>
      </c>
      <c r="C35" s="33">
        <f t="shared" si="28"/>
        <v>-0.23737099402498643</v>
      </c>
      <c r="D35" s="33">
        <f t="shared" si="29"/>
        <v>0.72136222910216719</v>
      </c>
      <c r="E35" s="33">
        <f t="shared" si="30"/>
        <v>0.86012302754747261</v>
      </c>
      <c r="F35" s="33">
        <f t="shared" si="31"/>
        <v>0.75999301797870489</v>
      </c>
      <c r="G35" s="33">
        <f t="shared" si="32"/>
        <v>1.4275878442545109</v>
      </c>
      <c r="H35" s="33">
        <f t="shared" si="33"/>
        <v>0.18457733812949639</v>
      </c>
      <c r="I35" s="33">
        <f t="shared" si="34"/>
        <v>0.13803019410496045</v>
      </c>
      <c r="J35" s="33">
        <f t="shared" si="35"/>
        <v>0.11365664980660518</v>
      </c>
      <c r="K35" s="33">
        <f t="shared" si="36"/>
        <v>2.2004889975550123E-2</v>
      </c>
      <c r="L35" s="33">
        <f t="shared" si="37"/>
        <v>-3.7103814765610171E-2</v>
      </c>
      <c r="M35" s="33">
        <f t="shared" si="37"/>
        <v>-8.9703095388502848E-3</v>
      </c>
      <c r="N35" s="33">
        <f t="shared" si="37"/>
        <v>-0.123074182919227</v>
      </c>
      <c r="O35" s="33">
        <f t="shared" si="38"/>
        <v>1.5311004784688996E-2</v>
      </c>
      <c r="P35" s="33">
        <f t="shared" si="38"/>
        <v>-0.1289050951020006</v>
      </c>
      <c r="Q35" s="33">
        <f t="shared" si="38"/>
        <v>-0.36308006119326874</v>
      </c>
      <c r="R35" s="33">
        <f t="shared" si="38"/>
        <v>-0.30405199553163398</v>
      </c>
      <c r="S35" s="33">
        <f t="shared" si="38"/>
        <v>-0.21215834118755891</v>
      </c>
      <c r="T35" s="33">
        <f t="shared" si="38"/>
        <v>-9.4128295056001815E-2</v>
      </c>
      <c r="U35" s="33">
        <f t="shared" si="38"/>
        <v>0.37730184147317852</v>
      </c>
      <c r="V35" s="33">
        <f t="shared" si="38"/>
        <v>0.48197869546184152</v>
      </c>
      <c r="W35" s="33">
        <f t="shared" si="38"/>
        <v>-0.18219882761095824</v>
      </c>
      <c r="X35" s="33">
        <f t="shared" si="38"/>
        <v>1.1739727738229049E-2</v>
      </c>
      <c r="Y35" s="33">
        <f t="shared" si="38"/>
        <v>-5.5224531318122369E-2</v>
      </c>
      <c r="Z35" s="33">
        <f t="shared" si="38"/>
        <v>-0.18412760929499802</v>
      </c>
      <c r="AA35" s="33">
        <f t="shared" si="38"/>
        <v>0.25599765944997072</v>
      </c>
      <c r="AB35" s="33">
        <f t="shared" si="38"/>
        <v>7.492902110850512E-2</v>
      </c>
      <c r="AC35" s="33">
        <f t="shared" si="59"/>
        <v>0.21550530687586525</v>
      </c>
      <c r="AD35" s="33">
        <f t="shared" si="39"/>
        <v>0.12913347815592566</v>
      </c>
      <c r="AE35" s="33">
        <f t="shared" si="39"/>
        <v>7.60540414628465E-2</v>
      </c>
      <c r="AF35" s="33">
        <f t="shared" si="39"/>
        <v>2.0440973817179606E-2</v>
      </c>
      <c r="AG35" s="33">
        <f t="shared" si="39"/>
        <v>5.9605163249810175E-2</v>
      </c>
      <c r="AH35" s="33">
        <f t="shared" si="39"/>
        <v>-6.2633604104318091E-2</v>
      </c>
      <c r="AI35" s="33">
        <f t="shared" si="39"/>
        <v>-0.29386297218313673</v>
      </c>
      <c r="AJ35" s="33">
        <f t="shared" si="39"/>
        <v>-3.5674094080576188E-2</v>
      </c>
      <c r="AK35" s="33">
        <f t="shared" si="39"/>
        <v>-0.29845933357219634</v>
      </c>
      <c r="AL35" s="33">
        <f t="shared" si="39"/>
        <v>-0.23523375142531358</v>
      </c>
      <c r="AM35" s="33">
        <f t="shared" si="39"/>
        <v>-0.10331085223789087</v>
      </c>
      <c r="AN35" s="33">
        <f t="shared" si="39"/>
        <v>-0.34123001517096513</v>
      </c>
      <c r="AO35" s="33">
        <f t="shared" si="39"/>
        <v>-0.1474293496765407</v>
      </c>
      <c r="AP35" s="33">
        <f t="shared" si="39"/>
        <v>3.4888922021768305E-2</v>
      </c>
      <c r="AQ35" s="33">
        <f t="shared" si="39"/>
        <v>0.30153846153846153</v>
      </c>
      <c r="AR35" s="33">
        <f t="shared" si="60"/>
        <v>0.37254207263064659</v>
      </c>
      <c r="AS35" s="33">
        <f t="shared" si="40"/>
        <v>0.11920926517571885</v>
      </c>
      <c r="AT35" s="33">
        <f t="shared" si="40"/>
        <v>6.2094799020314076E-2</v>
      </c>
      <c r="AU35" s="33">
        <f t="shared" si="40"/>
        <v>7.7620173364854217E-2</v>
      </c>
      <c r="AV35" s="33">
        <f t="shared" si="40"/>
        <v>-1.303562209602478E-2</v>
      </c>
      <c r="AW35" s="33">
        <f t="shared" si="40"/>
        <v>0.30276538804638714</v>
      </c>
      <c r="AX35" s="33">
        <f t="shared" si="40"/>
        <v>0.33342376559956594</v>
      </c>
      <c r="AY35" s="33">
        <f t="shared" si="40"/>
        <v>-0.13613650213284584</v>
      </c>
      <c r="AZ35" s="33">
        <f t="shared" si="40"/>
        <v>-0.20020923237871061</v>
      </c>
      <c r="BA35" s="33">
        <f t="shared" si="40"/>
        <v>-1.9857573267597919E-2</v>
      </c>
      <c r="BB35" s="33">
        <f t="shared" si="40"/>
        <v>6.0630722278738558E-2</v>
      </c>
      <c r="BC35" s="33">
        <f t="shared" si="40"/>
        <v>0.17804740406320541</v>
      </c>
      <c r="BD35" s="33">
        <f t="shared" si="40"/>
        <v>0.39355788096795291</v>
      </c>
      <c r="BE35" s="33">
        <f t="shared" si="40"/>
        <v>-7.0420567276791954E-2</v>
      </c>
      <c r="BF35" s="33">
        <f t="shared" si="40"/>
        <v>-0.14799539612507193</v>
      </c>
      <c r="BG35" s="33">
        <f t="shared" si="61"/>
        <v>4.0838323353293411E-2</v>
      </c>
      <c r="BH35" s="33">
        <f t="shared" si="41"/>
        <v>1.3492901560483397E-2</v>
      </c>
      <c r="BI35" s="33">
        <f t="shared" si="41"/>
        <v>0.3405982263640463</v>
      </c>
      <c r="BJ35" s="33">
        <f t="shared" si="41"/>
        <v>0.38962062366317685</v>
      </c>
      <c r="BK35" s="33">
        <f t="shared" si="41"/>
        <v>-0.15176619491427915</v>
      </c>
      <c r="BL35" s="33">
        <f t="shared" si="41"/>
        <v>0.53970826580226905</v>
      </c>
      <c r="BM35" s="33">
        <f t="shared" si="41"/>
        <v>0.17008633254849198</v>
      </c>
      <c r="BN35" s="33">
        <f t="shared" si="41"/>
        <v>-3.9533376539209332E-2</v>
      </c>
      <c r="BO35" s="33">
        <f t="shared" si="41"/>
        <v>0.57202930005425934</v>
      </c>
      <c r="BP35" s="33">
        <f t="shared" si="41"/>
        <v>-0.18473684210526317</v>
      </c>
      <c r="BQ35" s="33">
        <f t="shared" si="41"/>
        <v>0.11144116519739364</v>
      </c>
      <c r="BR35" s="33">
        <f t="shared" si="41"/>
        <v>0.14827935222672065</v>
      </c>
      <c r="BS35" s="33">
        <f t="shared" si="41"/>
        <v>0.67322460954353269</v>
      </c>
      <c r="BT35" s="33">
        <f t="shared" si="41"/>
        <v>-0.17836392142396015</v>
      </c>
      <c r="BU35" s="33">
        <f t="shared" si="41"/>
        <v>-0.68592120010345714</v>
      </c>
      <c r="BV35" s="33">
        <f t="shared" si="62"/>
        <v>-0.57529014250036725</v>
      </c>
      <c r="BW35" s="33">
        <f t="shared" si="42"/>
        <v>0.49541147874398533</v>
      </c>
      <c r="BX35" s="33">
        <f t="shared" si="43"/>
        <v>0.32379088436276787</v>
      </c>
      <c r="BY35" s="33">
        <f t="shared" si="44"/>
        <v>-4.0569323677550305E-2</v>
      </c>
      <c r="BZ35" s="33">
        <f t="shared" si="45"/>
        <v>-0.18256372753865441</v>
      </c>
      <c r="CA35" s="33">
        <f t="shared" si="46"/>
        <v>6.725669371844846E-2</v>
      </c>
      <c r="CB35" s="33">
        <f t="shared" si="47"/>
        <v>-0.11013980780169445</v>
      </c>
      <c r="CC35" s="33">
        <f t="shared" si="48"/>
        <v>0.16242766787780918</v>
      </c>
      <c r="CD35" s="33">
        <f t="shared" si="49"/>
        <v>2.0722389442000465E-2</v>
      </c>
      <c r="CE35" s="33">
        <f t="shared" si="50"/>
        <v>-0.21532267211069525</v>
      </c>
      <c r="CF35" s="33">
        <f t="shared" si="51"/>
        <v>-0.15285105152851053</v>
      </c>
      <c r="CG35" s="33">
        <f t="shared" si="52"/>
        <v>0.20879542740146734</v>
      </c>
      <c r="CH35" s="33">
        <f t="shared" si="53"/>
        <v>0.16390839479162991</v>
      </c>
      <c r="CI35" s="33">
        <f t="shared" si="54"/>
        <v>-6.6608052389037109E-2</v>
      </c>
      <c r="CJ35" s="33">
        <f t="shared" si="55"/>
        <v>5.2684574658134926E-2</v>
      </c>
      <c r="CK35" s="33">
        <f t="shared" si="56"/>
        <v>0.19078033879477924</v>
      </c>
      <c r="CL35" s="33">
        <f t="shared" si="57"/>
        <v>0.113287728026534</v>
      </c>
      <c r="CM35" s="33">
        <f t="shared" si="58"/>
        <v>0.10895168047667815</v>
      </c>
      <c r="CN35" s="33">
        <f t="shared" si="58"/>
        <v>-0.20820652744254381</v>
      </c>
    </row>
    <row r="36" spans="2:92" ht="17.100000000000001" customHeight="1" thickBot="1" x14ac:dyDescent="0.25">
      <c r="B36" s="35" t="s">
        <v>104</v>
      </c>
      <c r="C36" s="33">
        <f t="shared" si="28"/>
        <v>3.7424325811777653E-2</v>
      </c>
      <c r="D36" s="33">
        <f t="shared" si="29"/>
        <v>0.99369681689253075</v>
      </c>
      <c r="E36" s="33">
        <f t="shared" si="30"/>
        <v>0.73541138093512137</v>
      </c>
      <c r="F36" s="33">
        <f t="shared" si="31"/>
        <v>0.99025341130604283</v>
      </c>
      <c r="G36" s="33">
        <f t="shared" si="32"/>
        <v>1.0519893899204245</v>
      </c>
      <c r="H36" s="33">
        <f t="shared" si="33"/>
        <v>0.27015491621877963</v>
      </c>
      <c r="I36" s="33">
        <f t="shared" si="34"/>
        <v>0.4492481203007519</v>
      </c>
      <c r="J36" s="33">
        <f t="shared" si="35"/>
        <v>0.23641038197845249</v>
      </c>
      <c r="K36" s="33">
        <f t="shared" si="36"/>
        <v>0.24108066184074456</v>
      </c>
      <c r="L36" s="33">
        <f t="shared" si="37"/>
        <v>9.632856253889234E-2</v>
      </c>
      <c r="M36" s="33">
        <f t="shared" si="37"/>
        <v>-0.12191958495460441</v>
      </c>
      <c r="N36" s="33">
        <f t="shared" si="37"/>
        <v>-0.19180116843251807</v>
      </c>
      <c r="O36" s="33">
        <f t="shared" si="38"/>
        <v>-0.10280179148005417</v>
      </c>
      <c r="P36" s="33">
        <f t="shared" si="38"/>
        <v>-9.9897831762969694E-2</v>
      </c>
      <c r="Q36" s="33">
        <f t="shared" si="38"/>
        <v>-0.27917282127031018</v>
      </c>
      <c r="R36" s="33">
        <f t="shared" si="38"/>
        <v>-0.22641509433962265</v>
      </c>
      <c r="S36" s="33">
        <f t="shared" si="38"/>
        <v>-0.25563036916647319</v>
      </c>
      <c r="T36" s="33">
        <f t="shared" si="38"/>
        <v>-0.21730356917644092</v>
      </c>
      <c r="U36" s="33">
        <f t="shared" si="38"/>
        <v>0.28278688524590162</v>
      </c>
      <c r="V36" s="33">
        <f t="shared" si="38"/>
        <v>0.32673424136838769</v>
      </c>
      <c r="W36" s="33">
        <f t="shared" si="38"/>
        <v>-0.24688084840923269</v>
      </c>
      <c r="X36" s="33">
        <f t="shared" si="38"/>
        <v>-6.5259426361585562E-2</v>
      </c>
      <c r="Y36" s="33">
        <f t="shared" si="38"/>
        <v>-1.3134540291089812E-2</v>
      </c>
      <c r="Z36" s="33">
        <f t="shared" si="38"/>
        <v>-0.22430464366718394</v>
      </c>
      <c r="AA36" s="33">
        <f t="shared" si="38"/>
        <v>0.36984882998550422</v>
      </c>
      <c r="AB36" s="33">
        <f t="shared" si="38"/>
        <v>0.23823478710567145</v>
      </c>
      <c r="AC36" s="33">
        <f t="shared" si="59"/>
        <v>0.16870503597122302</v>
      </c>
      <c r="AD36" s="33">
        <f t="shared" si="39"/>
        <v>0.26100338565712528</v>
      </c>
      <c r="AE36" s="33">
        <f t="shared" si="39"/>
        <v>0.18578987150415721</v>
      </c>
      <c r="AF36" s="33">
        <f t="shared" si="39"/>
        <v>0.15606292635389113</v>
      </c>
      <c r="AG36" s="33">
        <f t="shared" si="39"/>
        <v>0.14219759926131118</v>
      </c>
      <c r="AH36" s="33">
        <f t="shared" si="39"/>
        <v>-0.14510617525018307</v>
      </c>
      <c r="AI36" s="33">
        <f t="shared" si="39"/>
        <v>-0.26262111167771546</v>
      </c>
      <c r="AJ36" s="33">
        <f t="shared" si="39"/>
        <v>-0.23169556840077071</v>
      </c>
      <c r="AK36" s="33">
        <f t="shared" si="39"/>
        <v>-0.42252762058744275</v>
      </c>
      <c r="AL36" s="33">
        <f t="shared" si="39"/>
        <v>-0.24925053533190578</v>
      </c>
      <c r="AM36" s="33">
        <f t="shared" si="39"/>
        <v>-0.1443637621023513</v>
      </c>
      <c r="AN36" s="33">
        <f t="shared" si="39"/>
        <v>-0.24482758620689654</v>
      </c>
      <c r="AO36" s="33">
        <f t="shared" si="39"/>
        <v>-6.8128791413905737E-2</v>
      </c>
      <c r="AP36" s="33">
        <f t="shared" si="39"/>
        <v>0.11332953032895988</v>
      </c>
      <c r="AQ36" s="33">
        <f t="shared" si="39"/>
        <v>0.19640331380076784</v>
      </c>
      <c r="AR36" s="33">
        <f t="shared" si="60"/>
        <v>0.19904524699045248</v>
      </c>
      <c r="AS36" s="33">
        <f t="shared" si="40"/>
        <v>0.20455683525287932</v>
      </c>
      <c r="AT36" s="33">
        <f t="shared" si="40"/>
        <v>0.32485055508112726</v>
      </c>
      <c r="AU36" s="33">
        <f t="shared" si="40"/>
        <v>0.31396723526431347</v>
      </c>
      <c r="AV36" s="33">
        <f t="shared" si="40"/>
        <v>0.15769430500259651</v>
      </c>
      <c r="AW36" s="33">
        <f t="shared" si="40"/>
        <v>0.29806692995219292</v>
      </c>
      <c r="AX36" s="33">
        <f t="shared" si="40"/>
        <v>0.21902797473249969</v>
      </c>
      <c r="AY36" s="33">
        <f t="shared" si="40"/>
        <v>-0.1025706940874036</v>
      </c>
      <c r="AZ36" s="33">
        <f t="shared" si="40"/>
        <v>-0.19168660287081341</v>
      </c>
      <c r="BA36" s="33">
        <f t="shared" si="40"/>
        <v>-1.345076060848679E-2</v>
      </c>
      <c r="BB36" s="33">
        <f t="shared" si="40"/>
        <v>0.10437817258883249</v>
      </c>
      <c r="BC36" s="33">
        <f t="shared" si="40"/>
        <v>0.11014036092810083</v>
      </c>
      <c r="BD36" s="33">
        <f t="shared" si="40"/>
        <v>0.63577506474287826</v>
      </c>
      <c r="BE36" s="33">
        <f t="shared" si="40"/>
        <v>0.20386300925174486</v>
      </c>
      <c r="BF36" s="33">
        <f t="shared" si="40"/>
        <v>-7.3542085607584032E-2</v>
      </c>
      <c r="BG36" s="33">
        <f t="shared" si="61"/>
        <v>0.167462262933815</v>
      </c>
      <c r="BH36" s="33">
        <f t="shared" si="41"/>
        <v>3.2341965396358703E-2</v>
      </c>
      <c r="BI36" s="33">
        <f t="shared" si="41"/>
        <v>0.13536470270999057</v>
      </c>
      <c r="BJ36" s="33">
        <f t="shared" si="41"/>
        <v>0.29240310077519382</v>
      </c>
      <c r="BK36" s="33">
        <f t="shared" si="41"/>
        <v>-0.10907282572659963</v>
      </c>
      <c r="BL36" s="33">
        <f t="shared" si="41"/>
        <v>0.49928798334976449</v>
      </c>
      <c r="BM36" s="33">
        <f t="shared" si="41"/>
        <v>0.35838973993587458</v>
      </c>
      <c r="BN36" s="33">
        <f t="shared" si="41"/>
        <v>7.381637875879718E-2</v>
      </c>
      <c r="BO36" s="33">
        <f t="shared" si="41"/>
        <v>0.49417018109650213</v>
      </c>
      <c r="BP36" s="33">
        <f t="shared" si="41"/>
        <v>-0.18623511361145612</v>
      </c>
      <c r="BQ36" s="33">
        <f t="shared" si="41"/>
        <v>-0.1038552321007081</v>
      </c>
      <c r="BR36" s="33">
        <f t="shared" si="41"/>
        <v>7.2540403664258582E-2</v>
      </c>
      <c r="BS36" s="33">
        <f t="shared" si="41"/>
        <v>0.58210194255354475</v>
      </c>
      <c r="BT36" s="33">
        <f t="shared" si="41"/>
        <v>-6.9132698868737658E-2</v>
      </c>
      <c r="BU36" s="33">
        <f t="shared" si="41"/>
        <v>-0.57477319285923323</v>
      </c>
      <c r="BV36" s="33">
        <f t="shared" si="62"/>
        <v>-0.57294632317200189</v>
      </c>
      <c r="BW36" s="33">
        <f t="shared" si="42"/>
        <v>0.68632040965618146</v>
      </c>
      <c r="BX36" s="33">
        <f t="shared" si="43"/>
        <v>0.4232604546243276</v>
      </c>
      <c r="BY36" s="33">
        <f t="shared" si="44"/>
        <v>-4.3890395927946597E-3</v>
      </c>
      <c r="BZ36" s="33">
        <f t="shared" si="45"/>
        <v>-0.16580437777437623</v>
      </c>
      <c r="CA36" s="33">
        <f t="shared" si="46"/>
        <v>-2.2753128555176336E-2</v>
      </c>
      <c r="CB36" s="33">
        <f t="shared" si="47"/>
        <v>-0.14799654511998198</v>
      </c>
      <c r="CC36" s="33">
        <f t="shared" si="48"/>
        <v>0.25572990126939349</v>
      </c>
      <c r="CD36" s="33">
        <f t="shared" si="49"/>
        <v>7.3183573183573186E-2</v>
      </c>
      <c r="CE36" s="33">
        <f t="shared" si="50"/>
        <v>-0.28997547015535569</v>
      </c>
      <c r="CF36" s="33">
        <f t="shared" si="51"/>
        <v>-9.6411626514348883E-2</v>
      </c>
      <c r="CG36" s="33">
        <f t="shared" si="52"/>
        <v>0.23705138662316477</v>
      </c>
      <c r="CH36" s="33">
        <f t="shared" si="53"/>
        <v>0.2432621775323498</v>
      </c>
      <c r="CI36" s="33">
        <f t="shared" si="54"/>
        <v>-3.9013556962444892E-2</v>
      </c>
      <c r="CJ36" s="33">
        <f t="shared" si="55"/>
        <v>0.16190673289183222</v>
      </c>
      <c r="CK36" s="33">
        <f t="shared" si="56"/>
        <v>0.16080864454075877</v>
      </c>
      <c r="CL36" s="33">
        <f t="shared" si="57"/>
        <v>0.19210802240237321</v>
      </c>
      <c r="CM36" s="33">
        <f t="shared" si="58"/>
        <v>2.6193285423147056E-2</v>
      </c>
      <c r="CN36" s="33">
        <f t="shared" si="58"/>
        <v>-0.16516849234885861</v>
      </c>
    </row>
    <row r="37" spans="2:92" ht="17.100000000000001" customHeight="1" thickBot="1" x14ac:dyDescent="0.25">
      <c r="B37" s="35" t="s">
        <v>105</v>
      </c>
      <c r="C37" s="33">
        <f t="shared" si="28"/>
        <v>0.19158006927791099</v>
      </c>
      <c r="D37" s="33">
        <f t="shared" si="29"/>
        <v>0.63128824389451454</v>
      </c>
      <c r="E37" s="33">
        <f t="shared" si="30"/>
        <v>0.81077618688771669</v>
      </c>
      <c r="F37" s="33">
        <f t="shared" si="31"/>
        <v>0.82644831317005996</v>
      </c>
      <c r="G37" s="33">
        <f t="shared" si="32"/>
        <v>0.51551878354203939</v>
      </c>
      <c r="H37" s="33">
        <f t="shared" si="33"/>
        <v>0.12770124481327802</v>
      </c>
      <c r="I37" s="33">
        <f t="shared" si="34"/>
        <v>0.20583461650505638</v>
      </c>
      <c r="J37" s="33">
        <f t="shared" si="35"/>
        <v>0.20218638089340046</v>
      </c>
      <c r="K37" s="33">
        <f t="shared" si="36"/>
        <v>0.26730014459822349</v>
      </c>
      <c r="L37" s="33">
        <f t="shared" si="37"/>
        <v>0.16510655834216414</v>
      </c>
      <c r="M37" s="33">
        <f t="shared" si="37"/>
        <v>5.8705780845556513E-2</v>
      </c>
      <c r="N37" s="33">
        <f t="shared" si="37"/>
        <v>-0.18032162694857554</v>
      </c>
      <c r="O37" s="33">
        <f t="shared" si="38"/>
        <v>-0.15254395156595646</v>
      </c>
      <c r="P37" s="33">
        <f t="shared" si="38"/>
        <v>-0.11553523155049139</v>
      </c>
      <c r="Q37" s="33">
        <f t="shared" si="38"/>
        <v>-0.49018776893988786</v>
      </c>
      <c r="R37" s="33">
        <f t="shared" si="38"/>
        <v>-0.39240921386998934</v>
      </c>
      <c r="S37" s="33">
        <f t="shared" si="38"/>
        <v>-0.20709457602901576</v>
      </c>
      <c r="T37" s="33">
        <f t="shared" si="38"/>
        <v>-0.1867001828153565</v>
      </c>
      <c r="U37" s="33">
        <f t="shared" si="38"/>
        <v>0.22290427776712066</v>
      </c>
      <c r="V37" s="33">
        <f t="shared" si="38"/>
        <v>0.48232595790609822</v>
      </c>
      <c r="W37" s="33">
        <f t="shared" si="38"/>
        <v>-0.16727310531240253</v>
      </c>
      <c r="X37" s="33">
        <f t="shared" si="38"/>
        <v>-0.2340545096937342</v>
      </c>
      <c r="Y37" s="33">
        <f t="shared" si="38"/>
        <v>-3.5450980392156863E-2</v>
      </c>
      <c r="Z37" s="33">
        <f t="shared" si="38"/>
        <v>-0.3049968144170383</v>
      </c>
      <c r="AA37" s="33">
        <f t="shared" si="38"/>
        <v>0.14972950478568456</v>
      </c>
      <c r="AB37" s="33">
        <f t="shared" si="38"/>
        <v>0.23885730007336758</v>
      </c>
      <c r="AC37" s="33">
        <f t="shared" si="59"/>
        <v>0.31251694042391714</v>
      </c>
      <c r="AD37" s="33">
        <f t="shared" si="39"/>
        <v>5.3081892788545484E-2</v>
      </c>
      <c r="AE37" s="33">
        <f t="shared" si="39"/>
        <v>-0.40592876791660631</v>
      </c>
      <c r="AF37" s="33">
        <f t="shared" si="39"/>
        <v>-0.40404189954473108</v>
      </c>
      <c r="AG37" s="33">
        <f t="shared" si="39"/>
        <v>-0.39567156781761109</v>
      </c>
      <c r="AH37" s="33">
        <f t="shared" si="39"/>
        <v>-0.2680732880119383</v>
      </c>
      <c r="AI37" s="33">
        <f t="shared" si="39"/>
        <v>1.0357643331505514E-3</v>
      </c>
      <c r="AJ37" s="33">
        <f t="shared" si="39"/>
        <v>2.1240916713247623E-2</v>
      </c>
      <c r="AK37" s="33">
        <f t="shared" si="39"/>
        <v>0.35873428102788407</v>
      </c>
      <c r="AL37" s="33">
        <f t="shared" si="39"/>
        <v>2.9903154556266638E-2</v>
      </c>
      <c r="AM37" s="33">
        <f t="shared" si="39"/>
        <v>0.31789409616555081</v>
      </c>
      <c r="AN37" s="33">
        <f t="shared" si="39"/>
        <v>6.3309615033752958E-2</v>
      </c>
      <c r="AO37" s="33">
        <f t="shared" si="39"/>
        <v>-0.30833459081535136</v>
      </c>
      <c r="AP37" s="33">
        <f t="shared" si="39"/>
        <v>7.4511960406928784E-2</v>
      </c>
      <c r="AQ37" s="33">
        <f t="shared" si="39"/>
        <v>3.5837990116842931E-2</v>
      </c>
      <c r="AR37" s="33">
        <f t="shared" si="60"/>
        <v>0.22260352322123084</v>
      </c>
      <c r="AS37" s="33">
        <f t="shared" si="40"/>
        <v>9.1993309577485277E-2</v>
      </c>
      <c r="AT37" s="33">
        <f t="shared" si="40"/>
        <v>9.094165813715456E-2</v>
      </c>
      <c r="AU37" s="33">
        <f t="shared" si="40"/>
        <v>0.27763163761202014</v>
      </c>
      <c r="AV37" s="33">
        <f t="shared" si="40"/>
        <v>0.14160741017964071</v>
      </c>
      <c r="AW37" s="33">
        <f t="shared" si="40"/>
        <v>0.42368140649973363</v>
      </c>
      <c r="AX37" s="33">
        <f t="shared" si="40"/>
        <v>0.28535910306328283</v>
      </c>
      <c r="AY37" s="33">
        <f t="shared" si="40"/>
        <v>-0.15068397543271916</v>
      </c>
      <c r="AZ37" s="33">
        <f t="shared" si="40"/>
        <v>-0.31455148957095441</v>
      </c>
      <c r="BA37" s="33">
        <f t="shared" si="40"/>
        <v>3.5924782486668541E-2</v>
      </c>
      <c r="BB37" s="33">
        <f t="shared" si="40"/>
        <v>0.14905109489051094</v>
      </c>
      <c r="BC37" s="33">
        <f t="shared" si="40"/>
        <v>0.24352863834333141</v>
      </c>
      <c r="BD37" s="33">
        <f t="shared" si="40"/>
        <v>0.6311352902492976</v>
      </c>
      <c r="BE37" s="33">
        <f t="shared" si="40"/>
        <v>0.12801408832294772</v>
      </c>
      <c r="BF37" s="33">
        <f t="shared" si="40"/>
        <v>0.29885020963028841</v>
      </c>
      <c r="BG37" s="33">
        <f t="shared" si="61"/>
        <v>0.51201057326945321</v>
      </c>
      <c r="BH37" s="33">
        <f t="shared" si="41"/>
        <v>0.35548306699897375</v>
      </c>
      <c r="BI37" s="33">
        <f t="shared" si="41"/>
        <v>0.34730395100276212</v>
      </c>
      <c r="BJ37" s="33">
        <f t="shared" si="41"/>
        <v>0.19154867581248625</v>
      </c>
      <c r="BK37" s="33">
        <f t="shared" si="41"/>
        <v>-0.29297873735276764</v>
      </c>
      <c r="BL37" s="33">
        <f t="shared" si="41"/>
        <v>0.38936808804045103</v>
      </c>
      <c r="BM37" s="33">
        <f t="shared" si="41"/>
        <v>0.21338800249576612</v>
      </c>
      <c r="BN37" s="33">
        <f t="shared" si="41"/>
        <v>1.165702089233674E-2</v>
      </c>
      <c r="BO37" s="33">
        <f t="shared" si="41"/>
        <v>0.51319774989182176</v>
      </c>
      <c r="BP37" s="33">
        <f t="shared" si="41"/>
        <v>-0.32331705038631453</v>
      </c>
      <c r="BQ37" s="33">
        <f t="shared" si="41"/>
        <v>-0.25267513896030752</v>
      </c>
      <c r="BR37" s="33">
        <f t="shared" si="41"/>
        <v>-0.1621495516695744</v>
      </c>
      <c r="BS37" s="33">
        <f t="shared" si="41"/>
        <v>0.79100453449895824</v>
      </c>
      <c r="BT37" s="33">
        <f t="shared" si="41"/>
        <v>-4.0696002300834054E-2</v>
      </c>
      <c r="BU37" s="33">
        <f t="shared" si="41"/>
        <v>-0.62011795543905635</v>
      </c>
      <c r="BV37" s="33">
        <f t="shared" si="62"/>
        <v>-0.46287014842255636</v>
      </c>
      <c r="BW37" s="33">
        <f t="shared" si="42"/>
        <v>0.60445253825738321</v>
      </c>
      <c r="BX37" s="33">
        <f t="shared" si="43"/>
        <v>0.2448593525907807</v>
      </c>
      <c r="BY37" s="33">
        <f t="shared" si="44"/>
        <v>5.8784863092124794E-2</v>
      </c>
      <c r="BZ37" s="33">
        <f t="shared" si="45"/>
        <v>-0.27050914892622779</v>
      </c>
      <c r="CA37" s="33">
        <f t="shared" si="46"/>
        <v>1.2628457955470959E-3</v>
      </c>
      <c r="CB37" s="33">
        <f t="shared" si="47"/>
        <v>-0.20309829548050998</v>
      </c>
      <c r="CC37" s="33">
        <f t="shared" si="48"/>
        <v>0.1810695812737261</v>
      </c>
      <c r="CD37" s="33">
        <f t="shared" si="49"/>
        <v>-0.3707285810003787</v>
      </c>
      <c r="CE37" s="33">
        <f t="shared" si="50"/>
        <v>9.4686974368470594E-2</v>
      </c>
      <c r="CF37" s="33">
        <f t="shared" si="51"/>
        <v>2.0989864531498894E-2</v>
      </c>
      <c r="CG37" s="33">
        <f t="shared" si="52"/>
        <v>0.10645054398851272</v>
      </c>
      <c r="CH37" s="33">
        <f t="shared" si="53"/>
        <v>0.27077042102373405</v>
      </c>
      <c r="CI37" s="33">
        <f t="shared" si="54"/>
        <v>-7.0131681019668685E-2</v>
      </c>
      <c r="CJ37" s="33">
        <f t="shared" si="55"/>
        <v>0.30337399017899574</v>
      </c>
      <c r="CK37" s="33">
        <f t="shared" si="56"/>
        <v>0.33789488182915661</v>
      </c>
      <c r="CL37" s="33">
        <f t="shared" si="57"/>
        <v>5.2947125545792027E-2</v>
      </c>
      <c r="CM37" s="33">
        <f t="shared" si="58"/>
        <v>-0.10537182952780813</v>
      </c>
      <c r="CN37" s="33">
        <f t="shared" si="58"/>
        <v>-4.7059126063169806E-3</v>
      </c>
    </row>
    <row r="38" spans="2:92" ht="17.100000000000001" customHeight="1" thickBot="1" x14ac:dyDescent="0.25">
      <c r="B38" s="35" t="s">
        <v>106</v>
      </c>
      <c r="C38" s="33">
        <f t="shared" si="28"/>
        <v>0.20049327711035086</v>
      </c>
      <c r="D38" s="33">
        <f t="shared" si="29"/>
        <v>0.69648857526881724</v>
      </c>
      <c r="E38" s="33">
        <f t="shared" si="30"/>
        <v>0.76598015153132004</v>
      </c>
      <c r="F38" s="33">
        <f t="shared" si="31"/>
        <v>0.94353826850690092</v>
      </c>
      <c r="G38" s="33">
        <f t="shared" si="32"/>
        <v>0.72609185499370399</v>
      </c>
      <c r="H38" s="33">
        <f t="shared" si="33"/>
        <v>0.39772220846744244</v>
      </c>
      <c r="I38" s="33">
        <f t="shared" si="34"/>
        <v>0.39742582633391743</v>
      </c>
      <c r="J38" s="33">
        <f t="shared" si="35"/>
        <v>0.25542095469562903</v>
      </c>
      <c r="K38" s="33">
        <f t="shared" si="36"/>
        <v>0.31844883854866579</v>
      </c>
      <c r="L38" s="33">
        <f t="shared" si="37"/>
        <v>4.3469019024338397E-2</v>
      </c>
      <c r="M38" s="33">
        <f t="shared" si="37"/>
        <v>-1.0507653723082246E-2</v>
      </c>
      <c r="N38" s="33">
        <f t="shared" si="37"/>
        <v>-0.15369490910190872</v>
      </c>
      <c r="O38" s="33">
        <f t="shared" si="38"/>
        <v>-0.17135035964937825</v>
      </c>
      <c r="P38" s="33">
        <f t="shared" si="38"/>
        <v>-0.13539756909078562</v>
      </c>
      <c r="Q38" s="33">
        <f t="shared" si="38"/>
        <v>-0.43447100467596034</v>
      </c>
      <c r="R38" s="33">
        <f t="shared" si="38"/>
        <v>-0.38501679891343199</v>
      </c>
      <c r="S38" s="33">
        <f t="shared" si="38"/>
        <v>-0.25106308205939204</v>
      </c>
      <c r="T38" s="33">
        <f t="shared" si="38"/>
        <v>-0.15683656640226185</v>
      </c>
      <c r="U38" s="33">
        <f t="shared" si="38"/>
        <v>0.27810833784097055</v>
      </c>
      <c r="V38" s="33">
        <f t="shared" si="38"/>
        <v>0.50401022898988723</v>
      </c>
      <c r="W38" s="33">
        <f t="shared" si="38"/>
        <v>-0.16493829477734503</v>
      </c>
      <c r="X38" s="33">
        <f t="shared" si="38"/>
        <v>-0.11121460506706408</v>
      </c>
      <c r="Y38" s="33">
        <f t="shared" si="38"/>
        <v>-1.3301088270858525E-3</v>
      </c>
      <c r="Z38" s="33">
        <f t="shared" si="38"/>
        <v>-0.30037097148156733</v>
      </c>
      <c r="AA38" s="33">
        <f t="shared" si="38"/>
        <v>0.19420094403236682</v>
      </c>
      <c r="AB38" s="33">
        <f t="shared" si="38"/>
        <v>0.16160134143785371</v>
      </c>
      <c r="AC38" s="33">
        <f t="shared" si="59"/>
        <v>1.7919845017556606E-2</v>
      </c>
      <c r="AD38" s="33">
        <f t="shared" si="39"/>
        <v>0.18199392433029549</v>
      </c>
      <c r="AE38" s="33">
        <f t="shared" si="39"/>
        <v>6.6676077545642767E-2</v>
      </c>
      <c r="AF38" s="33">
        <f t="shared" si="39"/>
        <v>3.0674846625766871E-2</v>
      </c>
      <c r="AG38" s="33">
        <f t="shared" si="39"/>
        <v>0.28648745093374567</v>
      </c>
      <c r="AH38" s="33">
        <f t="shared" si="39"/>
        <v>2.0467289719626167E-2</v>
      </c>
      <c r="AI38" s="33">
        <f t="shared" si="39"/>
        <v>-0.14327936830032204</v>
      </c>
      <c r="AJ38" s="33">
        <f t="shared" si="39"/>
        <v>-8.8103991596638662E-2</v>
      </c>
      <c r="AK38" s="33">
        <f t="shared" si="39"/>
        <v>-0.36341361934261013</v>
      </c>
      <c r="AL38" s="33">
        <f t="shared" si="39"/>
        <v>-0.19337851451598131</v>
      </c>
      <c r="AM38" s="33">
        <f t="shared" si="39"/>
        <v>-0.14566706142835076</v>
      </c>
      <c r="AN38" s="33">
        <f t="shared" si="39"/>
        <v>-0.30496760259179267</v>
      </c>
      <c r="AO38" s="33">
        <f t="shared" si="39"/>
        <v>-0.16180101670297747</v>
      </c>
      <c r="AP38" s="33">
        <f t="shared" si="39"/>
        <v>-0.11581038887311949</v>
      </c>
      <c r="AQ38" s="33">
        <f t="shared" si="39"/>
        <v>5.4725168756027003E-2</v>
      </c>
      <c r="AR38" s="33">
        <f t="shared" si="60"/>
        <v>0.22422484635039017</v>
      </c>
      <c r="AS38" s="33">
        <f t="shared" si="40"/>
        <v>0.10535435799688096</v>
      </c>
      <c r="AT38" s="33">
        <f t="shared" si="40"/>
        <v>0.10529695024077046</v>
      </c>
      <c r="AU38" s="33">
        <f t="shared" si="40"/>
        <v>0.17685714285714285</v>
      </c>
      <c r="AV38" s="33">
        <f t="shared" si="40"/>
        <v>0.12917418772563177</v>
      </c>
      <c r="AW38" s="33">
        <f t="shared" si="40"/>
        <v>0.43760777551340335</v>
      </c>
      <c r="AX38" s="33">
        <f t="shared" si="40"/>
        <v>0.42817310485042115</v>
      </c>
      <c r="AY38" s="33">
        <f t="shared" si="40"/>
        <v>3.4280165088613743E-2</v>
      </c>
      <c r="AZ38" s="33">
        <f t="shared" si="40"/>
        <v>-7.8179638325507048E-2</v>
      </c>
      <c r="BA38" s="33">
        <f t="shared" si="40"/>
        <v>0.17381822147102122</v>
      </c>
      <c r="BB38" s="33">
        <f t="shared" si="40"/>
        <v>0.15638981534206459</v>
      </c>
      <c r="BC38" s="33">
        <f t="shared" si="40"/>
        <v>0.24562227125487066</v>
      </c>
      <c r="BD38" s="33">
        <f t="shared" si="40"/>
        <v>0.29897577629653715</v>
      </c>
      <c r="BE38" s="33">
        <f t="shared" si="40"/>
        <v>-0.12531933670862558</v>
      </c>
      <c r="BF38" s="33">
        <f t="shared" si="40"/>
        <v>-8.6806654707889272E-2</v>
      </c>
      <c r="BG38" s="33">
        <f t="shared" si="61"/>
        <v>1.703538989183281E-2</v>
      </c>
      <c r="BH38" s="33">
        <f t="shared" si="41"/>
        <v>5.4609929078014187E-2</v>
      </c>
      <c r="BI38" s="33">
        <f t="shared" si="41"/>
        <v>0.29015984281238383</v>
      </c>
      <c r="BJ38" s="33">
        <f t="shared" si="41"/>
        <v>0.29692254361976661</v>
      </c>
      <c r="BK38" s="33">
        <f t="shared" si="41"/>
        <v>2.3012784880489162E-2</v>
      </c>
      <c r="BL38" s="33">
        <f t="shared" si="41"/>
        <v>0.38217492780568851</v>
      </c>
      <c r="BM38" s="33">
        <f t="shared" si="41"/>
        <v>0.13146738011936612</v>
      </c>
      <c r="BN38" s="33">
        <f t="shared" si="41"/>
        <v>-6.0881444523639819E-2</v>
      </c>
      <c r="BO38" s="33">
        <f t="shared" si="41"/>
        <v>0.2288632905890024</v>
      </c>
      <c r="BP38" s="33">
        <f t="shared" si="41"/>
        <v>-7.0692615912993709E-2</v>
      </c>
      <c r="BQ38" s="33">
        <f t="shared" si="41"/>
        <v>2.4955436720142603E-2</v>
      </c>
      <c r="BR38" s="33">
        <f t="shared" si="41"/>
        <v>8.8767313895389291E-2</v>
      </c>
      <c r="BS38" s="33">
        <f t="shared" si="41"/>
        <v>0.54265416814054945</v>
      </c>
      <c r="BT38" s="33">
        <f t="shared" si="41"/>
        <v>-0.17163535571296581</v>
      </c>
      <c r="BU38" s="33">
        <f t="shared" si="41"/>
        <v>-0.60152617568766642</v>
      </c>
      <c r="BV38" s="33">
        <f t="shared" si="62"/>
        <v>-0.46942984112230968</v>
      </c>
      <c r="BW38" s="33">
        <f t="shared" si="42"/>
        <v>0.64931529972780788</v>
      </c>
      <c r="BX38" s="33">
        <f t="shared" si="43"/>
        <v>0.4131080009211166</v>
      </c>
      <c r="BY38" s="33">
        <f t="shared" si="44"/>
        <v>3.7996686493386569E-2</v>
      </c>
      <c r="BZ38" s="33">
        <f t="shared" si="45"/>
        <v>-0.26676784063355835</v>
      </c>
      <c r="CA38" s="33">
        <f t="shared" si="46"/>
        <v>1.3477185135842413E-2</v>
      </c>
      <c r="CB38" s="33">
        <f t="shared" si="47"/>
        <v>-0.16077276088308823</v>
      </c>
      <c r="CC38" s="33">
        <f t="shared" si="48"/>
        <v>0.14168636280995203</v>
      </c>
      <c r="CD38" s="33">
        <f t="shared" si="49"/>
        <v>9.0060514001518974E-2</v>
      </c>
      <c r="CE38" s="33">
        <f t="shared" si="50"/>
        <v>-0.19491830175533231</v>
      </c>
      <c r="CF38" s="33">
        <f t="shared" si="51"/>
        <v>-0.1877556148015801</v>
      </c>
      <c r="CG38" s="33">
        <f t="shared" si="52"/>
        <v>0.12048461935040385</v>
      </c>
      <c r="CH38" s="33">
        <f t="shared" si="53"/>
        <v>0.2812686921979724</v>
      </c>
      <c r="CI38" s="33">
        <f t="shared" si="54"/>
        <v>7.3904716303567153E-2</v>
      </c>
      <c r="CJ38" s="33">
        <f t="shared" si="55"/>
        <v>6.2231089907929645E-2</v>
      </c>
      <c r="CK38" s="33">
        <f t="shared" si="56"/>
        <v>0.15671007481872462</v>
      </c>
      <c r="CL38" s="33">
        <f t="shared" si="57"/>
        <v>0.10365505166423239</v>
      </c>
      <c r="CM38" s="33">
        <f t="shared" si="58"/>
        <v>6.0341780579826892E-2</v>
      </c>
      <c r="CN38" s="33">
        <f t="shared" si="58"/>
        <v>-0.15716522736786617</v>
      </c>
    </row>
    <row r="39" spans="2:92" ht="17.100000000000001" customHeight="1" thickBot="1" x14ac:dyDescent="0.25">
      <c r="B39" s="35" t="s">
        <v>107</v>
      </c>
      <c r="C39" s="33">
        <f t="shared" si="28"/>
        <v>-0.18680203045685279</v>
      </c>
      <c r="D39" s="33">
        <f t="shared" si="29"/>
        <v>0.45621394861038278</v>
      </c>
      <c r="E39" s="33">
        <f t="shared" si="30"/>
        <v>0.59805959805959807</v>
      </c>
      <c r="F39" s="33">
        <f t="shared" si="31"/>
        <v>0.65582655826558267</v>
      </c>
      <c r="G39" s="33">
        <f t="shared" si="32"/>
        <v>1.4619225967540574</v>
      </c>
      <c r="H39" s="33">
        <f t="shared" si="33"/>
        <v>0.32481094706517827</v>
      </c>
      <c r="I39" s="33">
        <f t="shared" si="34"/>
        <v>0.27666955767562879</v>
      </c>
      <c r="J39" s="33">
        <f t="shared" si="35"/>
        <v>0.18494271685761046</v>
      </c>
      <c r="K39" s="33">
        <f t="shared" si="36"/>
        <v>-5.1470588235294115E-2</v>
      </c>
      <c r="L39" s="33">
        <f t="shared" si="37"/>
        <v>6.3060614297363413E-2</v>
      </c>
      <c r="M39" s="33">
        <f t="shared" si="37"/>
        <v>-7.7785326086956527E-2</v>
      </c>
      <c r="N39" s="33">
        <f t="shared" si="37"/>
        <v>-6.4686924493554329E-2</v>
      </c>
      <c r="O39" s="33">
        <f t="shared" si="38"/>
        <v>-7.8855920876770916E-2</v>
      </c>
      <c r="P39" s="33">
        <f t="shared" si="38"/>
        <v>-4.7813858348248528E-2</v>
      </c>
      <c r="Q39" s="33">
        <f t="shared" si="38"/>
        <v>-0.22688766114180478</v>
      </c>
      <c r="R39" s="33">
        <f t="shared" si="38"/>
        <v>-0.24710804824021659</v>
      </c>
      <c r="S39" s="33">
        <f t="shared" si="38"/>
        <v>-7.8641903656413228E-2</v>
      </c>
      <c r="T39" s="33">
        <f t="shared" si="38"/>
        <v>-0.16863587540279271</v>
      </c>
      <c r="U39" s="33">
        <f t="shared" si="38"/>
        <v>0.17675083373034778</v>
      </c>
      <c r="V39" s="33">
        <f t="shared" si="38"/>
        <v>0.28832951945080093</v>
      </c>
      <c r="W39" s="33">
        <f t="shared" si="38"/>
        <v>-0.18677165354330708</v>
      </c>
      <c r="X39" s="33">
        <f t="shared" si="38"/>
        <v>4.4573643410852716E-2</v>
      </c>
      <c r="Y39" s="33">
        <f t="shared" si="38"/>
        <v>0.14736842105263157</v>
      </c>
      <c r="Z39" s="33">
        <f t="shared" si="38"/>
        <v>-0.21669626998223801</v>
      </c>
      <c r="AA39" s="33">
        <f t="shared" si="38"/>
        <v>0.45120061967467079</v>
      </c>
      <c r="AB39" s="33">
        <f t="shared" si="38"/>
        <v>0.19882498453927025</v>
      </c>
      <c r="AC39" s="33">
        <f t="shared" si="59"/>
        <v>-0.10621030345800989</v>
      </c>
      <c r="AD39" s="33">
        <f t="shared" si="39"/>
        <v>6.7055393586005832E-2</v>
      </c>
      <c r="AE39" s="33">
        <f t="shared" si="39"/>
        <v>-0.10221510541766747</v>
      </c>
      <c r="AF39" s="33">
        <f t="shared" si="39"/>
        <v>-0.15579055971111685</v>
      </c>
      <c r="AG39" s="33">
        <f t="shared" si="39"/>
        <v>0.26135017765495461</v>
      </c>
      <c r="AH39" s="33">
        <f t="shared" si="39"/>
        <v>-7.5895567698846381E-2</v>
      </c>
      <c r="AI39" s="33">
        <f t="shared" si="39"/>
        <v>-0.28269916765755054</v>
      </c>
      <c r="AJ39" s="33">
        <f t="shared" si="39"/>
        <v>-0.10143599144515734</v>
      </c>
      <c r="AK39" s="33">
        <f t="shared" si="39"/>
        <v>-0.40156494522691705</v>
      </c>
      <c r="AL39" s="33">
        <f t="shared" si="39"/>
        <v>-8.0814717477003944E-2</v>
      </c>
      <c r="AM39" s="33">
        <f t="shared" si="39"/>
        <v>5.1388313302942398E-2</v>
      </c>
      <c r="AN39" s="33">
        <f t="shared" si="39"/>
        <v>-0.13396803808228494</v>
      </c>
      <c r="AO39" s="33">
        <f t="shared" si="39"/>
        <v>2.5627615062761507E-2</v>
      </c>
      <c r="AP39" s="33">
        <f t="shared" si="39"/>
        <v>0.18155825589706934</v>
      </c>
      <c r="AQ39" s="33">
        <f t="shared" si="39"/>
        <v>0.20575482853764288</v>
      </c>
      <c r="AR39" s="33">
        <f t="shared" si="60"/>
        <v>0.32037691401648999</v>
      </c>
      <c r="AS39" s="33">
        <f t="shared" si="40"/>
        <v>0.20907700152983172</v>
      </c>
      <c r="AT39" s="33">
        <f t="shared" si="40"/>
        <v>0.15486993345432548</v>
      </c>
      <c r="AU39" s="33">
        <f t="shared" si="40"/>
        <v>0.29879045439686169</v>
      </c>
      <c r="AV39" s="33">
        <f t="shared" si="40"/>
        <v>8.1177520071364848E-2</v>
      </c>
      <c r="AW39" s="33">
        <f t="shared" si="40"/>
        <v>0.2205820328975116</v>
      </c>
      <c r="AX39" s="33">
        <f t="shared" si="40"/>
        <v>0.17548454688318491</v>
      </c>
      <c r="AY39" s="33">
        <f t="shared" si="40"/>
        <v>-0.20765164862824062</v>
      </c>
      <c r="AZ39" s="33">
        <f t="shared" si="40"/>
        <v>-0.28437843784378436</v>
      </c>
      <c r="BA39" s="33">
        <f t="shared" si="40"/>
        <v>0.23773324118866621</v>
      </c>
      <c r="BB39" s="33">
        <f t="shared" si="40"/>
        <v>-4.6122994652406414E-2</v>
      </c>
      <c r="BC39" s="33">
        <f t="shared" si="40"/>
        <v>0.30019059720457431</v>
      </c>
      <c r="BD39" s="33">
        <f t="shared" si="40"/>
        <v>0.59185242121445047</v>
      </c>
      <c r="BE39" s="33">
        <f t="shared" si="40"/>
        <v>-0.15326633165829145</v>
      </c>
      <c r="BF39" s="33">
        <f t="shared" si="40"/>
        <v>-3.2936229852838124E-2</v>
      </c>
      <c r="BG39" s="33">
        <f t="shared" si="61"/>
        <v>4.8863913999511361E-4</v>
      </c>
      <c r="BH39" s="33">
        <f t="shared" si="41"/>
        <v>6.2771607918879766E-3</v>
      </c>
      <c r="BI39" s="33">
        <f t="shared" si="41"/>
        <v>0.270359380151665</v>
      </c>
      <c r="BJ39" s="33">
        <f t="shared" si="41"/>
        <v>0.32342995169082128</v>
      </c>
      <c r="BK39" s="33">
        <f t="shared" si="41"/>
        <v>2.0512820512820513E-2</v>
      </c>
      <c r="BL39" s="33">
        <f t="shared" si="41"/>
        <v>0.35076775431861806</v>
      </c>
      <c r="BM39" s="33">
        <f t="shared" si="41"/>
        <v>0.16792110044121464</v>
      </c>
      <c r="BN39" s="33">
        <f t="shared" si="41"/>
        <v>-4.9279065522905641E-3</v>
      </c>
      <c r="BO39" s="33">
        <f t="shared" si="41"/>
        <v>0.2613065326633166</v>
      </c>
      <c r="BP39" s="33">
        <f t="shared" si="41"/>
        <v>5.3641207815275309E-2</v>
      </c>
      <c r="BQ39" s="33">
        <f t="shared" si="41"/>
        <v>7.2666666666666671E-2</v>
      </c>
      <c r="BR39" s="33">
        <f t="shared" si="41"/>
        <v>0.20304475421863535</v>
      </c>
      <c r="BS39" s="33">
        <f t="shared" si="41"/>
        <v>0.86681844052361978</v>
      </c>
      <c r="BT39" s="33">
        <f t="shared" si="41"/>
        <v>-0.4040795684423466</v>
      </c>
      <c r="BU39" s="33">
        <f t="shared" si="41"/>
        <v>-0.62440439196188113</v>
      </c>
      <c r="BV39" s="33">
        <f t="shared" si="62"/>
        <v>-0.58179600548864152</v>
      </c>
      <c r="BW39" s="33">
        <f t="shared" si="42"/>
        <v>0.37390496416246349</v>
      </c>
      <c r="BX39" s="33">
        <f t="shared" si="43"/>
        <v>0.44053714616945222</v>
      </c>
      <c r="BY39" s="33">
        <f t="shared" si="44"/>
        <v>-3.2258064516129031E-2</v>
      </c>
      <c r="BZ39" s="33">
        <f t="shared" si="45"/>
        <v>-0.14566874566874566</v>
      </c>
      <c r="CA39" s="33">
        <f t="shared" si="46"/>
        <v>2.8715120051914341E-2</v>
      </c>
      <c r="CB39" s="33">
        <f t="shared" si="47"/>
        <v>-7.4515060715975398E-2</v>
      </c>
      <c r="CC39" s="33">
        <f t="shared" si="48"/>
        <v>0.14603390985771492</v>
      </c>
      <c r="CD39" s="33">
        <f t="shared" si="49"/>
        <v>-4.2747751096572743E-2</v>
      </c>
      <c r="CE39" s="33">
        <f t="shared" si="50"/>
        <v>-0.21839080459770116</v>
      </c>
      <c r="CF39" s="33">
        <f t="shared" si="51"/>
        <v>2.8517488076311607E-2</v>
      </c>
      <c r="CG39" s="33">
        <f t="shared" si="52"/>
        <v>0.21833639261907062</v>
      </c>
      <c r="CH39" s="33">
        <f t="shared" si="53"/>
        <v>0.18872412972801522</v>
      </c>
      <c r="CI39" s="33">
        <f t="shared" si="54"/>
        <v>-9.1921819758521775E-2</v>
      </c>
      <c r="CJ39" s="33">
        <f t="shared" si="55"/>
        <v>0.131859252185411</v>
      </c>
      <c r="CK39" s="33">
        <f t="shared" si="56"/>
        <v>0.14193925233644861</v>
      </c>
      <c r="CL39" s="33">
        <f t="shared" si="57"/>
        <v>0.12310315430520034</v>
      </c>
      <c r="CM39" s="33">
        <f t="shared" si="58"/>
        <v>0.14311016648955013</v>
      </c>
      <c r="CN39" s="33">
        <f t="shared" si="58"/>
        <v>-0.20620656071539245</v>
      </c>
    </row>
    <row r="40" spans="2:92" ht="17.100000000000001" customHeight="1" thickBot="1" x14ac:dyDescent="0.25">
      <c r="B40" s="35" t="s">
        <v>108</v>
      </c>
      <c r="C40" s="33">
        <f t="shared" si="28"/>
        <v>1.5232292460015231E-4</v>
      </c>
      <c r="D40" s="33">
        <f t="shared" si="29"/>
        <v>0.49124229646448264</v>
      </c>
      <c r="E40" s="33">
        <f t="shared" si="30"/>
        <v>0.53085004775549183</v>
      </c>
      <c r="F40" s="33">
        <f t="shared" si="31"/>
        <v>0.5988584809015074</v>
      </c>
      <c r="G40" s="33">
        <f t="shared" si="32"/>
        <v>0.54614681693572953</v>
      </c>
      <c r="H40" s="33">
        <f t="shared" si="33"/>
        <v>0.26449157150625341</v>
      </c>
      <c r="I40" s="33">
        <f t="shared" si="34"/>
        <v>0.18230596456201648</v>
      </c>
      <c r="J40" s="33">
        <f t="shared" si="35"/>
        <v>0.18874141876430206</v>
      </c>
      <c r="K40" s="33">
        <f t="shared" si="36"/>
        <v>0.15208825847123719</v>
      </c>
      <c r="L40" s="33">
        <f t="shared" si="37"/>
        <v>4.3003354261632407E-4</v>
      </c>
      <c r="M40" s="33">
        <f t="shared" si="37"/>
        <v>-8.5277044854881273E-2</v>
      </c>
      <c r="N40" s="33">
        <f t="shared" si="37"/>
        <v>-0.23500423500423501</v>
      </c>
      <c r="O40" s="33">
        <f t="shared" si="38"/>
        <v>-7.6350889192886462E-2</v>
      </c>
      <c r="P40" s="33">
        <f t="shared" si="38"/>
        <v>-0.13093191196698761</v>
      </c>
      <c r="Q40" s="33">
        <f t="shared" si="38"/>
        <v>-0.40706126687435101</v>
      </c>
      <c r="R40" s="33">
        <f t="shared" si="38"/>
        <v>-0.2241570206341218</v>
      </c>
      <c r="S40" s="33">
        <f t="shared" si="38"/>
        <v>-0.15458668888271776</v>
      </c>
      <c r="T40" s="33">
        <f t="shared" si="38"/>
        <v>-0.16747452764862994</v>
      </c>
      <c r="U40" s="33">
        <f t="shared" si="38"/>
        <v>0.4944541739638062</v>
      </c>
      <c r="V40" s="33">
        <f t="shared" si="38"/>
        <v>0.52231447846393353</v>
      </c>
      <c r="W40" s="33">
        <f t="shared" si="38"/>
        <v>-0.22632212854483741</v>
      </c>
      <c r="X40" s="33">
        <f t="shared" si="38"/>
        <v>-3.5646387832699621E-4</v>
      </c>
      <c r="Y40" s="33">
        <f t="shared" si="38"/>
        <v>-0.16184895833333332</v>
      </c>
      <c r="Z40" s="33">
        <f t="shared" si="38"/>
        <v>-0.27041077211522074</v>
      </c>
      <c r="AA40" s="33">
        <f t="shared" si="38"/>
        <v>0.26096801585055196</v>
      </c>
      <c r="AB40" s="33">
        <f t="shared" si="38"/>
        <v>0.14727207892547248</v>
      </c>
      <c r="AC40" s="33">
        <f t="shared" si="59"/>
        <v>5.7324840764331211E-2</v>
      </c>
      <c r="AD40" s="33">
        <f t="shared" si="39"/>
        <v>5.3498423081415725E-2</v>
      </c>
      <c r="AE40" s="33">
        <f t="shared" si="39"/>
        <v>2.4915824915824916E-2</v>
      </c>
      <c r="AF40" s="33">
        <f t="shared" si="39"/>
        <v>-6.2370493162038958E-2</v>
      </c>
      <c r="AG40" s="33">
        <f t="shared" si="39"/>
        <v>0.20290919776667646</v>
      </c>
      <c r="AH40" s="33">
        <f t="shared" si="39"/>
        <v>-2.372768599623018E-2</v>
      </c>
      <c r="AI40" s="33">
        <f t="shared" si="39"/>
        <v>-0.20816907577748575</v>
      </c>
      <c r="AJ40" s="33">
        <f t="shared" si="39"/>
        <v>-0.11193370165745857</v>
      </c>
      <c r="AK40" s="33">
        <f t="shared" si="39"/>
        <v>-0.2121656284353243</v>
      </c>
      <c r="AL40" s="33">
        <f t="shared" si="39"/>
        <v>-0.1013060760931289</v>
      </c>
      <c r="AM40" s="33">
        <f t="shared" si="39"/>
        <v>-3.567971234960586E-2</v>
      </c>
      <c r="AN40" s="33">
        <f t="shared" si="39"/>
        <v>-0.11496827174318776</v>
      </c>
      <c r="AO40" s="33">
        <f t="shared" si="39"/>
        <v>-0.10976744186046512</v>
      </c>
      <c r="AP40" s="33">
        <f t="shared" si="39"/>
        <v>-1.4533046884872993E-2</v>
      </c>
      <c r="AQ40" s="33">
        <f t="shared" si="39"/>
        <v>-0.14799942635881255</v>
      </c>
      <c r="AR40" s="33">
        <f t="shared" si="60"/>
        <v>0.33516097286658231</v>
      </c>
      <c r="AS40" s="33">
        <f t="shared" si="40"/>
        <v>0.16091954022988506</v>
      </c>
      <c r="AT40" s="33">
        <f t="shared" si="40"/>
        <v>8.7586560656578605E-2</v>
      </c>
      <c r="AU40" s="33">
        <f t="shared" si="40"/>
        <v>0.70190203669415918</v>
      </c>
      <c r="AV40" s="33">
        <f t="shared" si="40"/>
        <v>4.6962198589028115E-2</v>
      </c>
      <c r="AW40" s="33">
        <f t="shared" si="40"/>
        <v>0.1395139513951395</v>
      </c>
      <c r="AX40" s="33">
        <f t="shared" si="40"/>
        <v>0.34300200448060369</v>
      </c>
      <c r="AY40" s="33">
        <f t="shared" si="40"/>
        <v>-6.7846899416477105E-2</v>
      </c>
      <c r="AZ40" s="33">
        <f t="shared" si="40"/>
        <v>-0.11173690033189178</v>
      </c>
      <c r="BA40" s="33">
        <f t="shared" si="40"/>
        <v>0.1743022643496577</v>
      </c>
      <c r="BB40" s="33">
        <f t="shared" si="40"/>
        <v>0.14925373134328357</v>
      </c>
      <c r="BC40" s="33">
        <f t="shared" si="40"/>
        <v>0.12265251989389921</v>
      </c>
      <c r="BD40" s="33">
        <f t="shared" si="40"/>
        <v>0.2053894927536232</v>
      </c>
      <c r="BE40" s="33">
        <f t="shared" si="40"/>
        <v>-3.2623318385650225E-2</v>
      </c>
      <c r="BF40" s="33">
        <f t="shared" si="40"/>
        <v>-0.21420932009167304</v>
      </c>
      <c r="BG40" s="33">
        <f t="shared" si="61"/>
        <v>6.7195917210093561E-2</v>
      </c>
      <c r="BH40" s="33">
        <f t="shared" si="41"/>
        <v>-4.0672553071576176E-2</v>
      </c>
      <c r="BI40" s="33">
        <f t="shared" si="41"/>
        <v>0.13929771700081123</v>
      </c>
      <c r="BJ40" s="33">
        <f t="shared" si="41"/>
        <v>0.35835115691230801</v>
      </c>
      <c r="BK40" s="33">
        <f t="shared" si="41"/>
        <v>-0.1038788522848034</v>
      </c>
      <c r="BL40" s="33">
        <f t="shared" si="41"/>
        <v>0.6535787721531382</v>
      </c>
      <c r="BM40" s="33">
        <f t="shared" si="41"/>
        <v>0.1021259281863493</v>
      </c>
      <c r="BN40" s="33">
        <f t="shared" si="41"/>
        <v>-1.7749785284855425E-2</v>
      </c>
      <c r="BO40" s="33">
        <f t="shared" si="41"/>
        <v>0.27898013637711239</v>
      </c>
      <c r="BP40" s="33">
        <f t="shared" si="41"/>
        <v>-0.23140691615348177</v>
      </c>
      <c r="BQ40" s="33">
        <f t="shared" si="41"/>
        <v>0.20415320719889249</v>
      </c>
      <c r="BR40" s="33">
        <f t="shared" si="41"/>
        <v>0.22267560477994755</v>
      </c>
      <c r="BS40" s="33">
        <f t="shared" si="41"/>
        <v>0.85187760778859523</v>
      </c>
      <c r="BT40" s="33">
        <f t="shared" si="41"/>
        <v>-0.21379044684129431</v>
      </c>
      <c r="BU40" s="33">
        <f t="shared" si="41"/>
        <v>-0.66015175902506318</v>
      </c>
      <c r="BV40" s="33">
        <f t="shared" si="62"/>
        <v>-0.55202622169249105</v>
      </c>
      <c r="BW40" s="33">
        <f t="shared" si="42"/>
        <v>0.39924996975684501</v>
      </c>
      <c r="BX40" s="33">
        <f t="shared" si="43"/>
        <v>0.27495677233429394</v>
      </c>
      <c r="BY40" s="33">
        <f t="shared" si="44"/>
        <v>-5.2236613096448996E-2</v>
      </c>
      <c r="BZ40" s="33">
        <f t="shared" si="45"/>
        <v>-0.19487240639160505</v>
      </c>
      <c r="CA40" s="33">
        <f t="shared" si="46"/>
        <v>9.4908024526792853E-2</v>
      </c>
      <c r="CB40" s="33">
        <f t="shared" si="47"/>
        <v>-0.17547277006736467</v>
      </c>
      <c r="CC40" s="33">
        <f t="shared" si="48"/>
        <v>0.12829346720477738</v>
      </c>
      <c r="CD40" s="33">
        <f t="shared" si="49"/>
        <v>2.2886555965917352E-2</v>
      </c>
      <c r="CE40" s="33">
        <f t="shared" si="50"/>
        <v>-0.15758799112981178</v>
      </c>
      <c r="CF40" s="33">
        <f t="shared" si="51"/>
        <v>-6.7665620465053491E-2</v>
      </c>
      <c r="CG40" s="33">
        <f t="shared" si="52"/>
        <v>0.10710924491421125</v>
      </c>
      <c r="CH40" s="33">
        <f t="shared" si="53"/>
        <v>0.27644270067026322</v>
      </c>
      <c r="CI40" s="33">
        <f t="shared" si="54"/>
        <v>3.1429303278688522E-2</v>
      </c>
      <c r="CJ40" s="33">
        <f t="shared" si="55"/>
        <v>-3.104278938088261E-3</v>
      </c>
      <c r="CK40" s="33">
        <f t="shared" si="56"/>
        <v>0.12869313935528873</v>
      </c>
      <c r="CL40" s="33">
        <f t="shared" si="57"/>
        <v>0.13812130308113357</v>
      </c>
      <c r="CM40" s="33">
        <f t="shared" si="58"/>
        <v>8.1119342202226274E-2</v>
      </c>
      <c r="CN40" s="33">
        <f t="shared" si="58"/>
        <v>-0.17266677429191554</v>
      </c>
    </row>
    <row r="41" spans="2:92" ht="17.100000000000001" customHeight="1" thickBot="1" x14ac:dyDescent="0.25">
      <c r="B41" s="35" t="s">
        <v>109</v>
      </c>
      <c r="C41" s="33">
        <f t="shared" si="28"/>
        <v>-0.10301133740317037</v>
      </c>
      <c r="D41" s="33">
        <f t="shared" si="29"/>
        <v>0.55005048805116119</v>
      </c>
      <c r="E41" s="33">
        <f t="shared" si="30"/>
        <v>0.55633750648196167</v>
      </c>
      <c r="F41" s="33">
        <f t="shared" si="31"/>
        <v>1.226332288401254</v>
      </c>
      <c r="G41" s="33">
        <f t="shared" si="32"/>
        <v>0.63849013440091507</v>
      </c>
      <c r="H41" s="33">
        <f t="shared" si="33"/>
        <v>0.45600625380005211</v>
      </c>
      <c r="I41" s="33">
        <f t="shared" si="34"/>
        <v>0.36370127088390691</v>
      </c>
      <c r="J41" s="33">
        <f t="shared" si="35"/>
        <v>0.11930911480334178</v>
      </c>
      <c r="K41" s="33">
        <f t="shared" si="36"/>
        <v>0.37079828266257114</v>
      </c>
      <c r="L41" s="33">
        <f t="shared" si="37"/>
        <v>0.1946250671120921</v>
      </c>
      <c r="M41" s="33">
        <f t="shared" si="37"/>
        <v>-0.11804537521815009</v>
      </c>
      <c r="N41" s="33">
        <f t="shared" si="37"/>
        <v>-7.2766409482276639E-2</v>
      </c>
      <c r="O41" s="33">
        <f t="shared" si="38"/>
        <v>-0.1555306579751477</v>
      </c>
      <c r="P41" s="33">
        <f t="shared" si="38"/>
        <v>-0.1764999625477516</v>
      </c>
      <c r="Q41" s="33">
        <f t="shared" si="38"/>
        <v>-0.51753205635586508</v>
      </c>
      <c r="R41" s="33">
        <f t="shared" si="38"/>
        <v>-0.44948596581145045</v>
      </c>
      <c r="S41" s="33">
        <f t="shared" si="38"/>
        <v>-0.31148233023760702</v>
      </c>
      <c r="T41" s="33">
        <f t="shared" si="38"/>
        <v>-0.27836395609726516</v>
      </c>
      <c r="U41" s="33">
        <f t="shared" si="38"/>
        <v>0.85087359527520301</v>
      </c>
      <c r="V41" s="33">
        <f t="shared" si="38"/>
        <v>0.82568455640744798</v>
      </c>
      <c r="W41" s="33">
        <f t="shared" si="38"/>
        <v>-0.21704475781729002</v>
      </c>
      <c r="X41" s="33">
        <f t="shared" si="38"/>
        <v>-0.16528717280786523</v>
      </c>
      <c r="Y41" s="33">
        <f t="shared" si="38"/>
        <v>-0.19384860840276547</v>
      </c>
      <c r="Z41" s="33">
        <f t="shared" si="38"/>
        <v>-0.36739958604553496</v>
      </c>
      <c r="AA41" s="33">
        <f t="shared" si="38"/>
        <v>0.29175522989148672</v>
      </c>
      <c r="AB41" s="33">
        <f t="shared" si="38"/>
        <v>0.28031408868978708</v>
      </c>
      <c r="AC41" s="33">
        <f t="shared" si="59"/>
        <v>0.26201209455744917</v>
      </c>
      <c r="AD41" s="33">
        <f t="shared" si="39"/>
        <v>0.1900042676276732</v>
      </c>
      <c r="AE41" s="33">
        <f t="shared" si="39"/>
        <v>1.7710227764787392E-2</v>
      </c>
      <c r="AF41" s="33">
        <f t="shared" si="39"/>
        <v>7.3399905645541746E-2</v>
      </c>
      <c r="AG41" s="33">
        <f t="shared" si="39"/>
        <v>0.20151594354417146</v>
      </c>
      <c r="AH41" s="33">
        <f t="shared" si="39"/>
        <v>-8.2483264265221547E-3</v>
      </c>
      <c r="AI41" s="33">
        <f t="shared" si="39"/>
        <v>-0.30506743819937882</v>
      </c>
      <c r="AJ41" s="33">
        <f t="shared" si="39"/>
        <v>-9.9769256125700478E-2</v>
      </c>
      <c r="AK41" s="33">
        <f t="shared" si="39"/>
        <v>-0.39750561960699005</v>
      </c>
      <c r="AL41" s="33">
        <f t="shared" si="39"/>
        <v>-0.16569568885853189</v>
      </c>
      <c r="AM41" s="33">
        <f t="shared" si="39"/>
        <v>0.25402559235902772</v>
      </c>
      <c r="AN41" s="33">
        <f t="shared" si="39"/>
        <v>-0.24565686154847635</v>
      </c>
      <c r="AO41" s="33">
        <f t="shared" si="39"/>
        <v>-2.9606450836442411E-2</v>
      </c>
      <c r="AP41" s="33">
        <f t="shared" si="39"/>
        <v>0.1261738502287503</v>
      </c>
      <c r="AQ41" s="33">
        <f t="shared" si="39"/>
        <v>0.19924812030075187</v>
      </c>
      <c r="AR41" s="33">
        <f t="shared" si="60"/>
        <v>0.28013591499919099</v>
      </c>
      <c r="AS41" s="33">
        <f t="shared" si="40"/>
        <v>-1.9409649014014634E-2</v>
      </c>
      <c r="AT41" s="33">
        <f t="shared" si="40"/>
        <v>1.0690613641223007E-3</v>
      </c>
      <c r="AU41" s="33">
        <f t="shared" si="40"/>
        <v>0.2309164190041933</v>
      </c>
      <c r="AV41" s="33">
        <f t="shared" si="40"/>
        <v>0.15007373077733305</v>
      </c>
      <c r="AW41" s="33">
        <f t="shared" si="40"/>
        <v>0.44823879086827295</v>
      </c>
      <c r="AX41" s="33">
        <f t="shared" si="40"/>
        <v>0.2653139683895771</v>
      </c>
      <c r="AY41" s="33">
        <f t="shared" si="40"/>
        <v>-0.20555647428476931</v>
      </c>
      <c r="AZ41" s="33">
        <f t="shared" si="40"/>
        <v>-0.48532805802835477</v>
      </c>
      <c r="BA41" s="33">
        <f t="shared" si="40"/>
        <v>0.27238985197152965</v>
      </c>
      <c r="BB41" s="33">
        <f t="shared" si="40"/>
        <v>0.48441983727760712</v>
      </c>
      <c r="BC41" s="33">
        <f t="shared" si="40"/>
        <v>0.21835970024979184</v>
      </c>
      <c r="BD41" s="33">
        <f t="shared" si="40"/>
        <v>1.7920848458965051</v>
      </c>
      <c r="BE41" s="33">
        <f t="shared" si="40"/>
        <v>-5.6831051168537011E-2</v>
      </c>
      <c r="BF41" s="33">
        <f t="shared" si="40"/>
        <v>-0.10932453945872185</v>
      </c>
      <c r="BG41" s="33">
        <f t="shared" si="61"/>
        <v>0.31710234067999316</v>
      </c>
      <c r="BH41" s="33">
        <f t="shared" si="41"/>
        <v>-9.0348238413297297E-2</v>
      </c>
      <c r="BI41" s="33">
        <f t="shared" si="41"/>
        <v>0.22297420223410835</v>
      </c>
      <c r="BJ41" s="33">
        <f t="shared" si="41"/>
        <v>0.2471465413783418</v>
      </c>
      <c r="BK41" s="33">
        <f t="shared" si="41"/>
        <v>-0.12367362822674796</v>
      </c>
      <c r="BL41" s="33">
        <f t="shared" si="41"/>
        <v>0.48876184070399642</v>
      </c>
      <c r="BM41" s="33">
        <f t="shared" si="41"/>
        <v>0.29645056677873316</v>
      </c>
      <c r="BN41" s="33">
        <f t="shared" si="41"/>
        <v>-8.7015273739814089E-2</v>
      </c>
      <c r="BO41" s="33">
        <f t="shared" si="41"/>
        <v>0.61924921546568767</v>
      </c>
      <c r="BP41" s="33">
        <f t="shared" si="41"/>
        <v>-7.4921877941342571E-2</v>
      </c>
      <c r="BQ41" s="33">
        <f t="shared" si="41"/>
        <v>3.3918531267928861E-2</v>
      </c>
      <c r="BR41" s="33">
        <f t="shared" si="41"/>
        <v>0.57682992465016147</v>
      </c>
      <c r="BS41" s="33">
        <f t="shared" si="41"/>
        <v>0.47377273973855016</v>
      </c>
      <c r="BT41" s="33">
        <f t="shared" si="41"/>
        <v>-3.2334866305807661E-2</v>
      </c>
      <c r="BU41" s="33">
        <f t="shared" si="41"/>
        <v>-0.66539409140345818</v>
      </c>
      <c r="BV41" s="33">
        <f t="shared" si="62"/>
        <v>-0.58971186392468067</v>
      </c>
      <c r="BW41" s="33">
        <f t="shared" si="42"/>
        <v>0.50282949101315066</v>
      </c>
      <c r="BX41" s="33">
        <f t="shared" si="43"/>
        <v>0.35428278008964581</v>
      </c>
      <c r="BY41" s="33">
        <f t="shared" si="44"/>
        <v>8.8177444963150789E-2</v>
      </c>
      <c r="BZ41" s="33">
        <f t="shared" si="45"/>
        <v>-0.29880226480836236</v>
      </c>
      <c r="CA41" s="33">
        <f t="shared" si="46"/>
        <v>6.1482240649295528E-2</v>
      </c>
      <c r="CB41" s="33">
        <f t="shared" si="47"/>
        <v>-0.24881017398767263</v>
      </c>
      <c r="CC41" s="33">
        <f t="shared" si="48"/>
        <v>0.25392085583714169</v>
      </c>
      <c r="CD41" s="33">
        <f t="shared" si="49"/>
        <v>6.9319334865709972E-2</v>
      </c>
      <c r="CE41" s="33">
        <f t="shared" si="50"/>
        <v>-0.24189316111041181</v>
      </c>
      <c r="CF41" s="33">
        <f t="shared" si="51"/>
        <v>3.0525576345871385E-3</v>
      </c>
      <c r="CG41" s="33">
        <f t="shared" si="52"/>
        <v>0.11443451244047165</v>
      </c>
      <c r="CH41" s="33">
        <f t="shared" si="53"/>
        <v>0.2574582100295929</v>
      </c>
      <c r="CI41" s="33">
        <f t="shared" si="54"/>
        <v>1.0213168081123812E-2</v>
      </c>
      <c r="CJ41" s="33">
        <f t="shared" si="55"/>
        <v>0.2155012682365216</v>
      </c>
      <c r="CK41" s="33">
        <f t="shared" si="56"/>
        <v>0.15941600005919918</v>
      </c>
      <c r="CL41" s="33">
        <f t="shared" si="57"/>
        <v>0.11735384222619352</v>
      </c>
      <c r="CM41" s="33">
        <f t="shared" si="58"/>
        <v>0.25211490457938962</v>
      </c>
      <c r="CN41" s="33">
        <f t="shared" si="58"/>
        <v>-0.21495501906899508</v>
      </c>
    </row>
    <row r="42" spans="2:92" ht="17.100000000000001" customHeight="1" thickBot="1" x14ac:dyDescent="0.25">
      <c r="B42" s="35" t="s">
        <v>110</v>
      </c>
      <c r="C42" s="33">
        <f t="shared" si="28"/>
        <v>1.5166501813386087E-2</v>
      </c>
      <c r="D42" s="33">
        <f t="shared" si="29"/>
        <v>0.9411003236245955</v>
      </c>
      <c r="E42" s="33">
        <f t="shared" si="30"/>
        <v>0.8024939662107804</v>
      </c>
      <c r="F42" s="33">
        <f t="shared" si="31"/>
        <v>1.0067640692640694</v>
      </c>
      <c r="G42" s="33">
        <f t="shared" si="32"/>
        <v>1.4387788242936017</v>
      </c>
      <c r="H42" s="33">
        <f t="shared" si="33"/>
        <v>0.16172057352450817</v>
      </c>
      <c r="I42" s="33">
        <f t="shared" si="34"/>
        <v>0.43584021423789332</v>
      </c>
      <c r="J42" s="33">
        <f t="shared" si="35"/>
        <v>0.11473641634083862</v>
      </c>
      <c r="K42" s="33">
        <f t="shared" si="36"/>
        <v>0.36782527633506457</v>
      </c>
      <c r="L42" s="33">
        <f t="shared" si="37"/>
        <v>0.38418484500574052</v>
      </c>
      <c r="M42" s="33">
        <f t="shared" si="37"/>
        <v>-4.087659309916071E-2</v>
      </c>
      <c r="N42" s="33">
        <f t="shared" si="37"/>
        <v>5.0435413642960815E-2</v>
      </c>
      <c r="O42" s="33">
        <f t="shared" si="38"/>
        <v>-9.7945672281180021E-2</v>
      </c>
      <c r="P42" s="33">
        <f t="shared" si="38"/>
        <v>-0.2969414204250907</v>
      </c>
      <c r="Q42" s="33">
        <f t="shared" si="38"/>
        <v>-0.38632312429103871</v>
      </c>
      <c r="R42" s="33">
        <f t="shared" si="38"/>
        <v>-0.36407599309153715</v>
      </c>
      <c r="S42" s="33">
        <f t="shared" si="38"/>
        <v>-0.26422018348623855</v>
      </c>
      <c r="T42" s="33">
        <f t="shared" si="38"/>
        <v>-0.10558914614363663</v>
      </c>
      <c r="U42" s="33">
        <f t="shared" si="38"/>
        <v>0.37391074729337204</v>
      </c>
      <c r="V42" s="33">
        <f t="shared" si="38"/>
        <v>0.60999456816947306</v>
      </c>
      <c r="W42" s="33">
        <f t="shared" si="38"/>
        <v>-0.2476162534839372</v>
      </c>
      <c r="X42" s="33">
        <f t="shared" si="38"/>
        <v>-3.792250618301731E-3</v>
      </c>
      <c r="Y42" s="33">
        <f t="shared" si="38"/>
        <v>-6.6692292907937725E-2</v>
      </c>
      <c r="Z42" s="33">
        <f t="shared" si="38"/>
        <v>-0.33625730994152048</v>
      </c>
      <c r="AA42" s="33">
        <f t="shared" si="38"/>
        <v>0.28387599922012086</v>
      </c>
      <c r="AB42" s="33">
        <f t="shared" si="38"/>
        <v>0.13637868255544522</v>
      </c>
      <c r="AC42" s="33">
        <f t="shared" si="59"/>
        <v>0.12108731466227347</v>
      </c>
      <c r="AD42" s="33">
        <f t="shared" si="39"/>
        <v>0.12165367671975602</v>
      </c>
      <c r="AE42" s="33">
        <f t="shared" si="39"/>
        <v>-0.12118451025056948</v>
      </c>
      <c r="AF42" s="33">
        <f t="shared" si="39"/>
        <v>-1.4418875618992135E-2</v>
      </c>
      <c r="AG42" s="33">
        <f t="shared" si="39"/>
        <v>8.1557678177810428E-2</v>
      </c>
      <c r="AH42" s="33">
        <f t="shared" si="39"/>
        <v>7.5528700906344411E-4</v>
      </c>
      <c r="AI42" s="33">
        <f t="shared" si="39"/>
        <v>-6.0998790392258508E-2</v>
      </c>
      <c r="AJ42" s="33">
        <f t="shared" si="39"/>
        <v>-9.7679917245455883E-2</v>
      </c>
      <c r="AK42" s="33">
        <f t="shared" si="39"/>
        <v>-0.33848505434782611</v>
      </c>
      <c r="AL42" s="33">
        <f t="shared" si="39"/>
        <v>-0.22898113207547169</v>
      </c>
      <c r="AM42" s="33">
        <f t="shared" si="39"/>
        <v>-0.15550239234449761</v>
      </c>
      <c r="AN42" s="33">
        <f t="shared" si="39"/>
        <v>-0.24975433999344906</v>
      </c>
      <c r="AO42" s="33">
        <f t="shared" si="39"/>
        <v>-0.10783055198973042</v>
      </c>
      <c r="AP42" s="33">
        <f t="shared" si="39"/>
        <v>-1.4095536413469069E-2</v>
      </c>
      <c r="AQ42" s="33">
        <f t="shared" si="39"/>
        <v>0.24319023752451516</v>
      </c>
      <c r="AR42" s="33">
        <f t="shared" si="60"/>
        <v>0.24623444662737393</v>
      </c>
      <c r="AS42" s="33">
        <f t="shared" si="40"/>
        <v>0.16633093525179857</v>
      </c>
      <c r="AT42" s="33">
        <f t="shared" si="40"/>
        <v>0.16163621922160445</v>
      </c>
      <c r="AU42" s="33">
        <f t="shared" si="40"/>
        <v>0.30078878177037688</v>
      </c>
      <c r="AV42" s="33">
        <f t="shared" si="40"/>
        <v>0.15887195655981784</v>
      </c>
      <c r="AW42" s="33">
        <f t="shared" si="40"/>
        <v>0.50801875154206766</v>
      </c>
      <c r="AX42" s="33">
        <f t="shared" si="40"/>
        <v>0.29948717948717951</v>
      </c>
      <c r="AY42" s="33">
        <f t="shared" si="40"/>
        <v>-0.14499393612720657</v>
      </c>
      <c r="AZ42" s="33">
        <f t="shared" si="40"/>
        <v>-0.15795042321644498</v>
      </c>
      <c r="BA42" s="33">
        <f t="shared" si="40"/>
        <v>-5.3337696335078531E-2</v>
      </c>
      <c r="BB42" s="33">
        <f t="shared" si="40"/>
        <v>0.20770849776374639</v>
      </c>
      <c r="BC42" s="33">
        <f t="shared" si="40"/>
        <v>0.24129235618597319</v>
      </c>
      <c r="BD42" s="33">
        <f t="shared" si="40"/>
        <v>0.3083826961048286</v>
      </c>
      <c r="BE42" s="33">
        <f t="shared" si="40"/>
        <v>-1.1061182163843761E-2</v>
      </c>
      <c r="BF42" s="33">
        <f t="shared" si="40"/>
        <v>-0.25585448208256178</v>
      </c>
      <c r="BG42" s="33">
        <f t="shared" si="61"/>
        <v>-2.6409344845099034E-2</v>
      </c>
      <c r="BH42" s="33">
        <f t="shared" si="41"/>
        <v>3.5807380985045961E-2</v>
      </c>
      <c r="BI42" s="33">
        <f t="shared" si="41"/>
        <v>0.23173715484096469</v>
      </c>
      <c r="BJ42" s="33">
        <f t="shared" si="41"/>
        <v>0.55049765807962525</v>
      </c>
      <c r="BK42" s="33">
        <f t="shared" si="41"/>
        <v>2.4908711528429838E-2</v>
      </c>
      <c r="BL42" s="33">
        <f t="shared" si="41"/>
        <v>-0.12728476821192053</v>
      </c>
      <c r="BM42" s="33">
        <f t="shared" si="41"/>
        <v>0.28249148694665155</v>
      </c>
      <c r="BN42" s="33">
        <f t="shared" si="41"/>
        <v>0.13442839611063911</v>
      </c>
      <c r="BO42" s="33">
        <f t="shared" si="41"/>
        <v>0.27891589260720195</v>
      </c>
      <c r="BP42" s="33">
        <f t="shared" si="41"/>
        <v>0.65928061921384129</v>
      </c>
      <c r="BQ42" s="33">
        <f t="shared" si="41"/>
        <v>-7.0029870560902749E-2</v>
      </c>
      <c r="BR42" s="33">
        <f t="shared" si="41"/>
        <v>-3.7446950153948576E-2</v>
      </c>
      <c r="BS42" s="33">
        <f t="shared" si="41"/>
        <v>0.34792557954432396</v>
      </c>
      <c r="BT42" s="33">
        <f t="shared" si="41"/>
        <v>-0.16546236165736761</v>
      </c>
      <c r="BU42" s="33">
        <f t="shared" si="41"/>
        <v>-0.68510587675469903</v>
      </c>
      <c r="BV42" s="33">
        <f t="shared" si="62"/>
        <v>-0.62358433474539643</v>
      </c>
      <c r="BW42" s="33">
        <f t="shared" si="42"/>
        <v>0.70459162941893538</v>
      </c>
      <c r="BX42" s="33">
        <f t="shared" si="43"/>
        <v>0.39113230035756852</v>
      </c>
      <c r="BY42" s="33">
        <f t="shared" si="44"/>
        <v>0.19167894718804621</v>
      </c>
      <c r="BZ42" s="33">
        <f t="shared" si="45"/>
        <v>-0.27079259174048087</v>
      </c>
      <c r="CA42" s="33">
        <f t="shared" si="46"/>
        <v>6.3929641899353212E-2</v>
      </c>
      <c r="CB42" s="33">
        <f t="shared" si="47"/>
        <v>-0.18712236349482894</v>
      </c>
      <c r="CC42" s="33">
        <f t="shared" si="48"/>
        <v>0.16352774864334899</v>
      </c>
      <c r="CD42" s="33">
        <f t="shared" si="49"/>
        <v>-1.7558299039780522E-2</v>
      </c>
      <c r="CE42" s="33">
        <f t="shared" si="50"/>
        <v>-0.18047632345314557</v>
      </c>
      <c r="CF42" s="33">
        <f t="shared" si="51"/>
        <v>-0.13931752908533321</v>
      </c>
      <c r="CG42" s="33">
        <f t="shared" si="52"/>
        <v>0.20564447712233472</v>
      </c>
      <c r="CH42" s="33">
        <f t="shared" si="53"/>
        <v>0.30182483463902049</v>
      </c>
      <c r="CI42" s="33">
        <f t="shared" si="54"/>
        <v>-3.1278152138661669E-2</v>
      </c>
      <c r="CJ42" s="33">
        <f t="shared" si="55"/>
        <v>3.1097719748539969E-2</v>
      </c>
      <c r="CK42" s="33">
        <f t="shared" si="56"/>
        <v>0.18543237490529962</v>
      </c>
      <c r="CL42" s="33">
        <f t="shared" si="57"/>
        <v>8.0495450257159373E-2</v>
      </c>
      <c r="CM42" s="33">
        <f t="shared" si="58"/>
        <v>0.15358832807570977</v>
      </c>
      <c r="CN42" s="33">
        <f t="shared" si="58"/>
        <v>-0.27550846009229191</v>
      </c>
    </row>
    <row r="43" spans="2:92" ht="17.100000000000001" customHeight="1" thickBot="1" x14ac:dyDescent="0.25">
      <c r="B43" s="35" t="s">
        <v>111</v>
      </c>
      <c r="C43" s="33">
        <f t="shared" si="28"/>
        <v>0.1733800350262697</v>
      </c>
      <c r="D43" s="33">
        <f t="shared" si="29"/>
        <v>0.94483450351053155</v>
      </c>
      <c r="E43" s="33">
        <f t="shared" si="30"/>
        <v>0.90896551724137931</v>
      </c>
      <c r="F43" s="33">
        <f t="shared" si="31"/>
        <v>1.0615384615384615</v>
      </c>
      <c r="G43" s="33">
        <f t="shared" si="32"/>
        <v>0.72238805970149256</v>
      </c>
      <c r="H43" s="33">
        <f t="shared" si="33"/>
        <v>0.18205260443527591</v>
      </c>
      <c r="I43" s="33">
        <f t="shared" si="34"/>
        <v>0.52817919075144504</v>
      </c>
      <c r="J43" s="33">
        <f t="shared" si="35"/>
        <v>0.1875</v>
      </c>
      <c r="K43" s="33">
        <f t="shared" si="36"/>
        <v>0.18240901213171576</v>
      </c>
      <c r="L43" s="33">
        <f t="shared" si="37"/>
        <v>-1.7888307155322861E-2</v>
      </c>
      <c r="M43" s="33">
        <f t="shared" si="37"/>
        <v>-0.19527186761229315</v>
      </c>
      <c r="N43" s="33">
        <f t="shared" si="37"/>
        <v>-5.3809897879025924E-2</v>
      </c>
      <c r="O43" s="33">
        <f t="shared" si="38"/>
        <v>4.1407108831073652E-2</v>
      </c>
      <c r="P43" s="33">
        <f t="shared" si="38"/>
        <v>-0.1408262994224789</v>
      </c>
      <c r="Q43" s="33">
        <f t="shared" si="38"/>
        <v>-0.42890716803760282</v>
      </c>
      <c r="R43" s="33">
        <f t="shared" si="38"/>
        <v>-0.40099626400996263</v>
      </c>
      <c r="S43" s="33">
        <f t="shared" si="38"/>
        <v>-0.366643209007741</v>
      </c>
      <c r="T43" s="33">
        <f t="shared" si="38"/>
        <v>2.2233712512926575E-2</v>
      </c>
      <c r="U43" s="33">
        <f t="shared" si="38"/>
        <v>0.40843621399176955</v>
      </c>
      <c r="V43" s="33">
        <f t="shared" si="38"/>
        <v>0.27096327096327094</v>
      </c>
      <c r="W43" s="33">
        <f t="shared" si="38"/>
        <v>-0.24333333333333335</v>
      </c>
      <c r="X43" s="33">
        <f t="shared" si="38"/>
        <v>-0.13808801213960548</v>
      </c>
      <c r="Y43" s="33">
        <f t="shared" si="38"/>
        <v>-0.1789627465303141</v>
      </c>
      <c r="Z43" s="33">
        <f t="shared" si="38"/>
        <v>-0.19956379498364232</v>
      </c>
      <c r="AA43" s="33">
        <f t="shared" si="38"/>
        <v>0.21218795888399414</v>
      </c>
      <c r="AB43" s="33">
        <f t="shared" si="38"/>
        <v>-7.3943661971830985E-2</v>
      </c>
      <c r="AC43" s="33">
        <f t="shared" si="59"/>
        <v>8.0071174377224205E-2</v>
      </c>
      <c r="AD43" s="33">
        <f t="shared" si="39"/>
        <v>3.9509536784741145E-2</v>
      </c>
      <c r="AE43" s="33">
        <f t="shared" si="39"/>
        <v>0.20109024833434283</v>
      </c>
      <c r="AF43" s="33">
        <f t="shared" si="39"/>
        <v>0.20405576679340937</v>
      </c>
      <c r="AG43" s="33">
        <f t="shared" si="39"/>
        <v>0.13261943986820429</v>
      </c>
      <c r="AH43" s="33">
        <f t="shared" si="39"/>
        <v>1.5727391874180863E-2</v>
      </c>
      <c r="AI43" s="33">
        <f t="shared" si="39"/>
        <v>-0.26979324256177512</v>
      </c>
      <c r="AJ43" s="33">
        <f t="shared" si="39"/>
        <v>-0.20105263157894737</v>
      </c>
      <c r="AK43" s="33">
        <f t="shared" si="39"/>
        <v>-0.41963636363636364</v>
      </c>
      <c r="AL43" s="33">
        <f t="shared" si="39"/>
        <v>-0.1967741935483871</v>
      </c>
      <c r="AM43" s="33">
        <f t="shared" si="39"/>
        <v>-0.2106353591160221</v>
      </c>
      <c r="AN43" s="33">
        <f t="shared" si="39"/>
        <v>-0.29644268774703558</v>
      </c>
      <c r="AO43" s="33">
        <f t="shared" si="39"/>
        <v>-2.6315789473684209E-2</v>
      </c>
      <c r="AP43" s="33">
        <f t="shared" si="39"/>
        <v>2.5702811244979921E-2</v>
      </c>
      <c r="AQ43" s="33">
        <f t="shared" si="39"/>
        <v>8.3114610673665795E-2</v>
      </c>
      <c r="AR43" s="33">
        <f t="shared" si="60"/>
        <v>0.1601123595505618</v>
      </c>
      <c r="AS43" s="33">
        <f t="shared" si="40"/>
        <v>0.24324324324324326</v>
      </c>
      <c r="AT43" s="33">
        <f t="shared" si="40"/>
        <v>-3.4455755677368832E-2</v>
      </c>
      <c r="AU43" s="33">
        <f t="shared" si="40"/>
        <v>0.23182552504038773</v>
      </c>
      <c r="AV43" s="33">
        <f t="shared" si="40"/>
        <v>9.3623890234059731E-2</v>
      </c>
      <c r="AW43" s="33">
        <f t="shared" si="40"/>
        <v>0.30538302277432711</v>
      </c>
      <c r="AX43" s="33">
        <f t="shared" si="40"/>
        <v>0.25466342254663421</v>
      </c>
      <c r="AY43" s="33">
        <f t="shared" si="40"/>
        <v>-0.2078688524590164</v>
      </c>
      <c r="AZ43" s="33">
        <f t="shared" si="40"/>
        <v>-0.10996309963099631</v>
      </c>
      <c r="BA43" s="33">
        <f t="shared" si="40"/>
        <v>-0.23949246629659002</v>
      </c>
      <c r="BB43" s="33">
        <f t="shared" si="40"/>
        <v>0.47446670976082739</v>
      </c>
      <c r="BC43" s="33">
        <f t="shared" si="40"/>
        <v>0.25248344370860926</v>
      </c>
      <c r="BD43" s="33">
        <f t="shared" si="40"/>
        <v>0.60033167495854067</v>
      </c>
      <c r="BE43" s="33">
        <f t="shared" si="40"/>
        <v>0.53388946819603755</v>
      </c>
      <c r="BF43" s="33">
        <f t="shared" si="40"/>
        <v>-0.19070583077597544</v>
      </c>
      <c r="BG43" s="33">
        <f t="shared" si="61"/>
        <v>0.46728354263053534</v>
      </c>
      <c r="BH43" s="33">
        <f t="shared" si="41"/>
        <v>-6.5803108808290156E-2</v>
      </c>
      <c r="BI43" s="33">
        <f t="shared" si="41"/>
        <v>5.9143439836845682E-2</v>
      </c>
      <c r="BJ43" s="33">
        <f t="shared" si="41"/>
        <v>0.61484290357529792</v>
      </c>
      <c r="BK43" s="33">
        <f t="shared" si="41"/>
        <v>4.1441441441441441E-2</v>
      </c>
      <c r="BL43" s="33">
        <f t="shared" si="41"/>
        <v>0.14254021075984472</v>
      </c>
      <c r="BM43" s="33">
        <f t="shared" si="41"/>
        <v>0.30102695763799742</v>
      </c>
      <c r="BN43" s="33">
        <f t="shared" si="41"/>
        <v>-0.15296880241529687</v>
      </c>
      <c r="BO43" s="33">
        <f t="shared" si="41"/>
        <v>8.6505190311418678E-2</v>
      </c>
      <c r="BP43" s="33">
        <f t="shared" si="41"/>
        <v>0.19951456310679611</v>
      </c>
      <c r="BQ43" s="33">
        <f t="shared" si="41"/>
        <v>-1.0360138135175136E-2</v>
      </c>
      <c r="BR43" s="33">
        <f t="shared" si="41"/>
        <v>-0.12396039603960396</v>
      </c>
      <c r="BS43" s="33">
        <f t="shared" si="41"/>
        <v>0.49761146496815284</v>
      </c>
      <c r="BT43" s="33">
        <f t="shared" si="41"/>
        <v>-0.50505868069607451</v>
      </c>
      <c r="BU43" s="33">
        <f t="shared" si="41"/>
        <v>-0.5927218344965105</v>
      </c>
      <c r="BV43" s="33">
        <f t="shared" si="62"/>
        <v>-0.42314647377938519</v>
      </c>
      <c r="BW43" s="33">
        <f t="shared" si="42"/>
        <v>0.74359631147540983</v>
      </c>
      <c r="BX43" s="33">
        <f t="shared" si="43"/>
        <v>0.36051123843102689</v>
      </c>
      <c r="BY43" s="33">
        <f t="shared" si="44"/>
        <v>-1.8356548968793868E-2</v>
      </c>
      <c r="BZ43" s="33">
        <f t="shared" si="45"/>
        <v>-0.20899791002089979</v>
      </c>
      <c r="CA43" s="33">
        <f t="shared" si="46"/>
        <v>-2.9342233347239604E-2</v>
      </c>
      <c r="CB43" s="33">
        <f t="shared" si="47"/>
        <v>-0.18939828080229226</v>
      </c>
      <c r="CC43" s="33">
        <f t="shared" si="48"/>
        <v>5.4966419229409688E-2</v>
      </c>
      <c r="CD43" s="33">
        <f t="shared" si="49"/>
        <v>0.14055955771486012</v>
      </c>
      <c r="CE43" s="33">
        <f t="shared" si="50"/>
        <v>-0.2642479435957697</v>
      </c>
      <c r="CF43" s="33">
        <f t="shared" si="51"/>
        <v>-0.14853264124575763</v>
      </c>
      <c r="CG43" s="33">
        <f t="shared" si="52"/>
        <v>9.636576787807738E-2</v>
      </c>
      <c r="CH43" s="33">
        <f t="shared" si="53"/>
        <v>0.21642429426860565</v>
      </c>
      <c r="CI43" s="33">
        <f t="shared" si="54"/>
        <v>-5.9774964838255973E-3</v>
      </c>
      <c r="CJ43" s="33">
        <f t="shared" si="55"/>
        <v>0.19561372479660416</v>
      </c>
      <c r="CK43" s="33">
        <f t="shared" si="56"/>
        <v>0.26656804733727812</v>
      </c>
      <c r="CL43" s="33">
        <f t="shared" si="57"/>
        <v>4.2279841158607799E-2</v>
      </c>
      <c r="CM43" s="33">
        <f t="shared" si="58"/>
        <v>3.1039892424921559E-2</v>
      </c>
      <c r="CN43" s="33">
        <f t="shared" si="58"/>
        <v>-0.23073578958808824</v>
      </c>
    </row>
    <row r="44" spans="2:92" ht="17.100000000000001" customHeight="1" thickBot="1" x14ac:dyDescent="0.25">
      <c r="B44" s="35" t="s">
        <v>112</v>
      </c>
      <c r="C44" s="33">
        <f t="shared" si="28"/>
        <v>-9.6551724137931033E-2</v>
      </c>
      <c r="D44" s="33">
        <f t="shared" si="29"/>
        <v>0.4332010582010582</v>
      </c>
      <c r="E44" s="33">
        <f t="shared" si="30"/>
        <v>0.23296858453935756</v>
      </c>
      <c r="F44" s="33">
        <f t="shared" si="31"/>
        <v>0.78716935238674368</v>
      </c>
      <c r="G44" s="33">
        <f t="shared" si="32"/>
        <v>0.29820241319871954</v>
      </c>
      <c r="H44" s="33">
        <f t="shared" si="33"/>
        <v>0.38232579603137978</v>
      </c>
      <c r="I44" s="33">
        <f t="shared" si="34"/>
        <v>0.30833094760950475</v>
      </c>
      <c r="J44" s="33">
        <f t="shared" si="35"/>
        <v>8.7784960871044579E-2</v>
      </c>
      <c r="K44" s="33">
        <f t="shared" si="36"/>
        <v>0.31695751138088013</v>
      </c>
      <c r="L44" s="33">
        <f t="shared" si="37"/>
        <v>-3.3216491403772322E-2</v>
      </c>
      <c r="M44" s="33">
        <f t="shared" si="37"/>
        <v>-6.4332603938730859E-2</v>
      </c>
      <c r="N44" s="33">
        <f t="shared" si="37"/>
        <v>-0.18611197998123241</v>
      </c>
      <c r="O44" s="33">
        <f t="shared" si="38"/>
        <v>5.3291084545585482E-2</v>
      </c>
      <c r="P44" s="33">
        <f t="shared" si="38"/>
        <v>-8.3908839779005526E-2</v>
      </c>
      <c r="Q44" s="33">
        <f t="shared" si="38"/>
        <v>-0.38119738072965387</v>
      </c>
      <c r="R44" s="33">
        <f t="shared" si="38"/>
        <v>-0.26825518831667949</v>
      </c>
      <c r="S44" s="33">
        <f t="shared" si="38"/>
        <v>-0.37741009161766714</v>
      </c>
      <c r="T44" s="33">
        <f t="shared" si="38"/>
        <v>-3.4677723332076894E-2</v>
      </c>
      <c r="U44" s="33">
        <f t="shared" si="38"/>
        <v>0.45049130763416478</v>
      </c>
      <c r="V44" s="33">
        <f t="shared" si="38"/>
        <v>0.73765756302521013</v>
      </c>
      <c r="W44" s="33">
        <f t="shared" si="38"/>
        <v>-5.9960465627059083E-2</v>
      </c>
      <c r="X44" s="33">
        <f t="shared" si="38"/>
        <v>-0.10386567746973838</v>
      </c>
      <c r="Y44" s="33">
        <f t="shared" si="38"/>
        <v>-4.5336112558624284E-2</v>
      </c>
      <c r="Z44" s="33">
        <f t="shared" si="38"/>
        <v>-0.27368898292277466</v>
      </c>
      <c r="AA44" s="33">
        <f t="shared" si="38"/>
        <v>0.25116822429906543</v>
      </c>
      <c r="AB44" s="33">
        <f t="shared" si="38"/>
        <v>0.1272331154684096</v>
      </c>
      <c r="AC44" s="33">
        <f t="shared" si="59"/>
        <v>-8.0513100436681223E-2</v>
      </c>
      <c r="AD44" s="33">
        <f t="shared" si="39"/>
        <v>-4.2446941323345817E-2</v>
      </c>
      <c r="AE44" s="33">
        <f t="shared" si="39"/>
        <v>8.8141923436041089E-2</v>
      </c>
      <c r="AF44" s="33">
        <f t="shared" si="39"/>
        <v>-3.3049864708156164E-2</v>
      </c>
      <c r="AG44" s="33">
        <f t="shared" si="39"/>
        <v>0.29266844761056693</v>
      </c>
      <c r="AH44" s="33">
        <f t="shared" si="39"/>
        <v>-3.4767492394611035E-2</v>
      </c>
      <c r="AI44" s="33">
        <f t="shared" si="39"/>
        <v>-0.32898575596361762</v>
      </c>
      <c r="AJ44" s="33">
        <f t="shared" si="39"/>
        <v>-0.13931641015390767</v>
      </c>
      <c r="AK44" s="33">
        <f t="shared" si="39"/>
        <v>-0.2884041331802526</v>
      </c>
      <c r="AL44" s="33">
        <f t="shared" si="39"/>
        <v>-0.1404772624943719</v>
      </c>
      <c r="AM44" s="33">
        <f t="shared" si="39"/>
        <v>8.1841432225063945E-2</v>
      </c>
      <c r="AN44" s="33">
        <f t="shared" si="39"/>
        <v>-0.14770088248954946</v>
      </c>
      <c r="AO44" s="33">
        <f t="shared" si="39"/>
        <v>-9.3901258470474341E-2</v>
      </c>
      <c r="AP44" s="33">
        <f t="shared" si="39"/>
        <v>-1.3095861707700367E-3</v>
      </c>
      <c r="AQ44" s="33">
        <f t="shared" si="39"/>
        <v>-0.10283687943262411</v>
      </c>
      <c r="AR44" s="33">
        <f t="shared" si="60"/>
        <v>0.14359673024523162</v>
      </c>
      <c r="AS44" s="33">
        <f t="shared" si="40"/>
        <v>0.26602564102564102</v>
      </c>
      <c r="AT44" s="33">
        <f t="shared" si="40"/>
        <v>4.3797534749541046E-2</v>
      </c>
      <c r="AU44" s="33">
        <f t="shared" si="40"/>
        <v>0.31304347826086959</v>
      </c>
      <c r="AV44" s="33">
        <f t="shared" si="40"/>
        <v>0.11484393614486538</v>
      </c>
      <c r="AW44" s="33">
        <f t="shared" si="40"/>
        <v>7.6793248945147677E-2</v>
      </c>
      <c r="AX44" s="33">
        <f t="shared" si="40"/>
        <v>0.30653266331658291</v>
      </c>
      <c r="AY44" s="33">
        <f t="shared" si="40"/>
        <v>-0.11679711017459361</v>
      </c>
      <c r="AZ44" s="33">
        <f t="shared" si="40"/>
        <v>-0.39602479162214149</v>
      </c>
      <c r="BA44" s="33">
        <f t="shared" si="40"/>
        <v>0.20637408568443052</v>
      </c>
      <c r="BB44" s="33">
        <f t="shared" si="40"/>
        <v>0.10788461538461538</v>
      </c>
      <c r="BC44" s="33">
        <f t="shared" si="40"/>
        <v>0.43081117927743695</v>
      </c>
      <c r="BD44" s="33">
        <f t="shared" si="40"/>
        <v>0.73991507430997872</v>
      </c>
      <c r="BE44" s="33">
        <f t="shared" si="40"/>
        <v>-0.12537895192724122</v>
      </c>
      <c r="BF44" s="33">
        <f t="shared" si="40"/>
        <v>-5.2074292657524737E-2</v>
      </c>
      <c r="BG44" s="33">
        <f t="shared" si="61"/>
        <v>-4.9229791964427502E-3</v>
      </c>
      <c r="BH44" s="33">
        <f t="shared" si="41"/>
        <v>2.3388244864754933E-2</v>
      </c>
      <c r="BI44" s="33">
        <f t="shared" si="41"/>
        <v>4.6298588759593959E-2</v>
      </c>
      <c r="BJ44" s="33">
        <f t="shared" si="41"/>
        <v>0.32283464566929132</v>
      </c>
      <c r="BK44" s="33">
        <f t="shared" si="41"/>
        <v>-0.26332588573252474</v>
      </c>
      <c r="BL44" s="33">
        <f t="shared" si="41"/>
        <v>0.14109697933227344</v>
      </c>
      <c r="BM44" s="33">
        <f t="shared" si="41"/>
        <v>0.41694273544723143</v>
      </c>
      <c r="BN44" s="33">
        <f t="shared" si="41"/>
        <v>-5.8831672203765228E-2</v>
      </c>
      <c r="BO44" s="33">
        <f t="shared" si="41"/>
        <v>0.5665077989601387</v>
      </c>
      <c r="BP44" s="33">
        <f t="shared" si="41"/>
        <v>0.14768373389063044</v>
      </c>
      <c r="BQ44" s="33">
        <f t="shared" si="41"/>
        <v>-9.3186372745490978E-2</v>
      </c>
      <c r="BR44" s="33">
        <f t="shared" si="41"/>
        <v>-2.0444182968083542E-2</v>
      </c>
      <c r="BS44" s="33">
        <f t="shared" si="41"/>
        <v>0.31005393444890056</v>
      </c>
      <c r="BT44" s="33">
        <f t="shared" si="41"/>
        <v>-0.20667678300455236</v>
      </c>
      <c r="BU44" s="33">
        <f t="shared" si="41"/>
        <v>-0.51418047882136275</v>
      </c>
      <c r="BV44" s="33">
        <f t="shared" si="62"/>
        <v>-0.44639639639639639</v>
      </c>
      <c r="BW44" s="33">
        <f t="shared" si="42"/>
        <v>0.3023971849571146</v>
      </c>
      <c r="BX44" s="33">
        <f t="shared" si="43"/>
        <v>0.25109760216143195</v>
      </c>
      <c r="BY44" s="33">
        <f t="shared" si="44"/>
        <v>-5.3988392495613448E-4</v>
      </c>
      <c r="BZ44" s="33">
        <f t="shared" si="45"/>
        <v>-0.14143596668917399</v>
      </c>
      <c r="CA44" s="33">
        <f t="shared" si="46"/>
        <v>5.5418654642688615E-2</v>
      </c>
      <c r="CB44" s="33">
        <f t="shared" si="47"/>
        <v>-0.13859910581222057</v>
      </c>
      <c r="CC44" s="33">
        <f t="shared" si="48"/>
        <v>6.6897347174163777E-2</v>
      </c>
      <c r="CD44" s="33">
        <f t="shared" si="49"/>
        <v>6.0918918918918916E-2</v>
      </c>
      <c r="CE44" s="33">
        <f t="shared" si="50"/>
        <v>-0.22897029602078769</v>
      </c>
      <c r="CF44" s="33">
        <f t="shared" si="51"/>
        <v>-4.0441419414524546E-2</v>
      </c>
      <c r="CG44" s="33">
        <f t="shared" si="52"/>
        <v>6.9278975277184768E-2</v>
      </c>
      <c r="CH44" s="33">
        <f t="shared" si="53"/>
        <v>0.20370966703162233</v>
      </c>
      <c r="CI44" s="33">
        <f t="shared" si="54"/>
        <v>-5.799892990904227E-2</v>
      </c>
      <c r="CJ44" s="33">
        <f t="shared" si="55"/>
        <v>0.17653072816085424</v>
      </c>
      <c r="CK44" s="33">
        <f t="shared" si="56"/>
        <v>9.8194457854591091E-2</v>
      </c>
      <c r="CL44" s="33">
        <f t="shared" si="57"/>
        <v>1.7452083699665905E-2</v>
      </c>
      <c r="CM44" s="33">
        <f t="shared" si="58"/>
        <v>0.11950745301360985</v>
      </c>
      <c r="CN44" s="33">
        <f t="shared" si="58"/>
        <v>-0.18852996796727259</v>
      </c>
    </row>
    <row r="45" spans="2:92" ht="17.100000000000001" customHeight="1" thickBot="1" x14ac:dyDescent="0.25">
      <c r="B45" s="35" t="s">
        <v>113</v>
      </c>
      <c r="C45" s="33">
        <f t="shared" si="28"/>
        <v>-0.26939351198871653</v>
      </c>
      <c r="D45" s="33">
        <f t="shared" si="29"/>
        <v>0.78672985781990523</v>
      </c>
      <c r="E45" s="33">
        <f t="shared" si="30"/>
        <v>2.2328159645232817</v>
      </c>
      <c r="F45" s="33">
        <f t="shared" si="31"/>
        <v>1.2350427350427351</v>
      </c>
      <c r="G45" s="33">
        <f t="shared" si="32"/>
        <v>2.1235521235521237</v>
      </c>
      <c r="H45" s="33">
        <f t="shared" si="33"/>
        <v>0.44031830238726788</v>
      </c>
      <c r="I45" s="33">
        <f t="shared" si="34"/>
        <v>-0.22770919067215364</v>
      </c>
      <c r="J45" s="33">
        <f t="shared" si="35"/>
        <v>-0.12683237731038879</v>
      </c>
      <c r="K45" s="33">
        <f t="shared" si="36"/>
        <v>0.29295426452410384</v>
      </c>
      <c r="L45" s="33">
        <f t="shared" si="37"/>
        <v>0.15776550030693678</v>
      </c>
      <c r="M45" s="33">
        <f t="shared" si="37"/>
        <v>-0.16785079928952043</v>
      </c>
      <c r="N45" s="33">
        <f t="shared" si="37"/>
        <v>-0.22773722627737225</v>
      </c>
      <c r="O45" s="33">
        <f t="shared" si="38"/>
        <v>-0.26147227533460804</v>
      </c>
      <c r="P45" s="33">
        <f t="shared" si="38"/>
        <v>-0.35047720042417818</v>
      </c>
      <c r="Q45" s="33">
        <f t="shared" si="38"/>
        <v>-0.46211312700106721</v>
      </c>
      <c r="R45" s="33">
        <f t="shared" si="38"/>
        <v>-0.13137996219281664</v>
      </c>
      <c r="S45" s="33">
        <f t="shared" si="38"/>
        <v>-0.37475728155339805</v>
      </c>
      <c r="T45" s="33">
        <f t="shared" si="38"/>
        <v>-0.18938775510204081</v>
      </c>
      <c r="U45" s="33">
        <f t="shared" si="38"/>
        <v>0.55753968253968256</v>
      </c>
      <c r="V45" s="33">
        <f t="shared" si="38"/>
        <v>0.26659412404787813</v>
      </c>
      <c r="W45" s="33">
        <f t="shared" si="38"/>
        <v>-0.2236024844720497</v>
      </c>
      <c r="X45" s="33">
        <f t="shared" si="38"/>
        <v>-0.11379657603222558</v>
      </c>
      <c r="Y45" s="33">
        <f t="shared" si="38"/>
        <v>-0.14140127388535031</v>
      </c>
      <c r="Z45" s="33">
        <f t="shared" si="38"/>
        <v>-8.5910652920962199E-2</v>
      </c>
      <c r="AA45" s="33">
        <f t="shared" si="38"/>
        <v>0.56133333333333335</v>
      </c>
      <c r="AB45" s="33">
        <f t="shared" si="38"/>
        <v>6.8181818181818177E-2</v>
      </c>
      <c r="AC45" s="33">
        <f t="shared" si="59"/>
        <v>0.25074183976261127</v>
      </c>
      <c r="AD45" s="33">
        <f t="shared" si="39"/>
        <v>0.21052631578947367</v>
      </c>
      <c r="AE45" s="33">
        <f t="shared" si="39"/>
        <v>-6.8317677198975234E-3</v>
      </c>
      <c r="AF45" s="33">
        <f t="shared" si="39"/>
        <v>0.11382978723404255</v>
      </c>
      <c r="AG45" s="33">
        <f t="shared" si="39"/>
        <v>0.24199288256227758</v>
      </c>
      <c r="AH45" s="33">
        <f t="shared" si="39"/>
        <v>-0.23680124223602483</v>
      </c>
      <c r="AI45" s="33">
        <f t="shared" si="39"/>
        <v>-0.33791917454858128</v>
      </c>
      <c r="AJ45" s="33">
        <f t="shared" si="39"/>
        <v>-0.13085004775549189</v>
      </c>
      <c r="AK45" s="33">
        <f t="shared" si="39"/>
        <v>-0.38872970391595035</v>
      </c>
      <c r="AL45" s="33">
        <f t="shared" si="39"/>
        <v>-0.18209562563580875</v>
      </c>
      <c r="AM45" s="33">
        <f t="shared" si="39"/>
        <v>0.17012987012987013</v>
      </c>
      <c r="AN45" s="33">
        <f t="shared" si="39"/>
        <v>-0.2032967032967033</v>
      </c>
      <c r="AO45" s="33">
        <f t="shared" si="39"/>
        <v>-0.26406249999999998</v>
      </c>
      <c r="AP45" s="33">
        <f t="shared" si="39"/>
        <v>0.10074626865671642</v>
      </c>
      <c r="AQ45" s="33">
        <f t="shared" si="39"/>
        <v>6.4372918978912314E-2</v>
      </c>
      <c r="AR45" s="33">
        <f t="shared" si="60"/>
        <v>0.10344827586206896</v>
      </c>
      <c r="AS45" s="33">
        <f t="shared" si="40"/>
        <v>0.41825902335456477</v>
      </c>
      <c r="AT45" s="33">
        <f t="shared" si="40"/>
        <v>5.6497175141242938E-2</v>
      </c>
      <c r="AU45" s="33">
        <f t="shared" si="40"/>
        <v>0.21063607924921793</v>
      </c>
      <c r="AV45" s="33">
        <f t="shared" si="40"/>
        <v>0.20250000000000001</v>
      </c>
      <c r="AW45" s="33">
        <f t="shared" si="40"/>
        <v>0.28293413173652693</v>
      </c>
      <c r="AX45" s="33">
        <f t="shared" si="40"/>
        <v>0.26737967914438504</v>
      </c>
      <c r="AY45" s="33">
        <f t="shared" si="40"/>
        <v>-0.16365202411714039</v>
      </c>
      <c r="AZ45" s="33">
        <f t="shared" si="40"/>
        <v>-0.21725571725571727</v>
      </c>
      <c r="BA45" s="33">
        <f t="shared" si="40"/>
        <v>-0.10618436406067679</v>
      </c>
      <c r="BB45" s="33">
        <f t="shared" si="40"/>
        <v>0.41518987341772151</v>
      </c>
      <c r="BC45" s="33">
        <f t="shared" si="40"/>
        <v>2.4716786817713696E-2</v>
      </c>
      <c r="BD45" s="33">
        <f t="shared" si="40"/>
        <v>0.56972111553784865</v>
      </c>
      <c r="BE45" s="33">
        <f t="shared" si="40"/>
        <v>0.14099216710182769</v>
      </c>
      <c r="BF45" s="33">
        <f t="shared" si="40"/>
        <v>-0.27847346451997612</v>
      </c>
      <c r="BG45" s="33">
        <f t="shared" si="61"/>
        <v>0.35979899497487439</v>
      </c>
      <c r="BH45" s="33">
        <f t="shared" si="41"/>
        <v>-0.10490693739424704</v>
      </c>
      <c r="BI45" s="33">
        <f t="shared" si="41"/>
        <v>0.18421052631578946</v>
      </c>
      <c r="BJ45" s="33">
        <f t="shared" si="41"/>
        <v>0.33719008264462808</v>
      </c>
      <c r="BK45" s="33">
        <f t="shared" si="41"/>
        <v>-0.4826311899482631</v>
      </c>
      <c r="BL45" s="33">
        <f t="shared" si="41"/>
        <v>0.78355387523629494</v>
      </c>
      <c r="BM45" s="33">
        <f t="shared" si="41"/>
        <v>0.38647342995169082</v>
      </c>
      <c r="BN45" s="33">
        <f t="shared" si="41"/>
        <v>1.4833127317676144E-2</v>
      </c>
      <c r="BO45" s="33">
        <f t="shared" si="41"/>
        <v>0.94428571428571428</v>
      </c>
      <c r="BP45" s="33">
        <f t="shared" si="41"/>
        <v>-0.17435082140964495</v>
      </c>
      <c r="BQ45" s="33">
        <f t="shared" si="41"/>
        <v>-3.484320557491289E-2</v>
      </c>
      <c r="BR45" s="33">
        <f t="shared" si="41"/>
        <v>-6.5773447015834346E-2</v>
      </c>
      <c r="BS45" s="33">
        <f t="shared" si="41"/>
        <v>1.1851579720793535</v>
      </c>
      <c r="BT45" s="33">
        <f t="shared" si="41"/>
        <v>-0.40243902439024393</v>
      </c>
      <c r="BU45" s="33">
        <f t="shared" si="41"/>
        <v>-0.70252707581227436</v>
      </c>
      <c r="BV45" s="33">
        <f t="shared" si="62"/>
        <v>-0.52477183833116037</v>
      </c>
      <c r="BW45" s="33">
        <f t="shared" si="42"/>
        <v>0.87414829659318638</v>
      </c>
      <c r="BX45" s="33">
        <f t="shared" si="43"/>
        <v>0.22818648417450813</v>
      </c>
      <c r="BY45" s="33">
        <f t="shared" si="44"/>
        <v>4.0048755006094373E-2</v>
      </c>
      <c r="BZ45" s="33">
        <f t="shared" si="45"/>
        <v>-0.29800770132261845</v>
      </c>
      <c r="CA45" s="33">
        <f t="shared" si="46"/>
        <v>-6.7970426901979492E-2</v>
      </c>
      <c r="CB45" s="33">
        <f t="shared" si="47"/>
        <v>-0.13817809621289662</v>
      </c>
      <c r="CC45" s="33">
        <f t="shared" si="48"/>
        <v>0.25950118764845603</v>
      </c>
      <c r="CD45" s="33">
        <f t="shared" si="49"/>
        <v>-4.7147571900047147E-4</v>
      </c>
      <c r="CE45" s="33">
        <f t="shared" si="50"/>
        <v>-0.26320754716981132</v>
      </c>
      <c r="CF45" s="33">
        <f t="shared" si="51"/>
        <v>-4.5454545454545456E-2</v>
      </c>
      <c r="CG45" s="33">
        <f t="shared" si="52"/>
        <v>0.12743125419181758</v>
      </c>
      <c r="CH45" s="33">
        <f t="shared" si="53"/>
        <v>0.2388459250446163</v>
      </c>
      <c r="CI45" s="33">
        <f t="shared" si="54"/>
        <v>4.8019207683073231E-4</v>
      </c>
      <c r="CJ45" s="33">
        <f t="shared" si="55"/>
        <v>2.255819534437245E-2</v>
      </c>
      <c r="CK45" s="33">
        <f t="shared" si="56"/>
        <v>0.18845341469138699</v>
      </c>
      <c r="CL45" s="33">
        <f t="shared" si="57"/>
        <v>0.11848341232227488</v>
      </c>
      <c r="CM45" s="33">
        <f t="shared" si="58"/>
        <v>3.0720338983050849E-2</v>
      </c>
      <c r="CN45" s="33">
        <f t="shared" si="58"/>
        <v>-0.13566289825282632</v>
      </c>
    </row>
    <row r="46" spans="2:92" ht="17.100000000000001" customHeight="1" thickBot="1" x14ac:dyDescent="0.25">
      <c r="B46" s="36" t="s">
        <v>114</v>
      </c>
      <c r="C46" s="42">
        <f t="shared" si="28"/>
        <v>3.6004932182490755E-2</v>
      </c>
      <c r="D46" s="42">
        <f t="shared" si="29"/>
        <v>0.59175650328716778</v>
      </c>
      <c r="E46" s="42">
        <f t="shared" si="30"/>
        <v>0.72004950795403522</v>
      </c>
      <c r="F46" s="43">
        <f t="shared" si="31"/>
        <v>0.86355851900791958</v>
      </c>
      <c r="G46" s="42">
        <f t="shared" si="32"/>
        <v>0.70640816226021719</v>
      </c>
      <c r="H46" s="42">
        <f t="shared" si="33"/>
        <v>0.28747418600360652</v>
      </c>
      <c r="I46" s="42">
        <f t="shared" si="34"/>
        <v>0.25869306036641715</v>
      </c>
      <c r="J46" s="43">
        <f t="shared" si="35"/>
        <v>0.18596145862003013</v>
      </c>
      <c r="K46" s="42">
        <f t="shared" si="36"/>
        <v>0.22915003126653519</v>
      </c>
      <c r="L46" s="42">
        <f t="shared" si="37"/>
        <v>0.10460262650635825</v>
      </c>
      <c r="M46" s="42">
        <f t="shared" si="37"/>
        <v>-2.9648976297633124E-3</v>
      </c>
      <c r="N46" s="43">
        <f t="shared" si="37"/>
        <v>-0.1238479965071136</v>
      </c>
      <c r="O46" s="42">
        <f t="shared" si="38"/>
        <v>-0.10242713127328512</v>
      </c>
      <c r="P46" s="42">
        <f t="shared" si="38"/>
        <v>-0.11159096425373072</v>
      </c>
      <c r="Q46" s="42">
        <f t="shared" si="38"/>
        <v>-0.43947451262563803</v>
      </c>
      <c r="R46" s="43">
        <f t="shared" si="38"/>
        <v>-0.36097331028754853</v>
      </c>
      <c r="S46" s="42">
        <f t="shared" si="38"/>
        <v>-0.25188899304571516</v>
      </c>
      <c r="T46" s="42">
        <f t="shared" si="38"/>
        <v>-0.18859987941364886</v>
      </c>
      <c r="U46" s="42">
        <f t="shared" si="38"/>
        <v>0.39390049441898251</v>
      </c>
      <c r="V46" s="43">
        <f t="shared" si="38"/>
        <v>0.5252213011100183</v>
      </c>
      <c r="W46" s="42">
        <f t="shared" si="38"/>
        <v>-0.20003729973249099</v>
      </c>
      <c r="X46" s="42">
        <f t="shared" si="38"/>
        <v>-0.13777088884631683</v>
      </c>
      <c r="Y46" s="42">
        <f t="shared" si="38"/>
        <v>-9.3870062594431258E-2</v>
      </c>
      <c r="Z46" s="43">
        <f t="shared" si="38"/>
        <v>-0.30216029479502532</v>
      </c>
      <c r="AA46" s="42">
        <f t="shared" si="38"/>
        <v>0.24561416290252078</v>
      </c>
      <c r="AB46" s="42">
        <f t="shared" si="38"/>
        <v>0.16241710149806429</v>
      </c>
      <c r="AC46" s="42">
        <f t="shared" si="59"/>
        <v>0.14545468981999793</v>
      </c>
      <c r="AD46" s="43">
        <f t="shared" si="39"/>
        <v>0.11892990805341219</v>
      </c>
      <c r="AE46" s="42">
        <f t="shared" si="39"/>
        <v>-2.6553900323442882E-2</v>
      </c>
      <c r="AF46" s="42">
        <f t="shared" si="39"/>
        <v>-1.7584912654649922E-2</v>
      </c>
      <c r="AG46" s="42">
        <f t="shared" si="39"/>
        <v>0.1011839569671847</v>
      </c>
      <c r="AH46" s="43">
        <f t="shared" si="39"/>
        <v>-5.4872905102082953E-2</v>
      </c>
      <c r="AI46" s="42">
        <f t="shared" si="39"/>
        <v>-0.21481917648543258</v>
      </c>
      <c r="AJ46" s="42">
        <f t="shared" si="39"/>
        <v>-8.6974978185505744E-2</v>
      </c>
      <c r="AK46" s="42">
        <f t="shared" si="39"/>
        <v>-0.2743942741676581</v>
      </c>
      <c r="AL46" s="43">
        <f t="shared" si="39"/>
        <v>-0.14962207506069894</v>
      </c>
      <c r="AM46" s="42">
        <f t="shared" si="39"/>
        <v>4.1896235078053262E-2</v>
      </c>
      <c r="AN46" s="42">
        <f t="shared" si="39"/>
        <v>-0.19681002195531447</v>
      </c>
      <c r="AO46" s="42">
        <f t="shared" si="39"/>
        <v>-0.11727350805507118</v>
      </c>
      <c r="AP46" s="43">
        <f t="shared" si="39"/>
        <v>5.5363499577966165E-2</v>
      </c>
      <c r="AQ46" s="42">
        <f t="shared" si="39"/>
        <v>0.11618376115456648</v>
      </c>
      <c r="AR46" s="42">
        <f t="shared" si="60"/>
        <v>0.25412841086330817</v>
      </c>
      <c r="AS46" s="42">
        <f t="shared" si="40"/>
        <v>9.6244754351308581E-2</v>
      </c>
      <c r="AT46" s="43">
        <f t="shared" si="40"/>
        <v>9.4229003811166445E-2</v>
      </c>
      <c r="AU46" s="43">
        <f t="shared" si="40"/>
        <v>0.28123889612696906</v>
      </c>
      <c r="AV46" s="43">
        <f t="shared" si="40"/>
        <v>0.11048073286279336</v>
      </c>
      <c r="AW46" s="43">
        <f t="shared" si="40"/>
        <v>0.355124435200459</v>
      </c>
      <c r="AX46" s="43">
        <f t="shared" si="40"/>
        <v>0.28320102709470751</v>
      </c>
      <c r="AY46" s="43">
        <f t="shared" si="40"/>
        <v>-0.14184834244922065</v>
      </c>
      <c r="AZ46" s="43">
        <f t="shared" si="40"/>
        <v>-0.23018617405108963</v>
      </c>
      <c r="BA46" s="43">
        <f t="shared" si="40"/>
        <v>0.10898674217364841</v>
      </c>
      <c r="BB46" s="43">
        <f t="shared" si="40"/>
        <v>0.193937442730132</v>
      </c>
      <c r="BC46" s="43">
        <f t="shared" si="40"/>
        <v>0.22811574254166792</v>
      </c>
      <c r="BD46" s="43">
        <f t="shared" si="40"/>
        <v>0.57988316548057384</v>
      </c>
      <c r="BE46" s="43">
        <f t="shared" si="40"/>
        <v>-2.6075284853546501E-2</v>
      </c>
      <c r="BF46" s="43">
        <f t="shared" si="40"/>
        <v>-6.4360091267371911E-2</v>
      </c>
      <c r="BG46" s="43">
        <f t="shared" si="61"/>
        <v>0.16938580589829055</v>
      </c>
      <c r="BH46" s="43">
        <f t="shared" si="41"/>
        <v>3.3804982936125577E-2</v>
      </c>
      <c r="BI46" s="43">
        <f t="shared" si="41"/>
        <v>0.26236838397883117</v>
      </c>
      <c r="BJ46" s="43">
        <f t="shared" si="41"/>
        <v>0.29641387627695798</v>
      </c>
      <c r="BK46" s="43">
        <f t="shared" si="41"/>
        <v>-4.4976080542729988E-2</v>
      </c>
      <c r="BL46" s="43">
        <f t="shared" si="41"/>
        <v>0.36665120913127119</v>
      </c>
      <c r="BM46" s="43">
        <f t="shared" si="41"/>
        <v>0.20207382104195679</v>
      </c>
      <c r="BN46" s="43">
        <f t="shared" si="41"/>
        <v>-1.1259011997756406E-2</v>
      </c>
      <c r="BO46" s="43">
        <f t="shared" si="41"/>
        <v>0.29520593073536405</v>
      </c>
      <c r="BP46" s="43">
        <f t="shared" si="41"/>
        <v>-6.6280765173454104E-2</v>
      </c>
      <c r="BQ46" s="43">
        <f t="shared" si="41"/>
        <v>-1.633170393034605E-2</v>
      </c>
      <c r="BR46" s="43">
        <f t="shared" si="41"/>
        <v>0.13158604754130115</v>
      </c>
      <c r="BS46" s="43">
        <f t="shared" si="41"/>
        <v>0.64576160412890704</v>
      </c>
      <c r="BT46" s="43">
        <f t="shared" si="41"/>
        <v>-0.18395345573869584</v>
      </c>
      <c r="BU46" s="43">
        <f t="shared" si="41"/>
        <v>-0.63656321683429562</v>
      </c>
      <c r="BV46" s="43">
        <f t="shared" si="62"/>
        <v>-0.53231826421346407</v>
      </c>
      <c r="BW46" s="42">
        <f>+(CB23-CA23)/CA23</f>
        <v>0.53584768389844006</v>
      </c>
      <c r="BX46" s="42">
        <f>+(CC23-CB23)/CB23</f>
        <v>0.32648116957905554</v>
      </c>
      <c r="BY46" s="42">
        <f t="shared" ref="BY46" si="63">+(CD23-CC23)/CC23</f>
        <v>4.4641283734500367E-2</v>
      </c>
      <c r="BZ46" s="42">
        <f t="shared" ref="BZ46" si="64">+(CE23-CD23)/CD23</f>
        <v>-0.23619329994514746</v>
      </c>
      <c r="CA46" s="42">
        <f t="shared" ref="CA46" si="65">+(CF23-CE23)/CE23</f>
        <v>2.373249242362192E-2</v>
      </c>
      <c r="CB46" s="42">
        <f t="shared" ref="CB46" si="66">+(CG23-CF23)/CF23</f>
        <v>-0.19530667352449529</v>
      </c>
      <c r="CC46" s="42">
        <f t="shared" ref="CC46" si="67">+(CH23-CG23)/CG23</f>
        <v>0.16720197290977559</v>
      </c>
      <c r="CD46" s="42">
        <f t="shared" ref="CD46" si="68">+(CI23-CH23)/CH23</f>
        <v>-3.4697186805029497E-3</v>
      </c>
      <c r="CE46" s="42">
        <f t="shared" ref="CE46" si="69">+(CJ23-CI23)/CI23</f>
        <v>-0.18022166897412845</v>
      </c>
      <c r="CF46" s="42">
        <f t="shared" ref="CF46" si="70">+(CK23-CJ23)/CJ23</f>
        <v>-5.7681350478722811E-2</v>
      </c>
      <c r="CG46" s="42">
        <f t="shared" ref="CG46" si="71">+(CL23-CK23)/CK23</f>
        <v>0.13984065634410642</v>
      </c>
      <c r="CH46" s="42">
        <f t="shared" ref="CH46" si="72">+(CM23-CL23)/CL23</f>
        <v>0.24988471793164901</v>
      </c>
      <c r="CI46" s="42">
        <f t="shared" ref="CI46:CN46" si="73">+(CN23-CM23)/CM23</f>
        <v>-1.6456516100755766E-2</v>
      </c>
      <c r="CJ46" s="42">
        <f t="shared" si="73"/>
        <v>0.13475743379878893</v>
      </c>
      <c r="CK46" s="42">
        <f t="shared" si="73"/>
        <v>0.18835670062608273</v>
      </c>
      <c r="CL46" s="42">
        <f t="shared" si="73"/>
        <v>0.11233207913378664</v>
      </c>
      <c r="CM46" s="42">
        <f t="shared" si="73"/>
        <v>7.7017163185643694E-2</v>
      </c>
      <c r="CN46" s="42">
        <f t="shared" si="73"/>
        <v>-0.16472604144752981</v>
      </c>
    </row>
    <row r="47" spans="2:92" ht="17.100000000000001" customHeight="1" x14ac:dyDescent="0.2"/>
    <row r="50" spans="47:47" x14ac:dyDescent="0.2">
      <c r="AU50" s="49"/>
    </row>
  </sheetData>
  <phoneticPr fontId="0" type="noConversion"/>
  <pageMargins left="0.75" right="0.75" top="1" bottom="1" header="0" footer="0"/>
  <pageSetup paperSize="9" scale="48" fitToHeight="0" orientation="portrait" verticalDpi="4294967293"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B2:CN48"/>
  <sheetViews>
    <sheetView topLeftCell="BT1" zoomScaleNormal="100" workbookViewId="0">
      <selection activeCell="CN25" sqref="CN25"/>
    </sheetView>
  </sheetViews>
  <sheetFormatPr baseColWidth="10" defaultColWidth="11.42578125" defaultRowHeight="12.75" x14ac:dyDescent="0.2"/>
  <cols>
    <col min="1" max="1" width="11.42578125" style="12"/>
    <col min="2" max="2" width="33.140625" style="12" customWidth="1"/>
    <col min="3" max="91" width="12.28515625" style="12" customWidth="1"/>
    <col min="92" max="16384" width="11.42578125" style="12"/>
  </cols>
  <sheetData>
    <row r="2" spans="2:92" ht="40.5" customHeight="1" x14ac:dyDescent="0.25">
      <c r="B2" s="120"/>
      <c r="C2" s="121"/>
      <c r="D2" s="121"/>
      <c r="E2" s="121"/>
      <c r="F2" s="121"/>
      <c r="AG2" s="13"/>
    </row>
    <row r="3" spans="2:92" ht="28.5" customHeight="1" x14ac:dyDescent="0.2">
      <c r="B3" s="10"/>
      <c r="C3" s="10"/>
    </row>
    <row r="5" spans="2:92" ht="39" customHeight="1" x14ac:dyDescent="0.2">
      <c r="C5" s="30" t="s">
        <v>207</v>
      </c>
      <c r="D5" s="30" t="s">
        <v>208</v>
      </c>
      <c r="E5" s="30" t="s">
        <v>209</v>
      </c>
      <c r="F5" s="37" t="s">
        <v>210</v>
      </c>
      <c r="G5" s="30" t="s">
        <v>211</v>
      </c>
      <c r="H5" s="30" t="s">
        <v>212</v>
      </c>
      <c r="I5" s="30" t="s">
        <v>213</v>
      </c>
      <c r="J5" s="37" t="s">
        <v>214</v>
      </c>
      <c r="K5" s="30" t="s">
        <v>215</v>
      </c>
      <c r="L5" s="30" t="s">
        <v>216</v>
      </c>
      <c r="M5" s="30" t="s">
        <v>217</v>
      </c>
      <c r="N5" s="37" t="s">
        <v>218</v>
      </c>
      <c r="O5" s="30" t="s">
        <v>219</v>
      </c>
      <c r="P5" s="30" t="s">
        <v>220</v>
      </c>
      <c r="Q5" s="30" t="s">
        <v>221</v>
      </c>
      <c r="R5" s="37" t="s">
        <v>222</v>
      </c>
      <c r="S5" s="30" t="s">
        <v>223</v>
      </c>
      <c r="T5" s="30" t="s">
        <v>224</v>
      </c>
      <c r="U5" s="30" t="s">
        <v>225</v>
      </c>
      <c r="V5" s="37" t="s">
        <v>226</v>
      </c>
      <c r="W5" s="30" t="s">
        <v>227</v>
      </c>
      <c r="X5" s="30" t="s">
        <v>228</v>
      </c>
      <c r="Y5" s="30" t="s">
        <v>317</v>
      </c>
      <c r="Z5" s="37" t="s">
        <v>318</v>
      </c>
      <c r="AA5" s="30" t="s">
        <v>319</v>
      </c>
      <c r="AB5" s="30" t="s">
        <v>320</v>
      </c>
      <c r="AC5" s="30" t="s">
        <v>233</v>
      </c>
      <c r="AD5" s="37" t="s">
        <v>234</v>
      </c>
      <c r="AE5" s="30" t="s">
        <v>235</v>
      </c>
      <c r="AF5" s="30" t="s">
        <v>236</v>
      </c>
      <c r="AG5" s="30" t="s">
        <v>237</v>
      </c>
      <c r="AH5" s="37" t="s">
        <v>238</v>
      </c>
      <c r="AI5" s="30" t="s">
        <v>135</v>
      </c>
      <c r="AJ5" s="30" t="s">
        <v>136</v>
      </c>
      <c r="AK5" s="30" t="s">
        <v>137</v>
      </c>
      <c r="AL5" s="37" t="s">
        <v>138</v>
      </c>
      <c r="AM5" s="30" t="s">
        <v>139</v>
      </c>
      <c r="AN5" s="30" t="s">
        <v>140</v>
      </c>
      <c r="AO5" s="30" t="s">
        <v>141</v>
      </c>
      <c r="AP5" s="37" t="s">
        <v>142</v>
      </c>
      <c r="AQ5" s="30" t="s">
        <v>143</v>
      </c>
      <c r="AR5" s="30" t="s">
        <v>144</v>
      </c>
      <c r="AS5" s="30" t="s">
        <v>145</v>
      </c>
      <c r="AT5" s="37" t="s">
        <v>146</v>
      </c>
      <c r="AU5" s="30" t="s">
        <v>147</v>
      </c>
      <c r="AV5" s="30" t="s">
        <v>148</v>
      </c>
      <c r="AW5" s="30" t="s">
        <v>149</v>
      </c>
      <c r="AX5" s="37" t="s">
        <v>150</v>
      </c>
      <c r="AY5" s="30" t="s">
        <v>151</v>
      </c>
      <c r="AZ5" s="30" t="s">
        <v>152</v>
      </c>
      <c r="BA5" s="30" t="s">
        <v>153</v>
      </c>
      <c r="BB5" s="37" t="s">
        <v>154</v>
      </c>
      <c r="BC5" s="30" t="s">
        <v>76</v>
      </c>
      <c r="BD5" s="30" t="s">
        <v>77</v>
      </c>
      <c r="BE5" s="30" t="s">
        <v>78</v>
      </c>
      <c r="BF5" s="37" t="s">
        <v>79</v>
      </c>
      <c r="BG5" s="30" t="s">
        <v>80</v>
      </c>
      <c r="BH5" s="30" t="s">
        <v>81</v>
      </c>
      <c r="BI5" s="30" t="s">
        <v>82</v>
      </c>
      <c r="BJ5" s="37" t="s">
        <v>83</v>
      </c>
      <c r="BK5" s="30" t="s">
        <v>84</v>
      </c>
      <c r="BL5" s="30" t="s">
        <v>85</v>
      </c>
      <c r="BM5" s="30" t="s">
        <v>86</v>
      </c>
      <c r="BN5" s="37" t="s">
        <v>87</v>
      </c>
      <c r="BO5" s="30" t="s">
        <v>88</v>
      </c>
      <c r="BP5" s="30" t="s">
        <v>89</v>
      </c>
      <c r="BQ5" s="30" t="s">
        <v>90</v>
      </c>
      <c r="BR5" s="37" t="s">
        <v>91</v>
      </c>
      <c r="BS5" s="30" t="s">
        <v>92</v>
      </c>
      <c r="BT5" s="30" t="s">
        <v>532</v>
      </c>
      <c r="BU5" s="30" t="s">
        <v>555</v>
      </c>
      <c r="BV5" s="37" t="s">
        <v>566</v>
      </c>
      <c r="BW5" s="31" t="s">
        <v>321</v>
      </c>
      <c r="BX5" s="31" t="s">
        <v>322</v>
      </c>
      <c r="BY5" s="31" t="s">
        <v>323</v>
      </c>
      <c r="BZ5" s="31" t="s">
        <v>324</v>
      </c>
      <c r="CA5" s="31" t="s">
        <v>325</v>
      </c>
      <c r="CB5" s="31" t="s">
        <v>326</v>
      </c>
      <c r="CC5" s="31" t="s">
        <v>327</v>
      </c>
      <c r="CD5" s="31" t="s">
        <v>328</v>
      </c>
      <c r="CE5" s="31" t="s">
        <v>329</v>
      </c>
      <c r="CF5" s="31" t="s">
        <v>330</v>
      </c>
      <c r="CG5" s="31" t="s">
        <v>331</v>
      </c>
      <c r="CH5" s="31" t="s">
        <v>332</v>
      </c>
      <c r="CI5" s="31" t="s">
        <v>333</v>
      </c>
      <c r="CJ5" s="31" t="s">
        <v>334</v>
      </c>
      <c r="CK5" s="31" t="s">
        <v>306</v>
      </c>
      <c r="CL5" s="31" t="s">
        <v>307</v>
      </c>
      <c r="CM5" s="31" t="s">
        <v>308</v>
      </c>
      <c r="CN5" s="31" t="s">
        <v>575</v>
      </c>
    </row>
    <row r="6" spans="2:92" ht="17.100000000000001" customHeight="1" thickBot="1" x14ac:dyDescent="0.25">
      <c r="B6" s="35" t="s">
        <v>97</v>
      </c>
      <c r="C6" s="32">
        <v>832</v>
      </c>
      <c r="D6" s="32">
        <v>979</v>
      </c>
      <c r="E6" s="32">
        <v>736</v>
      </c>
      <c r="F6" s="32">
        <v>944</v>
      </c>
      <c r="G6" s="32">
        <v>1152</v>
      </c>
      <c r="H6" s="32">
        <v>1099</v>
      </c>
      <c r="I6" s="32">
        <v>894</v>
      </c>
      <c r="J6" s="32">
        <v>1134</v>
      </c>
      <c r="K6" s="32">
        <v>1507</v>
      </c>
      <c r="L6" s="32">
        <v>1831</v>
      </c>
      <c r="M6" s="32">
        <v>1411</v>
      </c>
      <c r="N6" s="32">
        <v>2137</v>
      </c>
      <c r="O6" s="32">
        <v>2606</v>
      </c>
      <c r="P6" s="32">
        <v>2712</v>
      </c>
      <c r="Q6" s="32">
        <v>1937</v>
      </c>
      <c r="R6" s="32">
        <v>2609</v>
      </c>
      <c r="S6" s="32">
        <v>3272</v>
      </c>
      <c r="T6" s="32">
        <v>3861</v>
      </c>
      <c r="U6" s="32">
        <v>2787</v>
      </c>
      <c r="V6" s="32">
        <v>3817</v>
      </c>
      <c r="W6" s="32">
        <v>3175</v>
      </c>
      <c r="X6" s="32">
        <v>3572</v>
      </c>
      <c r="Y6" s="32">
        <v>3450</v>
      </c>
      <c r="Z6" s="32">
        <v>3492</v>
      </c>
      <c r="AA6" s="32">
        <v>3278</v>
      </c>
      <c r="AB6" s="32">
        <v>3387</v>
      </c>
      <c r="AC6" s="32">
        <v>2723</v>
      </c>
      <c r="AD6" s="32">
        <v>3714</v>
      </c>
      <c r="AE6" s="32">
        <v>4261</v>
      </c>
      <c r="AF6" s="32">
        <v>4072</v>
      </c>
      <c r="AG6" s="32">
        <v>3242</v>
      </c>
      <c r="AH6" s="32">
        <v>3862</v>
      </c>
      <c r="AI6" s="32">
        <v>3745</v>
      </c>
      <c r="AJ6" s="32">
        <v>4188</v>
      </c>
      <c r="AK6" s="32">
        <v>2763</v>
      </c>
      <c r="AL6" s="32">
        <v>4106</v>
      </c>
      <c r="AM6" s="32">
        <v>4473</v>
      </c>
      <c r="AN6" s="32">
        <v>4392</v>
      </c>
      <c r="AO6" s="32">
        <v>2871</v>
      </c>
      <c r="AP6" s="32">
        <v>4310</v>
      </c>
      <c r="AQ6" s="32">
        <v>3988</v>
      </c>
      <c r="AR6" s="32">
        <v>4508</v>
      </c>
      <c r="AS6" s="32">
        <v>2821</v>
      </c>
      <c r="AT6" s="32">
        <v>3902</v>
      </c>
      <c r="AU6" s="32">
        <v>4100</v>
      </c>
      <c r="AV6" s="32">
        <v>4217</v>
      </c>
      <c r="AW6" s="32">
        <v>2573</v>
      </c>
      <c r="AX6" s="32">
        <v>3646</v>
      </c>
      <c r="AY6" s="32">
        <v>2841</v>
      </c>
      <c r="AZ6" s="32">
        <v>1057</v>
      </c>
      <c r="BA6" s="32">
        <v>2735</v>
      </c>
      <c r="BB6" s="32">
        <v>3785</v>
      </c>
      <c r="BC6" s="32">
        <v>3648</v>
      </c>
      <c r="BD6" s="32">
        <v>4107</v>
      </c>
      <c r="BE6" s="32">
        <v>2643</v>
      </c>
      <c r="BF6" s="32">
        <v>3714</v>
      </c>
      <c r="BG6" s="32">
        <v>3673</v>
      </c>
      <c r="BH6" s="32">
        <v>3497</v>
      </c>
      <c r="BI6" s="32">
        <v>2324</v>
      </c>
      <c r="BJ6" s="32">
        <v>3152</v>
      </c>
      <c r="BK6" s="32">
        <v>2705</v>
      </c>
      <c r="BL6" s="32">
        <v>2423</v>
      </c>
      <c r="BM6" s="32">
        <v>1900</v>
      </c>
      <c r="BN6" s="32">
        <v>2339</v>
      </c>
      <c r="BO6" s="32">
        <v>2298</v>
      </c>
      <c r="BP6" s="32">
        <v>2341</v>
      </c>
      <c r="BQ6" s="32">
        <v>1732</v>
      </c>
      <c r="BR6" s="32">
        <v>2222</v>
      </c>
      <c r="BS6" s="32">
        <v>2357</v>
      </c>
      <c r="BT6" s="32">
        <v>2316</v>
      </c>
      <c r="BU6" s="32">
        <v>1499</v>
      </c>
      <c r="BV6" s="32">
        <v>1956</v>
      </c>
      <c r="BW6" s="32">
        <f t="shared" ref="BW6:BW22" si="0">+C6+D6+E6+F6</f>
        <v>3491</v>
      </c>
      <c r="BX6" s="32">
        <f t="shared" ref="BX6:BX22" si="1">+G6+H6+I6+J6</f>
        <v>4279</v>
      </c>
      <c r="BY6" s="32">
        <f t="shared" ref="BY6:BY22" si="2">+K6+L6+M6+N6</f>
        <v>6886</v>
      </c>
      <c r="BZ6" s="32">
        <f t="shared" ref="BZ6:BZ23" si="3">+O6+P6+Q6+R6</f>
        <v>9864</v>
      </c>
      <c r="CA6" s="32">
        <f t="shared" ref="CA6:CA23" si="4">+S6+T6+U6+V6</f>
        <v>13737</v>
      </c>
      <c r="CB6" s="32">
        <f t="shared" ref="CB6:CB23" si="5">+W6+X6+Y6+Z6</f>
        <v>13689</v>
      </c>
      <c r="CC6" s="32">
        <f t="shared" ref="CC6:CC23" si="6">+AA6+AB6+AC6+AD6</f>
        <v>13102</v>
      </c>
      <c r="CD6" s="32">
        <f t="shared" ref="CD6:CD23" si="7">+AE6+AF6+AG6+AH6</f>
        <v>15437</v>
      </c>
      <c r="CE6" s="32">
        <f t="shared" ref="CE6:CE23" si="8">+AI6+AJ6+AK6+AL6</f>
        <v>14802</v>
      </c>
      <c r="CF6" s="32">
        <f t="shared" ref="CF6:CF23" si="9">+AM6+AN6+AO6+AP6</f>
        <v>16046</v>
      </c>
      <c r="CG6" s="32">
        <f t="shared" ref="CG6:CG23" si="10">+AQ6+AR6+AS6+AT6</f>
        <v>15219</v>
      </c>
      <c r="CH6" s="32">
        <f t="shared" ref="CH6:CH23" si="11">+AU6+AV6+AW6+AX6</f>
        <v>14536</v>
      </c>
      <c r="CI6" s="32">
        <f t="shared" ref="CI6:CI23" si="12">+AY6+AZ6+BA6+BB6</f>
        <v>10418</v>
      </c>
      <c r="CJ6" s="32">
        <f t="shared" ref="CJ6:CJ23" si="13">+BC6+BD6+BE6+BF6</f>
        <v>14112</v>
      </c>
      <c r="CK6" s="32">
        <f t="shared" ref="CK6:CK22" si="14">+BG6+BH6+BI6+BJ6</f>
        <v>12646</v>
      </c>
      <c r="CL6" s="32">
        <f t="shared" ref="CL6:CL23" si="15">+BK6+BL6+BM6+BN6</f>
        <v>9367</v>
      </c>
      <c r="CM6" s="32">
        <f t="shared" ref="CM6:CM23" si="16">+BO6+BP6+BQ6+BR6</f>
        <v>8593</v>
      </c>
      <c r="CN6" s="32">
        <f>+BS6+BT6+BU6+BV6</f>
        <v>8128</v>
      </c>
    </row>
    <row r="7" spans="2:92" ht="17.100000000000001" customHeight="1" thickBot="1" x14ac:dyDescent="0.25">
      <c r="B7" s="35" t="s">
        <v>98</v>
      </c>
      <c r="C7" s="32">
        <v>273</v>
      </c>
      <c r="D7" s="32">
        <v>231</v>
      </c>
      <c r="E7" s="32">
        <v>184</v>
      </c>
      <c r="F7" s="32">
        <v>189</v>
      </c>
      <c r="G7" s="32">
        <v>211</v>
      </c>
      <c r="H7" s="32">
        <v>283</v>
      </c>
      <c r="I7" s="32">
        <v>197</v>
      </c>
      <c r="J7" s="32">
        <v>182</v>
      </c>
      <c r="K7" s="32">
        <v>303</v>
      </c>
      <c r="L7" s="32">
        <v>469</v>
      </c>
      <c r="M7" s="32">
        <v>254</v>
      </c>
      <c r="N7" s="32">
        <v>430</v>
      </c>
      <c r="O7" s="32">
        <v>485</v>
      </c>
      <c r="P7" s="32">
        <v>523</v>
      </c>
      <c r="Q7" s="32">
        <v>310</v>
      </c>
      <c r="R7" s="32">
        <v>321</v>
      </c>
      <c r="S7" s="32">
        <v>622</v>
      </c>
      <c r="T7" s="32">
        <v>584</v>
      </c>
      <c r="U7" s="32">
        <v>232</v>
      </c>
      <c r="V7" s="32">
        <v>418</v>
      </c>
      <c r="W7" s="32">
        <v>346</v>
      </c>
      <c r="X7" s="32">
        <v>382</v>
      </c>
      <c r="Y7" s="32">
        <v>257</v>
      </c>
      <c r="Z7" s="32">
        <v>387</v>
      </c>
      <c r="AA7" s="32">
        <v>428</v>
      </c>
      <c r="AB7" s="32">
        <v>390</v>
      </c>
      <c r="AC7" s="32">
        <v>316</v>
      </c>
      <c r="AD7" s="32">
        <v>343</v>
      </c>
      <c r="AE7" s="32">
        <v>395</v>
      </c>
      <c r="AF7" s="32">
        <v>457</v>
      </c>
      <c r="AG7" s="32">
        <v>344</v>
      </c>
      <c r="AH7" s="32">
        <v>349</v>
      </c>
      <c r="AI7" s="32">
        <v>596</v>
      </c>
      <c r="AJ7" s="32">
        <v>464</v>
      </c>
      <c r="AK7" s="32">
        <v>300</v>
      </c>
      <c r="AL7" s="32">
        <v>402</v>
      </c>
      <c r="AM7" s="32">
        <v>518</v>
      </c>
      <c r="AN7" s="32">
        <v>509</v>
      </c>
      <c r="AO7" s="32">
        <v>302</v>
      </c>
      <c r="AP7" s="32">
        <v>353</v>
      </c>
      <c r="AQ7" s="32">
        <v>412</v>
      </c>
      <c r="AR7" s="32">
        <v>494</v>
      </c>
      <c r="AS7" s="32">
        <v>268</v>
      </c>
      <c r="AT7" s="32">
        <v>370</v>
      </c>
      <c r="AU7" s="32">
        <v>443</v>
      </c>
      <c r="AV7" s="32">
        <v>399</v>
      </c>
      <c r="AW7" s="32">
        <v>251</v>
      </c>
      <c r="AX7" s="32">
        <v>271</v>
      </c>
      <c r="AY7" s="32">
        <v>367</v>
      </c>
      <c r="AZ7" s="32">
        <v>196</v>
      </c>
      <c r="BA7" s="32">
        <v>443</v>
      </c>
      <c r="BB7" s="32">
        <v>446</v>
      </c>
      <c r="BC7" s="32">
        <v>453</v>
      </c>
      <c r="BD7" s="32">
        <v>375</v>
      </c>
      <c r="BE7" s="32">
        <v>231</v>
      </c>
      <c r="BF7" s="32">
        <v>300</v>
      </c>
      <c r="BG7" s="32">
        <v>335</v>
      </c>
      <c r="BH7" s="32">
        <v>297</v>
      </c>
      <c r="BI7" s="32">
        <v>219</v>
      </c>
      <c r="BJ7" s="32">
        <v>320</v>
      </c>
      <c r="BK7" s="32">
        <v>291</v>
      </c>
      <c r="BL7" s="32">
        <v>330</v>
      </c>
      <c r="BM7" s="32">
        <v>170</v>
      </c>
      <c r="BN7" s="32">
        <v>322</v>
      </c>
      <c r="BO7" s="32">
        <v>90</v>
      </c>
      <c r="BP7" s="32">
        <v>275</v>
      </c>
      <c r="BQ7" s="32">
        <v>194</v>
      </c>
      <c r="BR7" s="32">
        <v>294</v>
      </c>
      <c r="BS7" s="32">
        <v>312</v>
      </c>
      <c r="BT7" s="32">
        <v>292</v>
      </c>
      <c r="BU7" s="32">
        <v>208</v>
      </c>
      <c r="BV7" s="32">
        <v>37</v>
      </c>
      <c r="BW7" s="32">
        <f t="shared" si="0"/>
        <v>877</v>
      </c>
      <c r="BX7" s="32">
        <f t="shared" si="1"/>
        <v>873</v>
      </c>
      <c r="BY7" s="32">
        <f t="shared" si="2"/>
        <v>1456</v>
      </c>
      <c r="BZ7" s="32">
        <f t="shared" si="3"/>
        <v>1639</v>
      </c>
      <c r="CA7" s="32">
        <f t="shared" si="4"/>
        <v>1856</v>
      </c>
      <c r="CB7" s="32">
        <f t="shared" si="5"/>
        <v>1372</v>
      </c>
      <c r="CC7" s="32">
        <f t="shared" si="6"/>
        <v>1477</v>
      </c>
      <c r="CD7" s="32">
        <f t="shared" si="7"/>
        <v>1545</v>
      </c>
      <c r="CE7" s="32">
        <f t="shared" si="8"/>
        <v>1762</v>
      </c>
      <c r="CF7" s="32">
        <f t="shared" si="9"/>
        <v>1682</v>
      </c>
      <c r="CG7" s="32">
        <f t="shared" si="10"/>
        <v>1544</v>
      </c>
      <c r="CH7" s="32">
        <f t="shared" si="11"/>
        <v>1364</v>
      </c>
      <c r="CI7" s="32">
        <f t="shared" si="12"/>
        <v>1452</v>
      </c>
      <c r="CJ7" s="32">
        <f t="shared" si="13"/>
        <v>1359</v>
      </c>
      <c r="CK7" s="32">
        <f t="shared" si="14"/>
        <v>1171</v>
      </c>
      <c r="CL7" s="32">
        <f t="shared" si="15"/>
        <v>1113</v>
      </c>
      <c r="CM7" s="32">
        <f t="shared" si="16"/>
        <v>853</v>
      </c>
      <c r="CN7" s="32">
        <f t="shared" ref="CN7:CN23" si="17">+BS7+BT7+BU7+BV7</f>
        <v>849</v>
      </c>
    </row>
    <row r="8" spans="2:92" ht="17.100000000000001" customHeight="1" thickBot="1" x14ac:dyDescent="0.25">
      <c r="B8" s="35" t="s">
        <v>99</v>
      </c>
      <c r="C8" s="32">
        <v>58</v>
      </c>
      <c r="D8" s="32">
        <v>175</v>
      </c>
      <c r="E8" s="32">
        <v>146</v>
      </c>
      <c r="F8" s="32">
        <v>162</v>
      </c>
      <c r="G8" s="32">
        <v>275</v>
      </c>
      <c r="H8" s="32">
        <v>258</v>
      </c>
      <c r="I8" s="32">
        <v>197</v>
      </c>
      <c r="J8" s="32">
        <v>277</v>
      </c>
      <c r="K8" s="32">
        <v>556</v>
      </c>
      <c r="L8" s="32">
        <v>388</v>
      </c>
      <c r="M8" s="32">
        <v>183</v>
      </c>
      <c r="N8" s="32">
        <v>422</v>
      </c>
      <c r="O8" s="32">
        <v>454</v>
      </c>
      <c r="P8" s="32">
        <v>428</v>
      </c>
      <c r="Q8" s="32">
        <v>218</v>
      </c>
      <c r="R8" s="32">
        <v>772</v>
      </c>
      <c r="S8" s="32">
        <v>587</v>
      </c>
      <c r="T8" s="32">
        <v>536</v>
      </c>
      <c r="U8" s="32">
        <v>380</v>
      </c>
      <c r="V8" s="32">
        <v>556</v>
      </c>
      <c r="W8" s="32">
        <v>366</v>
      </c>
      <c r="X8" s="32">
        <v>331</v>
      </c>
      <c r="Y8" s="32">
        <v>295</v>
      </c>
      <c r="Z8" s="32">
        <v>453</v>
      </c>
      <c r="AA8" s="32">
        <v>478</v>
      </c>
      <c r="AB8" s="32">
        <v>409</v>
      </c>
      <c r="AC8" s="32">
        <v>322</v>
      </c>
      <c r="AD8" s="32">
        <v>469</v>
      </c>
      <c r="AE8" s="32">
        <v>464</v>
      </c>
      <c r="AF8" s="32">
        <v>471</v>
      </c>
      <c r="AG8" s="32">
        <v>275</v>
      </c>
      <c r="AH8" s="32">
        <v>455</v>
      </c>
      <c r="AI8" s="32">
        <v>389</v>
      </c>
      <c r="AJ8" s="32">
        <v>386</v>
      </c>
      <c r="AK8" s="32">
        <v>254</v>
      </c>
      <c r="AL8" s="32">
        <v>429</v>
      </c>
      <c r="AM8" s="32">
        <v>409</v>
      </c>
      <c r="AN8" s="32">
        <v>355</v>
      </c>
      <c r="AO8" s="32">
        <v>188</v>
      </c>
      <c r="AP8" s="32">
        <v>330</v>
      </c>
      <c r="AQ8" s="32">
        <v>364</v>
      </c>
      <c r="AR8" s="32">
        <v>379</v>
      </c>
      <c r="AS8" s="32">
        <v>216</v>
      </c>
      <c r="AT8" s="32">
        <v>373</v>
      </c>
      <c r="AU8" s="32">
        <v>422</v>
      </c>
      <c r="AV8" s="32">
        <v>371</v>
      </c>
      <c r="AW8" s="32">
        <v>210</v>
      </c>
      <c r="AX8" s="32">
        <v>277</v>
      </c>
      <c r="AY8" s="32">
        <v>301</v>
      </c>
      <c r="AZ8" s="32">
        <v>181</v>
      </c>
      <c r="BA8" s="32">
        <v>317</v>
      </c>
      <c r="BB8" s="32">
        <v>442</v>
      </c>
      <c r="BC8" s="32">
        <v>339</v>
      </c>
      <c r="BD8" s="32">
        <v>285</v>
      </c>
      <c r="BE8" s="32">
        <v>125</v>
      </c>
      <c r="BF8" s="32">
        <v>163</v>
      </c>
      <c r="BG8" s="32">
        <v>239</v>
      </c>
      <c r="BH8" s="32">
        <v>247</v>
      </c>
      <c r="BI8" s="32">
        <v>140</v>
      </c>
      <c r="BJ8" s="32">
        <v>194</v>
      </c>
      <c r="BK8" s="32">
        <v>113</v>
      </c>
      <c r="BL8" s="32">
        <v>145</v>
      </c>
      <c r="BM8" s="32">
        <v>113</v>
      </c>
      <c r="BN8" s="32">
        <v>184</v>
      </c>
      <c r="BO8" s="32">
        <v>228</v>
      </c>
      <c r="BP8" s="32">
        <v>228</v>
      </c>
      <c r="BQ8" s="32">
        <v>121</v>
      </c>
      <c r="BR8" s="32">
        <v>165</v>
      </c>
      <c r="BS8" s="32">
        <v>201</v>
      </c>
      <c r="BT8" s="32">
        <v>174</v>
      </c>
      <c r="BU8" s="32">
        <v>125</v>
      </c>
      <c r="BV8" s="32">
        <v>208</v>
      </c>
      <c r="BW8" s="32">
        <f t="shared" si="0"/>
        <v>541</v>
      </c>
      <c r="BX8" s="32">
        <f t="shared" si="1"/>
        <v>1007</v>
      </c>
      <c r="BY8" s="32">
        <f t="shared" si="2"/>
        <v>1549</v>
      </c>
      <c r="BZ8" s="32">
        <f t="shared" si="3"/>
        <v>1872</v>
      </c>
      <c r="CA8" s="32">
        <f t="shared" si="4"/>
        <v>2059</v>
      </c>
      <c r="CB8" s="32">
        <f t="shared" si="5"/>
        <v>1445</v>
      </c>
      <c r="CC8" s="32">
        <f t="shared" si="6"/>
        <v>1678</v>
      </c>
      <c r="CD8" s="32">
        <f t="shared" si="7"/>
        <v>1665</v>
      </c>
      <c r="CE8" s="32">
        <f t="shared" si="8"/>
        <v>1458</v>
      </c>
      <c r="CF8" s="32">
        <f t="shared" si="9"/>
        <v>1282</v>
      </c>
      <c r="CG8" s="32">
        <f t="shared" si="10"/>
        <v>1332</v>
      </c>
      <c r="CH8" s="32">
        <f t="shared" si="11"/>
        <v>1280</v>
      </c>
      <c r="CI8" s="32">
        <f t="shared" si="12"/>
        <v>1241</v>
      </c>
      <c r="CJ8" s="32">
        <f t="shared" si="13"/>
        <v>912</v>
      </c>
      <c r="CK8" s="32">
        <f t="shared" si="14"/>
        <v>820</v>
      </c>
      <c r="CL8" s="32">
        <f t="shared" si="15"/>
        <v>555</v>
      </c>
      <c r="CM8" s="32">
        <f t="shared" si="16"/>
        <v>742</v>
      </c>
      <c r="CN8" s="32">
        <f t="shared" si="17"/>
        <v>708</v>
      </c>
    </row>
    <row r="9" spans="2:92" ht="17.100000000000001" customHeight="1" thickBot="1" x14ac:dyDescent="0.25">
      <c r="B9" s="35" t="s">
        <v>100</v>
      </c>
      <c r="C9" s="32">
        <v>486</v>
      </c>
      <c r="D9" s="32">
        <v>979</v>
      </c>
      <c r="E9" s="32">
        <v>646</v>
      </c>
      <c r="F9" s="32">
        <v>782</v>
      </c>
      <c r="G9" s="32">
        <v>939</v>
      </c>
      <c r="H9" s="32">
        <v>1306</v>
      </c>
      <c r="I9" s="32">
        <v>965</v>
      </c>
      <c r="J9" s="32">
        <v>970</v>
      </c>
      <c r="K9" s="32">
        <v>1061</v>
      </c>
      <c r="L9" s="32">
        <v>1020</v>
      </c>
      <c r="M9" s="32">
        <v>471</v>
      </c>
      <c r="N9" s="32">
        <v>389</v>
      </c>
      <c r="O9" s="32">
        <v>1096</v>
      </c>
      <c r="P9" s="32">
        <v>994</v>
      </c>
      <c r="Q9" s="32">
        <v>621</v>
      </c>
      <c r="R9" s="32">
        <v>945</v>
      </c>
      <c r="S9" s="32">
        <v>1021</v>
      </c>
      <c r="T9" s="32">
        <v>901</v>
      </c>
      <c r="U9" s="32">
        <v>574</v>
      </c>
      <c r="V9" s="32">
        <v>934</v>
      </c>
      <c r="W9" s="32">
        <v>849</v>
      </c>
      <c r="X9" s="32">
        <v>829</v>
      </c>
      <c r="Y9" s="32">
        <v>566</v>
      </c>
      <c r="Z9" s="32">
        <v>846</v>
      </c>
      <c r="AA9" s="32">
        <v>861</v>
      </c>
      <c r="AB9" s="32">
        <v>820</v>
      </c>
      <c r="AC9" s="32">
        <v>622</v>
      </c>
      <c r="AD9" s="32">
        <v>776</v>
      </c>
      <c r="AE9" s="32">
        <v>852</v>
      </c>
      <c r="AF9" s="32">
        <v>902</v>
      </c>
      <c r="AG9" s="32">
        <v>669</v>
      </c>
      <c r="AH9" s="32">
        <v>941</v>
      </c>
      <c r="AI9" s="32">
        <v>896</v>
      </c>
      <c r="AJ9" s="32">
        <v>921</v>
      </c>
      <c r="AK9" s="32">
        <v>578</v>
      </c>
      <c r="AL9" s="32">
        <v>885</v>
      </c>
      <c r="AM9" s="32">
        <v>1190</v>
      </c>
      <c r="AN9" s="32">
        <v>1152</v>
      </c>
      <c r="AO9" s="32">
        <v>942</v>
      </c>
      <c r="AP9" s="32">
        <v>1172</v>
      </c>
      <c r="AQ9" s="32">
        <v>1297</v>
      </c>
      <c r="AR9" s="32">
        <v>1331</v>
      </c>
      <c r="AS9" s="32">
        <v>883</v>
      </c>
      <c r="AT9" s="32">
        <v>1177</v>
      </c>
      <c r="AU9" s="32">
        <v>1250</v>
      </c>
      <c r="AV9" s="32">
        <v>1234</v>
      </c>
      <c r="AW9" s="32">
        <v>883</v>
      </c>
      <c r="AX9" s="32">
        <v>1262</v>
      </c>
      <c r="AY9" s="32">
        <v>1067</v>
      </c>
      <c r="AZ9" s="32">
        <v>837</v>
      </c>
      <c r="BA9" s="32">
        <v>1603</v>
      </c>
      <c r="BB9" s="32">
        <v>1698</v>
      </c>
      <c r="BC9" s="53">
        <v>1610</v>
      </c>
      <c r="BD9" s="53">
        <v>1609</v>
      </c>
      <c r="BE9" s="53">
        <v>1063</v>
      </c>
      <c r="BF9" s="53">
        <v>1329</v>
      </c>
      <c r="BG9" s="53">
        <v>1661</v>
      </c>
      <c r="BH9" s="53">
        <v>1286</v>
      </c>
      <c r="BI9" s="53">
        <v>1026</v>
      </c>
      <c r="BJ9" s="53">
        <v>1282</v>
      </c>
      <c r="BK9" s="53">
        <v>1201</v>
      </c>
      <c r="BL9" s="53">
        <v>1163</v>
      </c>
      <c r="BM9" s="53">
        <v>876</v>
      </c>
      <c r="BN9" s="53">
        <v>1134</v>
      </c>
      <c r="BO9" s="53">
        <v>1040</v>
      </c>
      <c r="BP9" s="53">
        <v>1150</v>
      </c>
      <c r="BQ9" s="53">
        <v>836</v>
      </c>
      <c r="BR9" s="53">
        <v>1023</v>
      </c>
      <c r="BS9" s="53">
        <v>1154</v>
      </c>
      <c r="BT9" s="53">
        <v>608</v>
      </c>
      <c r="BU9" s="53">
        <v>679</v>
      </c>
      <c r="BV9" s="53">
        <v>280</v>
      </c>
      <c r="BW9" s="32">
        <f t="shared" si="0"/>
        <v>2893</v>
      </c>
      <c r="BX9" s="32">
        <f t="shared" si="1"/>
        <v>4180</v>
      </c>
      <c r="BY9" s="32">
        <f t="shared" si="2"/>
        <v>2941</v>
      </c>
      <c r="BZ9" s="32">
        <f t="shared" si="3"/>
        <v>3656</v>
      </c>
      <c r="CA9" s="32">
        <f t="shared" si="4"/>
        <v>3430</v>
      </c>
      <c r="CB9" s="32">
        <f t="shared" si="5"/>
        <v>3090</v>
      </c>
      <c r="CC9" s="32">
        <f t="shared" si="6"/>
        <v>3079</v>
      </c>
      <c r="CD9" s="32">
        <f t="shared" si="7"/>
        <v>3364</v>
      </c>
      <c r="CE9" s="32">
        <f t="shared" si="8"/>
        <v>3280</v>
      </c>
      <c r="CF9" s="32">
        <f t="shared" si="9"/>
        <v>4456</v>
      </c>
      <c r="CG9" s="32">
        <f t="shared" si="10"/>
        <v>4688</v>
      </c>
      <c r="CH9" s="32">
        <f t="shared" si="11"/>
        <v>4629</v>
      </c>
      <c r="CI9" s="32">
        <f t="shared" si="12"/>
        <v>5205</v>
      </c>
      <c r="CJ9" s="32">
        <f t="shared" si="13"/>
        <v>5611</v>
      </c>
      <c r="CK9" s="32">
        <f t="shared" si="14"/>
        <v>5255</v>
      </c>
      <c r="CL9" s="32">
        <f t="shared" si="15"/>
        <v>4374</v>
      </c>
      <c r="CM9" s="32">
        <f t="shared" si="16"/>
        <v>4049</v>
      </c>
      <c r="CN9" s="32">
        <f t="shared" si="17"/>
        <v>2721</v>
      </c>
    </row>
    <row r="10" spans="2:92" ht="17.100000000000001" customHeight="1" thickBot="1" x14ac:dyDescent="0.25">
      <c r="B10" s="35" t="s">
        <v>101</v>
      </c>
      <c r="C10" s="32">
        <v>100</v>
      </c>
      <c r="D10" s="32">
        <v>710</v>
      </c>
      <c r="E10" s="32">
        <v>490</v>
      </c>
      <c r="F10" s="32">
        <v>231</v>
      </c>
      <c r="G10" s="32">
        <v>239</v>
      </c>
      <c r="H10" s="32">
        <v>211</v>
      </c>
      <c r="I10" s="32">
        <v>144</v>
      </c>
      <c r="J10" s="32">
        <v>218</v>
      </c>
      <c r="K10" s="32">
        <v>243</v>
      </c>
      <c r="L10" s="32">
        <v>361</v>
      </c>
      <c r="M10" s="32">
        <v>205</v>
      </c>
      <c r="N10" s="32">
        <v>190</v>
      </c>
      <c r="O10" s="32">
        <v>375</v>
      </c>
      <c r="P10" s="32">
        <v>370</v>
      </c>
      <c r="Q10" s="32">
        <v>232</v>
      </c>
      <c r="R10" s="32">
        <v>263</v>
      </c>
      <c r="S10" s="32">
        <v>345</v>
      </c>
      <c r="T10" s="32">
        <v>405</v>
      </c>
      <c r="U10" s="32">
        <v>227</v>
      </c>
      <c r="V10" s="32">
        <v>339</v>
      </c>
      <c r="W10" s="32">
        <v>491</v>
      </c>
      <c r="X10" s="32">
        <v>270</v>
      </c>
      <c r="Y10" s="32">
        <v>145</v>
      </c>
      <c r="Z10" s="32">
        <v>224</v>
      </c>
      <c r="AA10" s="32">
        <v>248</v>
      </c>
      <c r="AB10" s="32">
        <v>254</v>
      </c>
      <c r="AC10" s="32">
        <v>235</v>
      </c>
      <c r="AD10" s="32">
        <v>266</v>
      </c>
      <c r="AE10" s="32">
        <v>280</v>
      </c>
      <c r="AF10" s="32">
        <v>299</v>
      </c>
      <c r="AG10" s="32">
        <v>227</v>
      </c>
      <c r="AH10" s="32">
        <v>335</v>
      </c>
      <c r="AI10" s="32">
        <v>288</v>
      </c>
      <c r="AJ10" s="32">
        <v>322</v>
      </c>
      <c r="AK10" s="32">
        <v>227</v>
      </c>
      <c r="AL10" s="32">
        <v>316</v>
      </c>
      <c r="AM10" s="32">
        <v>317</v>
      </c>
      <c r="AN10" s="32">
        <v>365</v>
      </c>
      <c r="AO10" s="32">
        <v>207</v>
      </c>
      <c r="AP10" s="32">
        <v>243</v>
      </c>
      <c r="AQ10" s="32">
        <v>284</v>
      </c>
      <c r="AR10" s="32">
        <v>254</v>
      </c>
      <c r="AS10" s="32">
        <v>270</v>
      </c>
      <c r="AT10" s="32">
        <v>325</v>
      </c>
      <c r="AU10" s="32">
        <v>282</v>
      </c>
      <c r="AV10" s="32">
        <v>288</v>
      </c>
      <c r="AW10" s="32">
        <v>221</v>
      </c>
      <c r="AX10" s="32">
        <v>236</v>
      </c>
      <c r="AY10" s="32">
        <v>227</v>
      </c>
      <c r="AZ10" s="32">
        <v>49</v>
      </c>
      <c r="BA10" s="32">
        <v>237</v>
      </c>
      <c r="BB10" s="32">
        <v>299</v>
      </c>
      <c r="BC10" s="32">
        <v>295</v>
      </c>
      <c r="BD10" s="32">
        <v>272</v>
      </c>
      <c r="BE10" s="32">
        <v>197</v>
      </c>
      <c r="BF10" s="32">
        <v>199</v>
      </c>
      <c r="BG10" s="32">
        <v>236</v>
      </c>
      <c r="BH10" s="32">
        <v>226</v>
      </c>
      <c r="BI10" s="32">
        <v>147</v>
      </c>
      <c r="BJ10" s="32">
        <v>164</v>
      </c>
      <c r="BK10" s="32">
        <v>93</v>
      </c>
      <c r="BL10" s="32">
        <v>182</v>
      </c>
      <c r="BM10" s="32">
        <v>145</v>
      </c>
      <c r="BN10" s="32">
        <v>207</v>
      </c>
      <c r="BO10" s="32">
        <v>208</v>
      </c>
      <c r="BP10" s="32">
        <v>205</v>
      </c>
      <c r="BQ10" s="32">
        <v>124</v>
      </c>
      <c r="BR10" s="32">
        <v>172</v>
      </c>
      <c r="BS10" s="32">
        <v>185</v>
      </c>
      <c r="BT10" s="32">
        <v>220</v>
      </c>
      <c r="BU10" s="32">
        <v>151</v>
      </c>
      <c r="BV10" s="32">
        <v>229</v>
      </c>
      <c r="BW10" s="32">
        <f t="shared" si="0"/>
        <v>1531</v>
      </c>
      <c r="BX10" s="32">
        <f t="shared" si="1"/>
        <v>812</v>
      </c>
      <c r="BY10" s="32">
        <f t="shared" si="2"/>
        <v>999</v>
      </c>
      <c r="BZ10" s="32">
        <f t="shared" si="3"/>
        <v>1240</v>
      </c>
      <c r="CA10" s="32">
        <f t="shared" si="4"/>
        <v>1316</v>
      </c>
      <c r="CB10" s="32">
        <f t="shared" si="5"/>
        <v>1130</v>
      </c>
      <c r="CC10" s="32">
        <f t="shared" si="6"/>
        <v>1003</v>
      </c>
      <c r="CD10" s="32">
        <f t="shared" si="7"/>
        <v>1141</v>
      </c>
      <c r="CE10" s="32">
        <f t="shared" si="8"/>
        <v>1153</v>
      </c>
      <c r="CF10" s="32">
        <f t="shared" si="9"/>
        <v>1132</v>
      </c>
      <c r="CG10" s="32">
        <f t="shared" si="10"/>
        <v>1133</v>
      </c>
      <c r="CH10" s="32">
        <f t="shared" si="11"/>
        <v>1027</v>
      </c>
      <c r="CI10" s="32">
        <f t="shared" si="12"/>
        <v>812</v>
      </c>
      <c r="CJ10" s="32">
        <f t="shared" si="13"/>
        <v>963</v>
      </c>
      <c r="CK10" s="32">
        <f t="shared" si="14"/>
        <v>773</v>
      </c>
      <c r="CL10" s="32">
        <f t="shared" si="15"/>
        <v>627</v>
      </c>
      <c r="CM10" s="32">
        <f t="shared" si="16"/>
        <v>709</v>
      </c>
      <c r="CN10" s="32">
        <f t="shared" si="17"/>
        <v>785</v>
      </c>
    </row>
    <row r="11" spans="2:92" ht="17.100000000000001" customHeight="1" thickBot="1" x14ac:dyDescent="0.25">
      <c r="B11" s="35" t="s">
        <v>102</v>
      </c>
      <c r="C11" s="32">
        <v>49</v>
      </c>
      <c r="D11" s="32">
        <v>71</v>
      </c>
      <c r="E11" s="32">
        <v>58</v>
      </c>
      <c r="F11" s="32">
        <v>72</v>
      </c>
      <c r="G11" s="32">
        <v>96</v>
      </c>
      <c r="H11" s="32">
        <v>91</v>
      </c>
      <c r="I11" s="32">
        <v>67</v>
      </c>
      <c r="J11" s="32">
        <v>81</v>
      </c>
      <c r="K11" s="32">
        <v>118</v>
      </c>
      <c r="L11" s="32">
        <v>131</v>
      </c>
      <c r="M11" s="32">
        <v>60</v>
      </c>
      <c r="N11" s="32">
        <v>114</v>
      </c>
      <c r="O11" s="32">
        <v>127</v>
      </c>
      <c r="P11" s="32">
        <v>131</v>
      </c>
      <c r="Q11" s="32">
        <v>86</v>
      </c>
      <c r="R11" s="32">
        <v>109</v>
      </c>
      <c r="S11" s="32">
        <v>136</v>
      </c>
      <c r="T11" s="32">
        <v>135</v>
      </c>
      <c r="U11" s="32">
        <v>72</v>
      </c>
      <c r="V11" s="32">
        <v>106</v>
      </c>
      <c r="W11" s="32">
        <v>109</v>
      </c>
      <c r="X11" s="32">
        <v>103</v>
      </c>
      <c r="Y11" s="32">
        <v>78</v>
      </c>
      <c r="Z11" s="32">
        <v>101</v>
      </c>
      <c r="AA11" s="32">
        <v>105</v>
      </c>
      <c r="AB11" s="32">
        <v>111</v>
      </c>
      <c r="AC11" s="32">
        <v>96</v>
      </c>
      <c r="AD11" s="32">
        <v>84</v>
      </c>
      <c r="AE11" s="32">
        <v>131</v>
      </c>
      <c r="AF11" s="32">
        <v>108</v>
      </c>
      <c r="AG11" s="32">
        <v>69</v>
      </c>
      <c r="AH11" s="32">
        <v>89</v>
      </c>
      <c r="AI11" s="32">
        <v>116</v>
      </c>
      <c r="AJ11" s="32">
        <v>135</v>
      </c>
      <c r="AK11" s="32">
        <v>65</v>
      </c>
      <c r="AL11" s="32">
        <v>144</v>
      </c>
      <c r="AM11" s="32">
        <v>163</v>
      </c>
      <c r="AN11" s="32">
        <v>133</v>
      </c>
      <c r="AO11" s="32">
        <v>70</v>
      </c>
      <c r="AP11" s="32">
        <v>113</v>
      </c>
      <c r="AQ11" s="32">
        <v>125</v>
      </c>
      <c r="AR11" s="32">
        <v>189</v>
      </c>
      <c r="AS11" s="32">
        <v>97</v>
      </c>
      <c r="AT11" s="32">
        <v>129</v>
      </c>
      <c r="AU11" s="32">
        <v>118</v>
      </c>
      <c r="AV11" s="32">
        <v>165</v>
      </c>
      <c r="AW11" s="32">
        <v>84</v>
      </c>
      <c r="AX11" s="32">
        <v>101</v>
      </c>
      <c r="AY11" s="32">
        <v>97</v>
      </c>
      <c r="AZ11" s="32">
        <v>39</v>
      </c>
      <c r="BA11" s="32">
        <v>63</v>
      </c>
      <c r="BB11" s="32">
        <v>160</v>
      </c>
      <c r="BC11" s="32">
        <v>155</v>
      </c>
      <c r="BD11" s="32">
        <v>134</v>
      </c>
      <c r="BE11" s="32">
        <v>74</v>
      </c>
      <c r="BF11" s="32">
        <v>96</v>
      </c>
      <c r="BG11" s="32">
        <v>124</v>
      </c>
      <c r="BH11" s="32">
        <v>126</v>
      </c>
      <c r="BI11" s="32">
        <v>83</v>
      </c>
      <c r="BJ11" s="32">
        <v>98</v>
      </c>
      <c r="BK11" s="32">
        <v>28</v>
      </c>
      <c r="BL11" s="32">
        <v>48</v>
      </c>
      <c r="BM11" s="32">
        <v>82</v>
      </c>
      <c r="BN11" s="32">
        <v>92</v>
      </c>
      <c r="BO11" s="32">
        <v>90</v>
      </c>
      <c r="BP11" s="32">
        <v>102</v>
      </c>
      <c r="BQ11" s="32">
        <v>61</v>
      </c>
      <c r="BR11" s="32">
        <v>120</v>
      </c>
      <c r="BS11" s="32">
        <v>116</v>
      </c>
      <c r="BT11" s="32">
        <v>86</v>
      </c>
      <c r="BU11" s="32">
        <v>86</v>
      </c>
      <c r="BV11" s="32">
        <v>56</v>
      </c>
      <c r="BW11" s="32">
        <f t="shared" si="0"/>
        <v>250</v>
      </c>
      <c r="BX11" s="32">
        <f t="shared" si="1"/>
        <v>335</v>
      </c>
      <c r="BY11" s="32">
        <f t="shared" si="2"/>
        <v>423</v>
      </c>
      <c r="BZ11" s="32">
        <f t="shared" si="3"/>
        <v>453</v>
      </c>
      <c r="CA11" s="32">
        <f t="shared" si="4"/>
        <v>449</v>
      </c>
      <c r="CB11" s="32">
        <f t="shared" si="5"/>
        <v>391</v>
      </c>
      <c r="CC11" s="32">
        <f t="shared" si="6"/>
        <v>396</v>
      </c>
      <c r="CD11" s="32">
        <f t="shared" si="7"/>
        <v>397</v>
      </c>
      <c r="CE11" s="32">
        <f t="shared" si="8"/>
        <v>460</v>
      </c>
      <c r="CF11" s="32">
        <f t="shared" si="9"/>
        <v>479</v>
      </c>
      <c r="CG11" s="32">
        <f t="shared" si="10"/>
        <v>540</v>
      </c>
      <c r="CH11" s="32">
        <f t="shared" si="11"/>
        <v>468</v>
      </c>
      <c r="CI11" s="32">
        <f t="shared" si="12"/>
        <v>359</v>
      </c>
      <c r="CJ11" s="32">
        <f t="shared" si="13"/>
        <v>459</v>
      </c>
      <c r="CK11" s="32">
        <f t="shared" si="14"/>
        <v>431</v>
      </c>
      <c r="CL11" s="32">
        <f t="shared" si="15"/>
        <v>250</v>
      </c>
      <c r="CM11" s="32">
        <f t="shared" si="16"/>
        <v>373</v>
      </c>
      <c r="CN11" s="32">
        <f t="shared" si="17"/>
        <v>344</v>
      </c>
    </row>
    <row r="12" spans="2:92" ht="17.100000000000001" customHeight="1" thickBot="1" x14ac:dyDescent="0.25">
      <c r="B12" s="35" t="s">
        <v>103</v>
      </c>
      <c r="C12" s="32">
        <v>149</v>
      </c>
      <c r="D12" s="32">
        <v>291</v>
      </c>
      <c r="E12" s="32">
        <v>273</v>
      </c>
      <c r="F12" s="32">
        <v>360</v>
      </c>
      <c r="G12" s="32">
        <v>439</v>
      </c>
      <c r="H12" s="32">
        <v>338</v>
      </c>
      <c r="I12" s="32">
        <v>297</v>
      </c>
      <c r="J12" s="32">
        <v>383</v>
      </c>
      <c r="K12" s="32">
        <v>394</v>
      </c>
      <c r="L12" s="32">
        <v>647</v>
      </c>
      <c r="M12" s="32">
        <v>448</v>
      </c>
      <c r="N12" s="32">
        <v>574</v>
      </c>
      <c r="O12" s="32">
        <v>628</v>
      </c>
      <c r="P12" s="32">
        <v>695</v>
      </c>
      <c r="Q12" s="32">
        <v>467</v>
      </c>
      <c r="R12" s="32">
        <v>650</v>
      </c>
      <c r="S12" s="32">
        <v>840</v>
      </c>
      <c r="T12" s="32">
        <v>853</v>
      </c>
      <c r="U12" s="32">
        <v>545</v>
      </c>
      <c r="V12" s="32">
        <v>679</v>
      </c>
      <c r="W12" s="32">
        <v>698</v>
      </c>
      <c r="X12" s="32">
        <v>594</v>
      </c>
      <c r="Y12" s="32">
        <v>403</v>
      </c>
      <c r="Z12" s="32">
        <v>558</v>
      </c>
      <c r="AA12" s="32">
        <v>649</v>
      </c>
      <c r="AB12" s="32">
        <v>459</v>
      </c>
      <c r="AC12" s="32">
        <v>433</v>
      </c>
      <c r="AD12" s="32">
        <v>609</v>
      </c>
      <c r="AE12" s="32">
        <v>702</v>
      </c>
      <c r="AF12" s="32">
        <v>550</v>
      </c>
      <c r="AG12" s="32">
        <v>514</v>
      </c>
      <c r="AH12" s="32">
        <v>513</v>
      </c>
      <c r="AI12" s="32">
        <v>473</v>
      </c>
      <c r="AJ12" s="32">
        <v>648</v>
      </c>
      <c r="AK12" s="32">
        <v>409</v>
      </c>
      <c r="AL12" s="32">
        <v>508</v>
      </c>
      <c r="AM12" s="32">
        <v>551</v>
      </c>
      <c r="AN12" s="32">
        <v>607</v>
      </c>
      <c r="AO12" s="32">
        <v>453</v>
      </c>
      <c r="AP12" s="32">
        <v>622</v>
      </c>
      <c r="AQ12" s="32">
        <v>580</v>
      </c>
      <c r="AR12" s="32">
        <v>550</v>
      </c>
      <c r="AS12" s="32">
        <v>448</v>
      </c>
      <c r="AT12" s="32">
        <v>665</v>
      </c>
      <c r="AU12" s="32">
        <v>568</v>
      </c>
      <c r="AV12" s="32">
        <v>545</v>
      </c>
      <c r="AW12" s="32">
        <v>435</v>
      </c>
      <c r="AX12" s="32">
        <v>562</v>
      </c>
      <c r="AY12" s="32">
        <v>425</v>
      </c>
      <c r="AZ12" s="32">
        <v>150</v>
      </c>
      <c r="BA12" s="32">
        <v>559</v>
      </c>
      <c r="BB12" s="32">
        <v>501</v>
      </c>
      <c r="BC12" s="32">
        <v>539</v>
      </c>
      <c r="BD12" s="32">
        <v>542</v>
      </c>
      <c r="BE12" s="32">
        <v>310</v>
      </c>
      <c r="BF12" s="32">
        <v>410</v>
      </c>
      <c r="BG12" s="32">
        <v>643</v>
      </c>
      <c r="BH12" s="32">
        <v>640</v>
      </c>
      <c r="BI12" s="32">
        <v>509</v>
      </c>
      <c r="BJ12" s="32">
        <v>519</v>
      </c>
      <c r="BK12" s="32">
        <v>261</v>
      </c>
      <c r="BL12" s="32">
        <v>329</v>
      </c>
      <c r="BM12" s="32">
        <v>258</v>
      </c>
      <c r="BN12" s="32">
        <v>420</v>
      </c>
      <c r="BO12" s="32">
        <v>423</v>
      </c>
      <c r="BP12" s="32">
        <v>428</v>
      </c>
      <c r="BQ12" s="32">
        <v>327</v>
      </c>
      <c r="BR12" s="32">
        <v>438</v>
      </c>
      <c r="BS12" s="32">
        <v>474</v>
      </c>
      <c r="BT12" s="32">
        <v>503</v>
      </c>
      <c r="BU12" s="32">
        <v>323</v>
      </c>
      <c r="BV12" s="32">
        <v>251</v>
      </c>
      <c r="BW12" s="32">
        <f t="shared" si="0"/>
        <v>1073</v>
      </c>
      <c r="BX12" s="32">
        <f t="shared" si="1"/>
        <v>1457</v>
      </c>
      <c r="BY12" s="32">
        <f t="shared" si="2"/>
        <v>2063</v>
      </c>
      <c r="BZ12" s="32">
        <f t="shared" si="3"/>
        <v>2440</v>
      </c>
      <c r="CA12" s="32">
        <f t="shared" si="4"/>
        <v>2917</v>
      </c>
      <c r="CB12" s="32">
        <f t="shared" si="5"/>
        <v>2253</v>
      </c>
      <c r="CC12" s="32">
        <f t="shared" si="6"/>
        <v>2150</v>
      </c>
      <c r="CD12" s="32">
        <f t="shared" si="7"/>
        <v>2279</v>
      </c>
      <c r="CE12" s="32">
        <f t="shared" si="8"/>
        <v>2038</v>
      </c>
      <c r="CF12" s="32">
        <f t="shared" si="9"/>
        <v>2233</v>
      </c>
      <c r="CG12" s="32">
        <f t="shared" si="10"/>
        <v>2243</v>
      </c>
      <c r="CH12" s="32">
        <f t="shared" si="11"/>
        <v>2110</v>
      </c>
      <c r="CI12" s="32">
        <f t="shared" si="12"/>
        <v>1635</v>
      </c>
      <c r="CJ12" s="32">
        <f t="shared" si="13"/>
        <v>1801</v>
      </c>
      <c r="CK12" s="32">
        <f t="shared" si="14"/>
        <v>2311</v>
      </c>
      <c r="CL12" s="32">
        <f t="shared" si="15"/>
        <v>1268</v>
      </c>
      <c r="CM12" s="32">
        <f t="shared" si="16"/>
        <v>1616</v>
      </c>
      <c r="CN12" s="32">
        <f t="shared" si="17"/>
        <v>1551</v>
      </c>
    </row>
    <row r="13" spans="2:92" ht="17.100000000000001" customHeight="1" thickBot="1" x14ac:dyDescent="0.25">
      <c r="B13" s="35" t="s">
        <v>104</v>
      </c>
      <c r="C13" s="32">
        <v>65</v>
      </c>
      <c r="D13" s="32">
        <v>207</v>
      </c>
      <c r="E13" s="32">
        <v>114</v>
      </c>
      <c r="F13" s="32">
        <v>193</v>
      </c>
      <c r="G13" s="32">
        <v>187</v>
      </c>
      <c r="H13" s="32">
        <v>199</v>
      </c>
      <c r="I13" s="32">
        <v>154</v>
      </c>
      <c r="J13" s="32">
        <v>194</v>
      </c>
      <c r="K13" s="32">
        <v>247</v>
      </c>
      <c r="L13" s="32">
        <v>288</v>
      </c>
      <c r="M13" s="32">
        <v>235</v>
      </c>
      <c r="N13" s="32">
        <v>279</v>
      </c>
      <c r="O13" s="32">
        <v>325</v>
      </c>
      <c r="P13" s="32">
        <v>311</v>
      </c>
      <c r="Q13" s="32">
        <v>187</v>
      </c>
      <c r="R13" s="32">
        <v>315</v>
      </c>
      <c r="S13" s="32">
        <v>362</v>
      </c>
      <c r="T13" s="32">
        <v>311</v>
      </c>
      <c r="U13" s="32">
        <v>191</v>
      </c>
      <c r="V13" s="32">
        <v>281</v>
      </c>
      <c r="W13" s="32">
        <v>302</v>
      </c>
      <c r="X13" s="32">
        <v>270</v>
      </c>
      <c r="Y13" s="32">
        <v>163</v>
      </c>
      <c r="Z13" s="32">
        <v>222</v>
      </c>
      <c r="AA13" s="32">
        <v>259</v>
      </c>
      <c r="AB13" s="32">
        <v>282</v>
      </c>
      <c r="AC13" s="32">
        <v>176</v>
      </c>
      <c r="AD13" s="32">
        <v>245</v>
      </c>
      <c r="AE13" s="32">
        <v>286</v>
      </c>
      <c r="AF13" s="32">
        <v>275</v>
      </c>
      <c r="AG13" s="32">
        <v>234</v>
      </c>
      <c r="AH13" s="32">
        <v>260</v>
      </c>
      <c r="AI13" s="32">
        <v>258</v>
      </c>
      <c r="AJ13" s="32">
        <v>305</v>
      </c>
      <c r="AK13" s="32">
        <v>199</v>
      </c>
      <c r="AL13" s="32">
        <v>284</v>
      </c>
      <c r="AM13" s="32">
        <v>279</v>
      </c>
      <c r="AN13" s="32">
        <v>292</v>
      </c>
      <c r="AO13" s="32">
        <v>198</v>
      </c>
      <c r="AP13" s="32">
        <v>302</v>
      </c>
      <c r="AQ13" s="32">
        <v>311</v>
      </c>
      <c r="AR13" s="32">
        <v>372</v>
      </c>
      <c r="AS13" s="32">
        <v>252</v>
      </c>
      <c r="AT13" s="32">
        <v>343</v>
      </c>
      <c r="AU13" s="32">
        <v>354</v>
      </c>
      <c r="AV13" s="32">
        <v>396</v>
      </c>
      <c r="AW13" s="32">
        <v>267</v>
      </c>
      <c r="AX13" s="32">
        <v>348</v>
      </c>
      <c r="AY13" s="32">
        <v>274</v>
      </c>
      <c r="AZ13" s="32">
        <v>143</v>
      </c>
      <c r="BA13" s="32">
        <v>271</v>
      </c>
      <c r="BB13" s="32">
        <v>365</v>
      </c>
      <c r="BC13" s="32">
        <v>425</v>
      </c>
      <c r="BD13" s="32">
        <v>394</v>
      </c>
      <c r="BE13" s="32">
        <v>297</v>
      </c>
      <c r="BF13" s="32">
        <v>454</v>
      </c>
      <c r="BG13" s="32">
        <v>430</v>
      </c>
      <c r="BH13" s="32">
        <v>337</v>
      </c>
      <c r="BI13" s="32">
        <v>234</v>
      </c>
      <c r="BJ13" s="32">
        <v>361</v>
      </c>
      <c r="BK13" s="32">
        <v>184</v>
      </c>
      <c r="BL13" s="32">
        <v>240</v>
      </c>
      <c r="BM13" s="32">
        <v>227</v>
      </c>
      <c r="BN13" s="32">
        <v>337</v>
      </c>
      <c r="BO13" s="32">
        <v>327</v>
      </c>
      <c r="BP13" s="32">
        <v>308</v>
      </c>
      <c r="BQ13" s="32">
        <v>244</v>
      </c>
      <c r="BR13" s="32">
        <v>311</v>
      </c>
      <c r="BS13" s="32">
        <v>403</v>
      </c>
      <c r="BT13" s="32">
        <v>352</v>
      </c>
      <c r="BU13" s="32">
        <v>251</v>
      </c>
      <c r="BV13" s="32">
        <v>143</v>
      </c>
      <c r="BW13" s="32">
        <f t="shared" si="0"/>
        <v>579</v>
      </c>
      <c r="BX13" s="32">
        <f t="shared" si="1"/>
        <v>734</v>
      </c>
      <c r="BY13" s="32">
        <f t="shared" si="2"/>
        <v>1049</v>
      </c>
      <c r="BZ13" s="32">
        <f t="shared" si="3"/>
        <v>1138</v>
      </c>
      <c r="CA13" s="32">
        <f t="shared" si="4"/>
        <v>1145</v>
      </c>
      <c r="CB13" s="32">
        <f t="shared" si="5"/>
        <v>957</v>
      </c>
      <c r="CC13" s="32">
        <f t="shared" si="6"/>
        <v>962</v>
      </c>
      <c r="CD13" s="32">
        <f t="shared" si="7"/>
        <v>1055</v>
      </c>
      <c r="CE13" s="32">
        <f t="shared" si="8"/>
        <v>1046</v>
      </c>
      <c r="CF13" s="32">
        <f t="shared" si="9"/>
        <v>1071</v>
      </c>
      <c r="CG13" s="32">
        <f t="shared" si="10"/>
        <v>1278</v>
      </c>
      <c r="CH13" s="32">
        <f t="shared" si="11"/>
        <v>1365</v>
      </c>
      <c r="CI13" s="32">
        <f t="shared" si="12"/>
        <v>1053</v>
      </c>
      <c r="CJ13" s="32">
        <f t="shared" si="13"/>
        <v>1570</v>
      </c>
      <c r="CK13" s="32">
        <f t="shared" si="14"/>
        <v>1362</v>
      </c>
      <c r="CL13" s="32">
        <f t="shared" si="15"/>
        <v>988</v>
      </c>
      <c r="CM13" s="32">
        <f t="shared" si="16"/>
        <v>1190</v>
      </c>
      <c r="CN13" s="32">
        <f t="shared" si="17"/>
        <v>1149</v>
      </c>
    </row>
    <row r="14" spans="2:92" ht="17.100000000000001" customHeight="1" thickBot="1" x14ac:dyDescent="0.25">
      <c r="B14" s="35" t="s">
        <v>105</v>
      </c>
      <c r="C14" s="32">
        <v>964</v>
      </c>
      <c r="D14" s="32">
        <v>1050</v>
      </c>
      <c r="E14" s="32">
        <v>694</v>
      </c>
      <c r="F14" s="32">
        <v>1218</v>
      </c>
      <c r="G14" s="32">
        <v>1322</v>
      </c>
      <c r="H14" s="32">
        <v>1384</v>
      </c>
      <c r="I14" s="32">
        <v>1091</v>
      </c>
      <c r="J14" s="32">
        <v>1524</v>
      </c>
      <c r="K14" s="32">
        <v>1793</v>
      </c>
      <c r="L14" s="32">
        <v>1802</v>
      </c>
      <c r="M14" s="32">
        <v>1161</v>
      </c>
      <c r="N14" s="32">
        <v>1889</v>
      </c>
      <c r="O14" s="32">
        <v>1925</v>
      </c>
      <c r="P14" s="32">
        <v>1952</v>
      </c>
      <c r="Q14" s="32">
        <v>1064</v>
      </c>
      <c r="R14" s="32">
        <v>1848</v>
      </c>
      <c r="S14" s="32">
        <v>1874</v>
      </c>
      <c r="T14" s="32">
        <v>1803</v>
      </c>
      <c r="U14" s="32">
        <v>1050</v>
      </c>
      <c r="V14" s="32">
        <v>1659</v>
      </c>
      <c r="W14" s="32">
        <v>1793</v>
      </c>
      <c r="X14" s="32">
        <v>1662</v>
      </c>
      <c r="Y14" s="40">
        <v>2500</v>
      </c>
      <c r="Z14" s="40">
        <v>3692</v>
      </c>
      <c r="AA14" s="40">
        <v>4242</v>
      </c>
      <c r="AB14" s="40">
        <v>4445</v>
      </c>
      <c r="AC14" s="32">
        <v>2763</v>
      </c>
      <c r="AD14" s="32">
        <v>4356</v>
      </c>
      <c r="AE14" s="32">
        <v>3850</v>
      </c>
      <c r="AF14" s="32">
        <v>3707</v>
      </c>
      <c r="AG14" s="32">
        <v>2624</v>
      </c>
      <c r="AH14" s="32">
        <v>3573</v>
      </c>
      <c r="AI14" s="32">
        <v>3282</v>
      </c>
      <c r="AJ14" s="32">
        <v>3815</v>
      </c>
      <c r="AK14" s="32">
        <v>2741</v>
      </c>
      <c r="AL14" s="32">
        <v>3262</v>
      </c>
      <c r="AM14" s="32">
        <v>3874</v>
      </c>
      <c r="AN14" s="32">
        <v>3781</v>
      </c>
      <c r="AO14" s="32">
        <v>2523</v>
      </c>
      <c r="AP14" s="32">
        <v>3448</v>
      </c>
      <c r="AQ14" s="32">
        <v>3975</v>
      </c>
      <c r="AR14" s="32">
        <v>4549</v>
      </c>
      <c r="AS14" s="32">
        <v>2766</v>
      </c>
      <c r="AT14" s="32">
        <v>4497</v>
      </c>
      <c r="AU14" s="32">
        <v>4458</v>
      </c>
      <c r="AV14" s="32">
        <v>3659</v>
      </c>
      <c r="AW14" s="32">
        <v>2542</v>
      </c>
      <c r="AX14" s="32">
        <v>3726</v>
      </c>
      <c r="AY14" s="32">
        <v>3265</v>
      </c>
      <c r="AZ14" s="32">
        <v>1973</v>
      </c>
      <c r="BA14" s="32">
        <v>2531</v>
      </c>
      <c r="BB14" s="32">
        <v>3541</v>
      </c>
      <c r="BC14" s="32">
        <v>3988</v>
      </c>
      <c r="BD14" s="32">
        <v>3803</v>
      </c>
      <c r="BE14" s="32">
        <v>2844</v>
      </c>
      <c r="BF14" s="32">
        <v>3496</v>
      </c>
      <c r="BG14" s="32">
        <v>5029</v>
      </c>
      <c r="BH14" s="32">
        <v>3992</v>
      </c>
      <c r="BI14" s="32">
        <v>2202</v>
      </c>
      <c r="BJ14" s="32">
        <v>3591</v>
      </c>
      <c r="BK14" s="32">
        <v>3204</v>
      </c>
      <c r="BL14" s="32">
        <v>3577</v>
      </c>
      <c r="BM14" s="32">
        <v>2126</v>
      </c>
      <c r="BN14" s="32">
        <v>4418</v>
      </c>
      <c r="BO14" s="32">
        <v>3062</v>
      </c>
      <c r="BP14" s="32">
        <v>3107</v>
      </c>
      <c r="BQ14" s="32">
        <v>2288</v>
      </c>
      <c r="BR14" s="32">
        <v>3098</v>
      </c>
      <c r="BS14" s="32">
        <v>3125</v>
      </c>
      <c r="BT14" s="32">
        <v>4166</v>
      </c>
      <c r="BU14" s="32">
        <v>1969</v>
      </c>
      <c r="BV14" s="32">
        <v>2654</v>
      </c>
      <c r="BW14" s="32">
        <f t="shared" si="0"/>
        <v>3926</v>
      </c>
      <c r="BX14" s="32">
        <f t="shared" si="1"/>
        <v>5321</v>
      </c>
      <c r="BY14" s="32">
        <f t="shared" si="2"/>
        <v>6645</v>
      </c>
      <c r="BZ14" s="32">
        <f t="shared" si="3"/>
        <v>6789</v>
      </c>
      <c r="CA14" s="32">
        <f t="shared" si="4"/>
        <v>6386</v>
      </c>
      <c r="CB14" s="40">
        <f t="shared" si="5"/>
        <v>9647</v>
      </c>
      <c r="CC14" s="40">
        <f t="shared" si="6"/>
        <v>15806</v>
      </c>
      <c r="CD14" s="32">
        <f t="shared" si="7"/>
        <v>13754</v>
      </c>
      <c r="CE14" s="32">
        <f t="shared" si="8"/>
        <v>13100</v>
      </c>
      <c r="CF14" s="32">
        <f t="shared" si="9"/>
        <v>13626</v>
      </c>
      <c r="CG14" s="32">
        <f t="shared" si="10"/>
        <v>15787</v>
      </c>
      <c r="CH14" s="32">
        <f t="shared" si="11"/>
        <v>14385</v>
      </c>
      <c r="CI14" s="32">
        <f t="shared" si="12"/>
        <v>11310</v>
      </c>
      <c r="CJ14" s="32">
        <f t="shared" si="13"/>
        <v>14131</v>
      </c>
      <c r="CK14" s="32">
        <f t="shared" si="14"/>
        <v>14814</v>
      </c>
      <c r="CL14" s="32">
        <f t="shared" si="15"/>
        <v>13325</v>
      </c>
      <c r="CM14" s="32">
        <f t="shared" si="16"/>
        <v>11555</v>
      </c>
      <c r="CN14" s="32">
        <f t="shared" si="17"/>
        <v>11914</v>
      </c>
    </row>
    <row r="15" spans="2:92" ht="17.100000000000001" customHeight="1" thickBot="1" x14ac:dyDescent="0.25">
      <c r="B15" s="35" t="s">
        <v>106</v>
      </c>
      <c r="C15" s="32">
        <v>1147</v>
      </c>
      <c r="D15" s="32">
        <v>1544</v>
      </c>
      <c r="E15" s="32">
        <v>972</v>
      </c>
      <c r="F15" s="32">
        <v>1267</v>
      </c>
      <c r="G15" s="32">
        <v>1799</v>
      </c>
      <c r="H15" s="32">
        <v>1718</v>
      </c>
      <c r="I15" s="32">
        <v>1185</v>
      </c>
      <c r="J15" s="32">
        <v>1749</v>
      </c>
      <c r="K15" s="32">
        <v>2449</v>
      </c>
      <c r="L15" s="32">
        <v>2794</v>
      </c>
      <c r="M15" s="32">
        <v>1984</v>
      </c>
      <c r="N15" s="32">
        <v>2692</v>
      </c>
      <c r="O15" s="32">
        <v>3394</v>
      </c>
      <c r="P15" s="32">
        <v>3927</v>
      </c>
      <c r="Q15" s="32">
        <v>2797</v>
      </c>
      <c r="R15" s="32">
        <v>3593</v>
      </c>
      <c r="S15" s="32">
        <v>4562</v>
      </c>
      <c r="T15" s="32">
        <v>4808</v>
      </c>
      <c r="U15" s="32">
        <v>3094</v>
      </c>
      <c r="V15" s="32">
        <v>3591</v>
      </c>
      <c r="W15" s="32">
        <v>3789</v>
      </c>
      <c r="X15" s="32">
        <v>4061</v>
      </c>
      <c r="Y15" s="32">
        <v>2707</v>
      </c>
      <c r="Z15" s="32">
        <v>3553</v>
      </c>
      <c r="AA15" s="32">
        <v>3542</v>
      </c>
      <c r="AB15" s="32">
        <v>3817</v>
      </c>
      <c r="AC15" s="32">
        <v>2682</v>
      </c>
      <c r="AD15" s="32">
        <v>3365</v>
      </c>
      <c r="AE15" s="32">
        <v>3696</v>
      </c>
      <c r="AF15" s="32">
        <v>3719</v>
      </c>
      <c r="AG15" s="32">
        <v>2974</v>
      </c>
      <c r="AH15" s="32">
        <v>3517</v>
      </c>
      <c r="AI15" s="32">
        <v>3416</v>
      </c>
      <c r="AJ15" s="32">
        <v>3951</v>
      </c>
      <c r="AK15" s="32">
        <v>2480</v>
      </c>
      <c r="AL15" s="32">
        <v>2885</v>
      </c>
      <c r="AM15" s="32">
        <v>3609</v>
      </c>
      <c r="AN15" s="32">
        <v>3155</v>
      </c>
      <c r="AO15" s="32">
        <v>2084</v>
      </c>
      <c r="AP15" s="32">
        <v>2927</v>
      </c>
      <c r="AQ15" s="32">
        <v>3384</v>
      </c>
      <c r="AR15" s="32">
        <v>3523</v>
      </c>
      <c r="AS15" s="32">
        <v>2246</v>
      </c>
      <c r="AT15" s="32">
        <v>3265</v>
      </c>
      <c r="AU15" s="32">
        <v>3355</v>
      </c>
      <c r="AV15" s="32">
        <v>3155</v>
      </c>
      <c r="AW15" s="32">
        <v>2415</v>
      </c>
      <c r="AX15" s="32">
        <v>2855</v>
      </c>
      <c r="AY15" s="32">
        <v>2539</v>
      </c>
      <c r="AZ15" s="32">
        <v>1179</v>
      </c>
      <c r="BA15" s="32">
        <v>2591</v>
      </c>
      <c r="BB15" s="32">
        <v>3271</v>
      </c>
      <c r="BC15" s="32">
        <v>2935</v>
      </c>
      <c r="BD15" s="32">
        <v>3367</v>
      </c>
      <c r="BE15" s="32">
        <v>2056</v>
      </c>
      <c r="BF15" s="32">
        <v>2806</v>
      </c>
      <c r="BG15" s="32">
        <v>3158</v>
      </c>
      <c r="BH15" s="32">
        <v>2638</v>
      </c>
      <c r="BI15" s="32">
        <v>1891</v>
      </c>
      <c r="BJ15" s="32">
        <v>2485</v>
      </c>
      <c r="BK15" s="32">
        <v>2025</v>
      </c>
      <c r="BL15" s="32">
        <v>2331</v>
      </c>
      <c r="BM15" s="32">
        <v>1629</v>
      </c>
      <c r="BN15" s="32">
        <v>2092</v>
      </c>
      <c r="BO15" s="32">
        <v>2176</v>
      </c>
      <c r="BP15" s="32">
        <v>2246</v>
      </c>
      <c r="BQ15" s="32">
        <v>1515</v>
      </c>
      <c r="BR15" s="32">
        <v>1759</v>
      </c>
      <c r="BS15" s="32">
        <v>2097</v>
      </c>
      <c r="BT15" s="32">
        <v>1974</v>
      </c>
      <c r="BU15" s="32">
        <v>1324</v>
      </c>
      <c r="BV15" s="32">
        <v>1431</v>
      </c>
      <c r="BW15" s="32">
        <f t="shared" si="0"/>
        <v>4930</v>
      </c>
      <c r="BX15" s="32">
        <f t="shared" si="1"/>
        <v>6451</v>
      </c>
      <c r="BY15" s="32">
        <f t="shared" si="2"/>
        <v>9919</v>
      </c>
      <c r="BZ15" s="32">
        <f t="shared" si="3"/>
        <v>13711</v>
      </c>
      <c r="CA15" s="32">
        <f t="shared" si="4"/>
        <v>16055</v>
      </c>
      <c r="CB15" s="32">
        <f t="shared" si="5"/>
        <v>14110</v>
      </c>
      <c r="CC15" s="32">
        <f t="shared" si="6"/>
        <v>13406</v>
      </c>
      <c r="CD15" s="32">
        <f t="shared" si="7"/>
        <v>13906</v>
      </c>
      <c r="CE15" s="32">
        <f t="shared" si="8"/>
        <v>12732</v>
      </c>
      <c r="CF15" s="32">
        <f t="shared" si="9"/>
        <v>11775</v>
      </c>
      <c r="CG15" s="32">
        <f t="shared" si="10"/>
        <v>12418</v>
      </c>
      <c r="CH15" s="32">
        <f t="shared" si="11"/>
        <v>11780</v>
      </c>
      <c r="CI15" s="32">
        <f t="shared" si="12"/>
        <v>9580</v>
      </c>
      <c r="CJ15" s="32">
        <f t="shared" si="13"/>
        <v>11164</v>
      </c>
      <c r="CK15" s="32">
        <f t="shared" si="14"/>
        <v>10172</v>
      </c>
      <c r="CL15" s="32">
        <f t="shared" si="15"/>
        <v>8077</v>
      </c>
      <c r="CM15" s="32">
        <f t="shared" si="16"/>
        <v>7696</v>
      </c>
      <c r="CN15" s="32">
        <f t="shared" si="17"/>
        <v>6826</v>
      </c>
    </row>
    <row r="16" spans="2:92" ht="17.100000000000001" customHeight="1" thickBot="1" x14ac:dyDescent="0.25">
      <c r="B16" s="35" t="s">
        <v>107</v>
      </c>
      <c r="C16" s="32">
        <v>21</v>
      </c>
      <c r="D16" s="32">
        <v>28</v>
      </c>
      <c r="E16" s="32">
        <v>19</v>
      </c>
      <c r="F16" s="32">
        <v>39</v>
      </c>
      <c r="G16" s="32">
        <v>37</v>
      </c>
      <c r="H16" s="32">
        <v>48</v>
      </c>
      <c r="I16" s="32">
        <v>29</v>
      </c>
      <c r="J16" s="32">
        <v>40</v>
      </c>
      <c r="K16" s="32">
        <v>64</v>
      </c>
      <c r="L16" s="32">
        <v>73</v>
      </c>
      <c r="M16" s="32">
        <v>59</v>
      </c>
      <c r="N16" s="32">
        <v>88</v>
      </c>
      <c r="O16" s="32">
        <v>103</v>
      </c>
      <c r="P16" s="32">
        <v>117</v>
      </c>
      <c r="Q16" s="32">
        <v>86</v>
      </c>
      <c r="R16" s="32">
        <v>133</v>
      </c>
      <c r="S16" s="32">
        <v>142</v>
      </c>
      <c r="T16" s="32">
        <v>152</v>
      </c>
      <c r="U16" s="32">
        <v>108</v>
      </c>
      <c r="V16" s="32">
        <v>162</v>
      </c>
      <c r="W16" s="32">
        <v>142</v>
      </c>
      <c r="X16" s="32">
        <v>123</v>
      </c>
      <c r="Y16" s="32">
        <v>86</v>
      </c>
      <c r="Z16" s="32">
        <v>125</v>
      </c>
      <c r="AA16" s="32">
        <v>157</v>
      </c>
      <c r="AB16" s="32">
        <v>170</v>
      </c>
      <c r="AC16" s="32">
        <v>134</v>
      </c>
      <c r="AD16" s="32">
        <v>161</v>
      </c>
      <c r="AE16" s="32">
        <v>177</v>
      </c>
      <c r="AF16" s="32">
        <v>193</v>
      </c>
      <c r="AG16" s="32">
        <v>132</v>
      </c>
      <c r="AH16" s="32">
        <v>145</v>
      </c>
      <c r="AI16" s="32">
        <v>174</v>
      </c>
      <c r="AJ16" s="32">
        <v>168</v>
      </c>
      <c r="AK16" s="32">
        <v>82</v>
      </c>
      <c r="AL16" s="32">
        <v>127</v>
      </c>
      <c r="AM16" s="32">
        <v>144</v>
      </c>
      <c r="AN16" s="32">
        <v>164</v>
      </c>
      <c r="AO16" s="32">
        <v>84</v>
      </c>
      <c r="AP16" s="32">
        <v>130</v>
      </c>
      <c r="AQ16" s="32">
        <v>137</v>
      </c>
      <c r="AR16" s="32">
        <v>161</v>
      </c>
      <c r="AS16" s="32">
        <v>86</v>
      </c>
      <c r="AT16" s="32">
        <v>143</v>
      </c>
      <c r="AU16" s="32">
        <v>144</v>
      </c>
      <c r="AV16" s="32">
        <v>135</v>
      </c>
      <c r="AW16" s="32">
        <v>100</v>
      </c>
      <c r="AX16" s="32">
        <v>116</v>
      </c>
      <c r="AY16" s="32">
        <v>106</v>
      </c>
      <c r="AZ16" s="32">
        <v>24</v>
      </c>
      <c r="BA16" s="32">
        <v>75</v>
      </c>
      <c r="BB16" s="32">
        <v>137</v>
      </c>
      <c r="BC16" s="32">
        <v>103</v>
      </c>
      <c r="BD16" s="32">
        <v>101</v>
      </c>
      <c r="BE16" s="32">
        <v>89</v>
      </c>
      <c r="BF16" s="32">
        <v>92</v>
      </c>
      <c r="BG16" s="32">
        <v>138</v>
      </c>
      <c r="BH16" s="32">
        <v>111</v>
      </c>
      <c r="BI16" s="32">
        <v>69</v>
      </c>
      <c r="BJ16" s="32">
        <v>76</v>
      </c>
      <c r="BK16" s="32">
        <v>33</v>
      </c>
      <c r="BL16" s="32">
        <v>70</v>
      </c>
      <c r="BM16" s="32">
        <v>70</v>
      </c>
      <c r="BN16" s="32">
        <v>87</v>
      </c>
      <c r="BO16" s="32">
        <v>96</v>
      </c>
      <c r="BP16" s="32">
        <v>101</v>
      </c>
      <c r="BQ16" s="32">
        <v>59</v>
      </c>
      <c r="BR16" s="32">
        <v>79</v>
      </c>
      <c r="BS16" s="32">
        <v>72</v>
      </c>
      <c r="BT16" s="32">
        <v>85</v>
      </c>
      <c r="BU16" s="32">
        <v>67</v>
      </c>
      <c r="BV16" s="32">
        <v>70</v>
      </c>
      <c r="BW16" s="32">
        <f t="shared" si="0"/>
        <v>107</v>
      </c>
      <c r="BX16" s="32">
        <f t="shared" si="1"/>
        <v>154</v>
      </c>
      <c r="BY16" s="32">
        <f t="shared" si="2"/>
        <v>284</v>
      </c>
      <c r="BZ16" s="32">
        <f t="shared" si="3"/>
        <v>439</v>
      </c>
      <c r="CA16" s="32">
        <f t="shared" si="4"/>
        <v>564</v>
      </c>
      <c r="CB16" s="32">
        <f t="shared" si="5"/>
        <v>476</v>
      </c>
      <c r="CC16" s="32">
        <f t="shared" si="6"/>
        <v>622</v>
      </c>
      <c r="CD16" s="32">
        <f t="shared" si="7"/>
        <v>647</v>
      </c>
      <c r="CE16" s="32">
        <f t="shared" si="8"/>
        <v>551</v>
      </c>
      <c r="CF16" s="32">
        <f t="shared" si="9"/>
        <v>522</v>
      </c>
      <c r="CG16" s="32">
        <f t="shared" si="10"/>
        <v>527</v>
      </c>
      <c r="CH16" s="32">
        <f t="shared" si="11"/>
        <v>495</v>
      </c>
      <c r="CI16" s="32">
        <f t="shared" si="12"/>
        <v>342</v>
      </c>
      <c r="CJ16" s="32">
        <f t="shared" si="13"/>
        <v>385</v>
      </c>
      <c r="CK16" s="32">
        <f t="shared" si="14"/>
        <v>394</v>
      </c>
      <c r="CL16" s="32">
        <f t="shared" si="15"/>
        <v>260</v>
      </c>
      <c r="CM16" s="32">
        <f t="shared" si="16"/>
        <v>335</v>
      </c>
      <c r="CN16" s="32">
        <f t="shared" si="17"/>
        <v>294</v>
      </c>
    </row>
    <row r="17" spans="2:92" ht="17.100000000000001" customHeight="1" thickBot="1" x14ac:dyDescent="0.25">
      <c r="B17" s="35" t="s">
        <v>108</v>
      </c>
      <c r="C17" s="32">
        <v>280</v>
      </c>
      <c r="D17" s="32">
        <v>299</v>
      </c>
      <c r="E17" s="32">
        <v>197</v>
      </c>
      <c r="F17" s="32">
        <v>251</v>
      </c>
      <c r="G17" s="32">
        <v>316</v>
      </c>
      <c r="H17" s="32">
        <v>382</v>
      </c>
      <c r="I17" s="32">
        <v>236</v>
      </c>
      <c r="J17" s="32">
        <v>261</v>
      </c>
      <c r="K17" s="32">
        <v>465</v>
      </c>
      <c r="L17" s="32">
        <v>584</v>
      </c>
      <c r="M17" s="32">
        <v>382</v>
      </c>
      <c r="N17" s="32">
        <v>456</v>
      </c>
      <c r="O17" s="32">
        <v>564</v>
      </c>
      <c r="P17" s="32">
        <v>588</v>
      </c>
      <c r="Q17" s="32">
        <v>317</v>
      </c>
      <c r="R17" s="32">
        <v>416</v>
      </c>
      <c r="S17" s="32">
        <v>527</v>
      </c>
      <c r="T17" s="32">
        <v>531</v>
      </c>
      <c r="U17" s="32">
        <v>308</v>
      </c>
      <c r="V17" s="32">
        <v>435</v>
      </c>
      <c r="W17" s="32">
        <v>447</v>
      </c>
      <c r="X17" s="32">
        <v>433</v>
      </c>
      <c r="Y17" s="32">
        <v>289</v>
      </c>
      <c r="Z17" s="32">
        <v>415</v>
      </c>
      <c r="AA17" s="32">
        <v>443</v>
      </c>
      <c r="AB17" s="32">
        <v>493</v>
      </c>
      <c r="AC17" s="32">
        <v>286</v>
      </c>
      <c r="AD17" s="32">
        <v>483</v>
      </c>
      <c r="AE17" s="32">
        <v>472</v>
      </c>
      <c r="AF17" s="32">
        <v>447</v>
      </c>
      <c r="AG17" s="32">
        <v>325</v>
      </c>
      <c r="AH17" s="32">
        <v>407</v>
      </c>
      <c r="AI17" s="32">
        <v>433</v>
      </c>
      <c r="AJ17" s="32">
        <v>486</v>
      </c>
      <c r="AK17" s="32">
        <v>379</v>
      </c>
      <c r="AL17" s="32">
        <v>452</v>
      </c>
      <c r="AM17" s="32">
        <v>502</v>
      </c>
      <c r="AN17" s="32">
        <v>507</v>
      </c>
      <c r="AO17" s="32">
        <v>318</v>
      </c>
      <c r="AP17" s="32">
        <v>391</v>
      </c>
      <c r="AQ17" s="32">
        <v>206</v>
      </c>
      <c r="AR17" s="32">
        <v>261</v>
      </c>
      <c r="AS17" s="32">
        <v>341</v>
      </c>
      <c r="AT17" s="32">
        <v>545</v>
      </c>
      <c r="AU17" s="32">
        <v>560</v>
      </c>
      <c r="AV17" s="32">
        <v>571</v>
      </c>
      <c r="AW17" s="32">
        <v>365</v>
      </c>
      <c r="AX17" s="32">
        <v>454</v>
      </c>
      <c r="AY17" s="32">
        <v>375</v>
      </c>
      <c r="AZ17" s="32">
        <v>83</v>
      </c>
      <c r="BA17" s="32">
        <v>356</v>
      </c>
      <c r="BB17" s="32">
        <v>506</v>
      </c>
      <c r="BC17" s="32">
        <v>441</v>
      </c>
      <c r="BD17" s="32">
        <v>444</v>
      </c>
      <c r="BE17" s="32">
        <v>301</v>
      </c>
      <c r="BF17" s="32">
        <v>353</v>
      </c>
      <c r="BG17" s="32">
        <v>404</v>
      </c>
      <c r="BH17" s="32">
        <v>361</v>
      </c>
      <c r="BI17" s="32">
        <v>232</v>
      </c>
      <c r="BJ17" s="32">
        <v>309</v>
      </c>
      <c r="BK17" s="32">
        <v>168</v>
      </c>
      <c r="BL17" s="32">
        <v>300</v>
      </c>
      <c r="BM17" s="32">
        <v>218</v>
      </c>
      <c r="BN17" s="32">
        <v>314</v>
      </c>
      <c r="BO17" s="32">
        <v>332</v>
      </c>
      <c r="BP17" s="32">
        <v>388</v>
      </c>
      <c r="BQ17" s="32">
        <v>224</v>
      </c>
      <c r="BR17" s="32">
        <v>276</v>
      </c>
      <c r="BS17" s="32">
        <v>281</v>
      </c>
      <c r="BT17" s="32">
        <v>349</v>
      </c>
      <c r="BU17" s="32">
        <v>249</v>
      </c>
      <c r="BV17" s="32">
        <v>101</v>
      </c>
      <c r="BW17" s="32">
        <f t="shared" si="0"/>
        <v>1027</v>
      </c>
      <c r="BX17" s="32">
        <f t="shared" si="1"/>
        <v>1195</v>
      </c>
      <c r="BY17" s="32">
        <f t="shared" si="2"/>
        <v>1887</v>
      </c>
      <c r="BZ17" s="32">
        <f t="shared" si="3"/>
        <v>1885</v>
      </c>
      <c r="CA17" s="32">
        <f t="shared" si="4"/>
        <v>1801</v>
      </c>
      <c r="CB17" s="32">
        <f t="shared" si="5"/>
        <v>1584</v>
      </c>
      <c r="CC17" s="32">
        <f t="shared" si="6"/>
        <v>1705</v>
      </c>
      <c r="CD17" s="32">
        <f t="shared" si="7"/>
        <v>1651</v>
      </c>
      <c r="CE17" s="32">
        <f t="shared" si="8"/>
        <v>1750</v>
      </c>
      <c r="CF17" s="32">
        <f t="shared" si="9"/>
        <v>1718</v>
      </c>
      <c r="CG17" s="32">
        <f t="shared" si="10"/>
        <v>1353</v>
      </c>
      <c r="CH17" s="32">
        <f t="shared" si="11"/>
        <v>1950</v>
      </c>
      <c r="CI17" s="32">
        <f t="shared" si="12"/>
        <v>1320</v>
      </c>
      <c r="CJ17" s="32">
        <f t="shared" si="13"/>
        <v>1539</v>
      </c>
      <c r="CK17" s="32">
        <f t="shared" si="14"/>
        <v>1306</v>
      </c>
      <c r="CL17" s="32">
        <f t="shared" si="15"/>
        <v>1000</v>
      </c>
      <c r="CM17" s="32">
        <f t="shared" si="16"/>
        <v>1220</v>
      </c>
      <c r="CN17" s="32">
        <f t="shared" si="17"/>
        <v>980</v>
      </c>
    </row>
    <row r="18" spans="2:92" ht="17.100000000000001" customHeight="1" thickBot="1" x14ac:dyDescent="0.25">
      <c r="B18" s="35" t="s">
        <v>109</v>
      </c>
      <c r="C18" s="32">
        <v>784</v>
      </c>
      <c r="D18" s="32">
        <v>1290</v>
      </c>
      <c r="E18" s="32">
        <v>928</v>
      </c>
      <c r="F18" s="32">
        <v>1379</v>
      </c>
      <c r="G18" s="32">
        <v>1392</v>
      </c>
      <c r="H18" s="32">
        <v>1913</v>
      </c>
      <c r="I18" s="32">
        <v>1507</v>
      </c>
      <c r="J18" s="32">
        <v>1914</v>
      </c>
      <c r="K18" s="32">
        <v>1914</v>
      </c>
      <c r="L18" s="32">
        <v>2426</v>
      </c>
      <c r="M18" s="32">
        <v>2661</v>
      </c>
      <c r="N18" s="32">
        <v>3336</v>
      </c>
      <c r="O18" s="32">
        <v>3923</v>
      </c>
      <c r="P18" s="32">
        <v>3600</v>
      </c>
      <c r="Q18" s="32">
        <v>2538</v>
      </c>
      <c r="R18" s="32">
        <v>3279</v>
      </c>
      <c r="S18" s="32">
        <v>4109</v>
      </c>
      <c r="T18" s="32">
        <v>3734</v>
      </c>
      <c r="U18" s="32">
        <v>2261</v>
      </c>
      <c r="V18" s="32">
        <v>4146</v>
      </c>
      <c r="W18" s="32">
        <v>3017</v>
      </c>
      <c r="X18" s="32">
        <v>3260</v>
      </c>
      <c r="Y18" s="32">
        <v>2595</v>
      </c>
      <c r="Z18" s="32">
        <v>2801</v>
      </c>
      <c r="AA18" s="32">
        <v>2680</v>
      </c>
      <c r="AB18" s="32">
        <v>2784</v>
      </c>
      <c r="AC18" s="32">
        <v>1852</v>
      </c>
      <c r="AD18" s="32">
        <v>2658</v>
      </c>
      <c r="AE18" s="32">
        <v>2788</v>
      </c>
      <c r="AF18" s="32">
        <v>2185</v>
      </c>
      <c r="AG18" s="32">
        <v>1786</v>
      </c>
      <c r="AH18" s="32">
        <v>2432</v>
      </c>
      <c r="AI18" s="32">
        <v>2264</v>
      </c>
      <c r="AJ18" s="32">
        <v>2464</v>
      </c>
      <c r="AK18" s="32">
        <v>1839</v>
      </c>
      <c r="AL18" s="32">
        <v>2530</v>
      </c>
      <c r="AM18" s="32">
        <v>2857</v>
      </c>
      <c r="AN18" s="32">
        <v>2639</v>
      </c>
      <c r="AO18" s="32">
        <v>1938</v>
      </c>
      <c r="AP18" s="32">
        <v>2523</v>
      </c>
      <c r="AQ18" s="32">
        <v>2678</v>
      </c>
      <c r="AR18" s="32">
        <v>2846</v>
      </c>
      <c r="AS18" s="32">
        <v>1987</v>
      </c>
      <c r="AT18" s="32">
        <v>2543</v>
      </c>
      <c r="AU18" s="32">
        <v>2721</v>
      </c>
      <c r="AV18" s="32">
        <v>2318</v>
      </c>
      <c r="AW18" s="32">
        <v>1663</v>
      </c>
      <c r="AX18" s="32">
        <v>2129</v>
      </c>
      <c r="AY18" s="32">
        <v>1837</v>
      </c>
      <c r="AZ18" s="32">
        <v>669</v>
      </c>
      <c r="BA18" s="32">
        <v>1531</v>
      </c>
      <c r="BB18" s="32">
        <v>2139</v>
      </c>
      <c r="BC18" s="32">
        <v>2075</v>
      </c>
      <c r="BD18" s="32">
        <v>2012</v>
      </c>
      <c r="BE18" s="32">
        <v>1474</v>
      </c>
      <c r="BF18" s="32">
        <v>1785</v>
      </c>
      <c r="BG18" s="32">
        <v>2149</v>
      </c>
      <c r="BH18" s="32">
        <v>2401</v>
      </c>
      <c r="BI18" s="32">
        <v>1740</v>
      </c>
      <c r="BJ18" s="32">
        <v>2101</v>
      </c>
      <c r="BK18" s="32">
        <v>2050</v>
      </c>
      <c r="BL18" s="32">
        <v>1764</v>
      </c>
      <c r="BM18" s="32">
        <v>1268</v>
      </c>
      <c r="BN18" s="32">
        <v>1966</v>
      </c>
      <c r="BO18" s="32">
        <v>2207</v>
      </c>
      <c r="BP18" s="32">
        <v>2303</v>
      </c>
      <c r="BQ18" s="32">
        <v>1367</v>
      </c>
      <c r="BR18" s="32">
        <v>1819</v>
      </c>
      <c r="BS18" s="32">
        <v>1930</v>
      </c>
      <c r="BT18" s="32">
        <v>1813</v>
      </c>
      <c r="BU18" s="32">
        <v>1089</v>
      </c>
      <c r="BV18" s="32">
        <v>583</v>
      </c>
      <c r="BW18" s="32">
        <f t="shared" si="0"/>
        <v>4381</v>
      </c>
      <c r="BX18" s="32">
        <f t="shared" si="1"/>
        <v>6726</v>
      </c>
      <c r="BY18" s="32">
        <f t="shared" si="2"/>
        <v>10337</v>
      </c>
      <c r="BZ18" s="32">
        <f t="shared" si="3"/>
        <v>13340</v>
      </c>
      <c r="CA18" s="32">
        <f t="shared" si="4"/>
        <v>14250</v>
      </c>
      <c r="CB18" s="32">
        <f t="shared" si="5"/>
        <v>11673</v>
      </c>
      <c r="CC18" s="32">
        <f t="shared" si="6"/>
        <v>9974</v>
      </c>
      <c r="CD18" s="32">
        <f t="shared" si="7"/>
        <v>9191</v>
      </c>
      <c r="CE18" s="32">
        <f t="shared" si="8"/>
        <v>9097</v>
      </c>
      <c r="CF18" s="32">
        <f t="shared" si="9"/>
        <v>9957</v>
      </c>
      <c r="CG18" s="32">
        <f t="shared" si="10"/>
        <v>10054</v>
      </c>
      <c r="CH18" s="32">
        <f t="shared" si="11"/>
        <v>8831</v>
      </c>
      <c r="CI18" s="32">
        <f t="shared" si="12"/>
        <v>6176</v>
      </c>
      <c r="CJ18" s="32">
        <f t="shared" si="13"/>
        <v>7346</v>
      </c>
      <c r="CK18" s="32">
        <f t="shared" si="14"/>
        <v>8391</v>
      </c>
      <c r="CL18" s="32">
        <f t="shared" si="15"/>
        <v>7048</v>
      </c>
      <c r="CM18" s="32">
        <f t="shared" si="16"/>
        <v>7696</v>
      </c>
      <c r="CN18" s="32">
        <f t="shared" si="17"/>
        <v>5415</v>
      </c>
    </row>
    <row r="19" spans="2:92" ht="17.100000000000001" customHeight="1" thickBot="1" x14ac:dyDescent="0.25">
      <c r="B19" s="35" t="s">
        <v>110</v>
      </c>
      <c r="C19" s="32">
        <v>38</v>
      </c>
      <c r="D19" s="32">
        <v>32</v>
      </c>
      <c r="E19" s="32">
        <v>2</v>
      </c>
      <c r="F19" s="32">
        <v>21</v>
      </c>
      <c r="G19" s="32">
        <v>18</v>
      </c>
      <c r="H19" s="32">
        <v>27</v>
      </c>
      <c r="I19" s="32">
        <v>28</v>
      </c>
      <c r="J19" s="32">
        <v>35</v>
      </c>
      <c r="K19" s="32">
        <v>32</v>
      </c>
      <c r="L19" s="32">
        <v>35</v>
      </c>
      <c r="M19" s="32">
        <v>29</v>
      </c>
      <c r="N19" s="32">
        <v>164</v>
      </c>
      <c r="O19" s="32">
        <v>175</v>
      </c>
      <c r="P19" s="32">
        <v>259</v>
      </c>
      <c r="Q19" s="32">
        <v>150</v>
      </c>
      <c r="R19" s="32">
        <v>249</v>
      </c>
      <c r="S19" s="32">
        <v>254</v>
      </c>
      <c r="T19" s="32">
        <v>360</v>
      </c>
      <c r="U19" s="32">
        <v>251</v>
      </c>
      <c r="V19" s="32">
        <v>356</v>
      </c>
      <c r="W19" s="32">
        <v>283</v>
      </c>
      <c r="X19" s="32">
        <v>213</v>
      </c>
      <c r="Y19" s="32">
        <v>175</v>
      </c>
      <c r="Z19" s="32">
        <v>338</v>
      </c>
      <c r="AA19" s="32">
        <v>423</v>
      </c>
      <c r="AB19" s="32">
        <v>384</v>
      </c>
      <c r="AC19" s="32">
        <v>217</v>
      </c>
      <c r="AD19" s="32">
        <v>360</v>
      </c>
      <c r="AE19" s="32">
        <v>264</v>
      </c>
      <c r="AF19" s="32">
        <v>247</v>
      </c>
      <c r="AG19" s="32">
        <v>167</v>
      </c>
      <c r="AH19" s="32">
        <v>468</v>
      </c>
      <c r="AI19" s="32">
        <v>491</v>
      </c>
      <c r="AJ19" s="32">
        <v>519</v>
      </c>
      <c r="AK19" s="32">
        <v>278</v>
      </c>
      <c r="AL19" s="32">
        <v>337</v>
      </c>
      <c r="AM19" s="32">
        <v>387</v>
      </c>
      <c r="AN19" s="32">
        <v>378</v>
      </c>
      <c r="AO19" s="32">
        <v>233</v>
      </c>
      <c r="AP19" s="32">
        <v>319</v>
      </c>
      <c r="AQ19" s="32">
        <v>429</v>
      </c>
      <c r="AR19" s="32">
        <v>461</v>
      </c>
      <c r="AS19" s="32">
        <v>354</v>
      </c>
      <c r="AT19" s="32">
        <v>338</v>
      </c>
      <c r="AU19" s="32">
        <v>437</v>
      </c>
      <c r="AV19" s="32">
        <v>415</v>
      </c>
      <c r="AW19" s="32">
        <v>257</v>
      </c>
      <c r="AX19" s="32">
        <v>449</v>
      </c>
      <c r="AY19" s="32">
        <v>292</v>
      </c>
      <c r="AZ19" s="32">
        <v>203</v>
      </c>
      <c r="BA19" s="32">
        <v>363</v>
      </c>
      <c r="BB19" s="32">
        <v>385</v>
      </c>
      <c r="BC19" s="32">
        <v>512</v>
      </c>
      <c r="BD19" s="32">
        <v>547</v>
      </c>
      <c r="BE19" s="32">
        <v>303</v>
      </c>
      <c r="BF19" s="32">
        <v>467</v>
      </c>
      <c r="BG19" s="32">
        <v>507</v>
      </c>
      <c r="BH19" s="32">
        <v>381</v>
      </c>
      <c r="BI19" s="32">
        <v>264</v>
      </c>
      <c r="BJ19" s="32">
        <v>450</v>
      </c>
      <c r="BK19" s="32">
        <v>148</v>
      </c>
      <c r="BL19" s="32">
        <v>212</v>
      </c>
      <c r="BM19" s="32">
        <v>189</v>
      </c>
      <c r="BN19" s="32">
        <v>392</v>
      </c>
      <c r="BO19" s="32">
        <v>343</v>
      </c>
      <c r="BP19" s="32">
        <v>313</v>
      </c>
      <c r="BQ19" s="32">
        <v>232</v>
      </c>
      <c r="BR19" s="32">
        <v>282</v>
      </c>
      <c r="BS19" s="32">
        <v>371</v>
      </c>
      <c r="BT19" s="32">
        <v>234</v>
      </c>
      <c r="BU19" s="32">
        <v>299</v>
      </c>
      <c r="BV19" s="32">
        <v>502</v>
      </c>
      <c r="BW19" s="32">
        <f t="shared" si="0"/>
        <v>93</v>
      </c>
      <c r="BX19" s="32">
        <f t="shared" si="1"/>
        <v>108</v>
      </c>
      <c r="BY19" s="32">
        <f t="shared" si="2"/>
        <v>260</v>
      </c>
      <c r="BZ19" s="32">
        <f t="shared" si="3"/>
        <v>833</v>
      </c>
      <c r="CA19" s="32">
        <f t="shared" si="4"/>
        <v>1221</v>
      </c>
      <c r="CB19" s="32">
        <f t="shared" si="5"/>
        <v>1009</v>
      </c>
      <c r="CC19" s="32">
        <f t="shared" si="6"/>
        <v>1384</v>
      </c>
      <c r="CD19" s="32">
        <f t="shared" si="7"/>
        <v>1146</v>
      </c>
      <c r="CE19" s="32">
        <f t="shared" si="8"/>
        <v>1625</v>
      </c>
      <c r="CF19" s="32">
        <f t="shared" si="9"/>
        <v>1317</v>
      </c>
      <c r="CG19" s="32">
        <f t="shared" si="10"/>
        <v>1582</v>
      </c>
      <c r="CH19" s="32">
        <f t="shared" si="11"/>
        <v>1558</v>
      </c>
      <c r="CI19" s="32">
        <f t="shared" si="12"/>
        <v>1243</v>
      </c>
      <c r="CJ19" s="32">
        <f t="shared" si="13"/>
        <v>1829</v>
      </c>
      <c r="CK19" s="32">
        <f t="shared" si="14"/>
        <v>1602</v>
      </c>
      <c r="CL19" s="32">
        <f t="shared" si="15"/>
        <v>941</v>
      </c>
      <c r="CM19" s="32">
        <f t="shared" si="16"/>
        <v>1170</v>
      </c>
      <c r="CN19" s="32">
        <f t="shared" si="17"/>
        <v>1406</v>
      </c>
    </row>
    <row r="20" spans="2:92" ht="17.100000000000001" customHeight="1" thickBot="1" x14ac:dyDescent="0.25">
      <c r="B20" s="35" t="s">
        <v>111</v>
      </c>
      <c r="C20" s="32">
        <v>49</v>
      </c>
      <c r="D20" s="32">
        <v>88</v>
      </c>
      <c r="E20" s="32">
        <v>38</v>
      </c>
      <c r="F20" s="32">
        <v>57</v>
      </c>
      <c r="G20" s="32">
        <v>61</v>
      </c>
      <c r="H20" s="32">
        <v>90</v>
      </c>
      <c r="I20" s="32">
        <v>72</v>
      </c>
      <c r="J20" s="32">
        <v>77</v>
      </c>
      <c r="K20" s="32">
        <v>111</v>
      </c>
      <c r="L20" s="32">
        <v>89</v>
      </c>
      <c r="M20" s="32">
        <v>57</v>
      </c>
      <c r="N20" s="32">
        <v>87</v>
      </c>
      <c r="O20" s="32">
        <v>116</v>
      </c>
      <c r="P20" s="32">
        <v>69</v>
      </c>
      <c r="Q20" s="32">
        <v>50</v>
      </c>
      <c r="R20" s="32">
        <v>101</v>
      </c>
      <c r="S20" s="32">
        <v>70</v>
      </c>
      <c r="T20" s="32">
        <v>97</v>
      </c>
      <c r="U20" s="32">
        <v>56</v>
      </c>
      <c r="V20" s="32">
        <v>78</v>
      </c>
      <c r="W20" s="32">
        <v>70</v>
      </c>
      <c r="X20" s="32">
        <v>85</v>
      </c>
      <c r="Y20" s="32">
        <v>55</v>
      </c>
      <c r="Z20" s="32">
        <v>68</v>
      </c>
      <c r="AA20" s="32">
        <v>65</v>
      </c>
      <c r="AB20" s="32">
        <v>80</v>
      </c>
      <c r="AC20" s="32">
        <v>54</v>
      </c>
      <c r="AD20" s="32">
        <v>78</v>
      </c>
      <c r="AE20" s="32">
        <v>89</v>
      </c>
      <c r="AF20" s="32">
        <v>99</v>
      </c>
      <c r="AG20" s="32">
        <v>62</v>
      </c>
      <c r="AH20" s="32">
        <v>84</v>
      </c>
      <c r="AI20" s="32">
        <v>87</v>
      </c>
      <c r="AJ20" s="32">
        <v>94</v>
      </c>
      <c r="AK20" s="32">
        <v>46</v>
      </c>
      <c r="AL20" s="32">
        <v>80</v>
      </c>
      <c r="AM20" s="32">
        <v>84</v>
      </c>
      <c r="AN20" s="32">
        <v>123</v>
      </c>
      <c r="AO20" s="32">
        <v>61</v>
      </c>
      <c r="AP20" s="32">
        <v>83</v>
      </c>
      <c r="AQ20" s="32">
        <v>66</v>
      </c>
      <c r="AR20" s="32">
        <v>90</v>
      </c>
      <c r="AS20" s="32">
        <v>57</v>
      </c>
      <c r="AT20" s="32">
        <v>95</v>
      </c>
      <c r="AU20" s="32">
        <v>107</v>
      </c>
      <c r="AV20" s="32">
        <v>145</v>
      </c>
      <c r="AW20" s="32">
        <v>63</v>
      </c>
      <c r="AX20" s="32">
        <v>91</v>
      </c>
      <c r="AY20" s="32">
        <v>102</v>
      </c>
      <c r="AZ20" s="32">
        <v>70</v>
      </c>
      <c r="BA20" s="32">
        <v>100</v>
      </c>
      <c r="BB20" s="32">
        <v>112</v>
      </c>
      <c r="BC20" s="32">
        <v>88</v>
      </c>
      <c r="BD20" s="32">
        <v>103</v>
      </c>
      <c r="BE20" s="32">
        <v>57</v>
      </c>
      <c r="BF20" s="32">
        <v>96</v>
      </c>
      <c r="BG20" s="32">
        <v>107</v>
      </c>
      <c r="BH20" s="32">
        <v>97</v>
      </c>
      <c r="BI20" s="32">
        <v>52</v>
      </c>
      <c r="BJ20" s="32">
        <v>70</v>
      </c>
      <c r="BK20" s="32">
        <v>56</v>
      </c>
      <c r="BL20" s="32">
        <v>54</v>
      </c>
      <c r="BM20" s="32">
        <v>54</v>
      </c>
      <c r="BN20" s="32">
        <v>78</v>
      </c>
      <c r="BO20" s="32">
        <v>77</v>
      </c>
      <c r="BP20" s="32">
        <v>72</v>
      </c>
      <c r="BQ20" s="32">
        <v>56</v>
      </c>
      <c r="BR20" s="32">
        <v>83</v>
      </c>
      <c r="BS20" s="32">
        <v>99</v>
      </c>
      <c r="BT20" s="32">
        <v>75</v>
      </c>
      <c r="BU20" s="32">
        <v>48</v>
      </c>
      <c r="BV20" s="32">
        <v>11</v>
      </c>
      <c r="BW20" s="32">
        <f t="shared" si="0"/>
        <v>232</v>
      </c>
      <c r="BX20" s="32">
        <f t="shared" si="1"/>
        <v>300</v>
      </c>
      <c r="BY20" s="32">
        <f t="shared" si="2"/>
        <v>344</v>
      </c>
      <c r="BZ20" s="32">
        <f t="shared" si="3"/>
        <v>336</v>
      </c>
      <c r="CA20" s="32">
        <f t="shared" si="4"/>
        <v>301</v>
      </c>
      <c r="CB20" s="32">
        <f t="shared" si="5"/>
        <v>278</v>
      </c>
      <c r="CC20" s="32">
        <f t="shared" si="6"/>
        <v>277</v>
      </c>
      <c r="CD20" s="32">
        <f t="shared" si="7"/>
        <v>334</v>
      </c>
      <c r="CE20" s="32">
        <f t="shared" si="8"/>
        <v>307</v>
      </c>
      <c r="CF20" s="32">
        <f t="shared" si="9"/>
        <v>351</v>
      </c>
      <c r="CG20" s="32">
        <f t="shared" si="10"/>
        <v>308</v>
      </c>
      <c r="CH20" s="32">
        <f t="shared" si="11"/>
        <v>406</v>
      </c>
      <c r="CI20" s="32">
        <f t="shared" si="12"/>
        <v>384</v>
      </c>
      <c r="CJ20" s="32">
        <f t="shared" si="13"/>
        <v>344</v>
      </c>
      <c r="CK20" s="32">
        <f t="shared" si="14"/>
        <v>326</v>
      </c>
      <c r="CL20" s="32">
        <f t="shared" si="15"/>
        <v>242</v>
      </c>
      <c r="CM20" s="32">
        <f t="shared" si="16"/>
        <v>288</v>
      </c>
      <c r="CN20" s="32">
        <f t="shared" si="17"/>
        <v>233</v>
      </c>
    </row>
    <row r="21" spans="2:92" ht="17.100000000000001" customHeight="1" thickBot="1" x14ac:dyDescent="0.25">
      <c r="B21" s="35" t="s">
        <v>112</v>
      </c>
      <c r="C21" s="32">
        <v>313</v>
      </c>
      <c r="D21" s="32">
        <v>317</v>
      </c>
      <c r="E21" s="32">
        <v>263</v>
      </c>
      <c r="F21" s="32">
        <v>316</v>
      </c>
      <c r="G21" s="32">
        <v>305</v>
      </c>
      <c r="H21" s="32">
        <v>370</v>
      </c>
      <c r="I21" s="32">
        <v>232</v>
      </c>
      <c r="J21" s="32">
        <v>390</v>
      </c>
      <c r="K21" s="32">
        <v>517</v>
      </c>
      <c r="L21" s="32">
        <v>561</v>
      </c>
      <c r="M21" s="32">
        <v>379</v>
      </c>
      <c r="N21" s="32">
        <v>506</v>
      </c>
      <c r="O21" s="32">
        <v>567</v>
      </c>
      <c r="P21" s="32">
        <v>627</v>
      </c>
      <c r="Q21" s="32">
        <v>397</v>
      </c>
      <c r="R21" s="32">
        <v>651</v>
      </c>
      <c r="S21" s="32">
        <v>834</v>
      </c>
      <c r="T21" s="32">
        <v>692</v>
      </c>
      <c r="U21" s="32">
        <v>444</v>
      </c>
      <c r="V21" s="32">
        <v>554</v>
      </c>
      <c r="W21" s="32">
        <v>554</v>
      </c>
      <c r="X21" s="32">
        <v>499</v>
      </c>
      <c r="Y21" s="32">
        <v>281</v>
      </c>
      <c r="Z21" s="32">
        <v>504</v>
      </c>
      <c r="AA21" s="32">
        <v>501</v>
      </c>
      <c r="AB21" s="32">
        <v>530</v>
      </c>
      <c r="AC21" s="32">
        <v>394</v>
      </c>
      <c r="AD21" s="32">
        <v>564</v>
      </c>
      <c r="AE21" s="32">
        <v>511</v>
      </c>
      <c r="AF21" s="32">
        <v>592</v>
      </c>
      <c r="AG21" s="32">
        <v>384</v>
      </c>
      <c r="AH21" s="32">
        <v>435</v>
      </c>
      <c r="AI21" s="32">
        <v>423</v>
      </c>
      <c r="AJ21" s="32">
        <v>536</v>
      </c>
      <c r="AK21" s="32">
        <v>243</v>
      </c>
      <c r="AL21" s="32">
        <v>451</v>
      </c>
      <c r="AM21" s="32">
        <v>498</v>
      </c>
      <c r="AN21" s="32">
        <v>529</v>
      </c>
      <c r="AO21" s="32">
        <v>331</v>
      </c>
      <c r="AP21" s="32">
        <v>435</v>
      </c>
      <c r="AQ21" s="32">
        <v>556</v>
      </c>
      <c r="AR21" s="32">
        <v>494</v>
      </c>
      <c r="AS21" s="32">
        <v>323</v>
      </c>
      <c r="AT21" s="32">
        <v>428</v>
      </c>
      <c r="AU21" s="32">
        <v>549</v>
      </c>
      <c r="AV21" s="32">
        <v>521</v>
      </c>
      <c r="AW21" s="32">
        <v>348</v>
      </c>
      <c r="AX21" s="32">
        <v>412</v>
      </c>
      <c r="AY21" s="32">
        <v>423</v>
      </c>
      <c r="AZ21" s="32">
        <v>95</v>
      </c>
      <c r="BA21" s="32">
        <v>292</v>
      </c>
      <c r="BB21" s="32">
        <v>389</v>
      </c>
      <c r="BC21" s="32">
        <v>459</v>
      </c>
      <c r="BD21" s="32">
        <v>459</v>
      </c>
      <c r="BE21" s="32">
        <v>301</v>
      </c>
      <c r="BF21" s="32">
        <v>381</v>
      </c>
      <c r="BG21" s="32">
        <v>392</v>
      </c>
      <c r="BH21" s="32">
        <v>422</v>
      </c>
      <c r="BI21" s="32">
        <v>253</v>
      </c>
      <c r="BJ21" s="32">
        <v>315</v>
      </c>
      <c r="BK21" s="32">
        <v>164</v>
      </c>
      <c r="BL21" s="32">
        <v>322</v>
      </c>
      <c r="BM21" s="32">
        <v>252</v>
      </c>
      <c r="BN21" s="32">
        <v>236</v>
      </c>
      <c r="BO21" s="32">
        <v>318</v>
      </c>
      <c r="BP21" s="32">
        <v>322</v>
      </c>
      <c r="BQ21" s="32">
        <v>168</v>
      </c>
      <c r="BR21" s="32">
        <v>305</v>
      </c>
      <c r="BS21" s="32">
        <v>344</v>
      </c>
      <c r="BT21" s="32">
        <v>336</v>
      </c>
      <c r="BU21" s="32">
        <v>243</v>
      </c>
      <c r="BV21" s="32">
        <v>274</v>
      </c>
      <c r="BW21" s="32">
        <f t="shared" si="0"/>
        <v>1209</v>
      </c>
      <c r="BX21" s="32">
        <f t="shared" si="1"/>
        <v>1297</v>
      </c>
      <c r="BY21" s="32">
        <f t="shared" si="2"/>
        <v>1963</v>
      </c>
      <c r="BZ21" s="32">
        <f t="shared" si="3"/>
        <v>2242</v>
      </c>
      <c r="CA21" s="32">
        <f t="shared" si="4"/>
        <v>2524</v>
      </c>
      <c r="CB21" s="32">
        <f t="shared" si="5"/>
        <v>1838</v>
      </c>
      <c r="CC21" s="32">
        <f t="shared" si="6"/>
        <v>1989</v>
      </c>
      <c r="CD21" s="32">
        <f t="shared" si="7"/>
        <v>1922</v>
      </c>
      <c r="CE21" s="32">
        <f t="shared" si="8"/>
        <v>1653</v>
      </c>
      <c r="CF21" s="32">
        <f t="shared" si="9"/>
        <v>1793</v>
      </c>
      <c r="CG21" s="32">
        <f t="shared" si="10"/>
        <v>1801</v>
      </c>
      <c r="CH21" s="32">
        <f t="shared" si="11"/>
        <v>1830</v>
      </c>
      <c r="CI21" s="32">
        <f t="shared" si="12"/>
        <v>1199</v>
      </c>
      <c r="CJ21" s="32">
        <f t="shared" si="13"/>
        <v>1600</v>
      </c>
      <c r="CK21" s="32">
        <f t="shared" si="14"/>
        <v>1382</v>
      </c>
      <c r="CL21" s="32">
        <f t="shared" si="15"/>
        <v>974</v>
      </c>
      <c r="CM21" s="32">
        <f t="shared" si="16"/>
        <v>1113</v>
      </c>
      <c r="CN21" s="32">
        <f t="shared" si="17"/>
        <v>1197</v>
      </c>
    </row>
    <row r="22" spans="2:92" ht="17.100000000000001" customHeight="1" thickBot="1" x14ac:dyDescent="0.25">
      <c r="B22" s="35" t="s">
        <v>113</v>
      </c>
      <c r="C22" s="32">
        <v>6</v>
      </c>
      <c r="D22" s="32">
        <v>25</v>
      </c>
      <c r="E22" s="32">
        <v>30</v>
      </c>
      <c r="F22" s="32">
        <v>50</v>
      </c>
      <c r="G22" s="32">
        <v>67</v>
      </c>
      <c r="H22" s="32">
        <v>60</v>
      </c>
      <c r="I22" s="32">
        <v>39</v>
      </c>
      <c r="J22" s="32">
        <v>27</v>
      </c>
      <c r="K22" s="32">
        <v>50</v>
      </c>
      <c r="L22" s="32">
        <v>81</v>
      </c>
      <c r="M22" s="32">
        <v>32</v>
      </c>
      <c r="N22" s="32">
        <v>59</v>
      </c>
      <c r="O22" s="32">
        <v>69</v>
      </c>
      <c r="P22" s="32">
        <v>73</v>
      </c>
      <c r="Q22" s="32">
        <v>45</v>
      </c>
      <c r="R22" s="32">
        <v>57</v>
      </c>
      <c r="S22" s="32">
        <v>63</v>
      </c>
      <c r="T22" s="32">
        <v>52</v>
      </c>
      <c r="U22" s="32">
        <v>30</v>
      </c>
      <c r="V22" s="32">
        <v>101</v>
      </c>
      <c r="W22" s="32">
        <v>90</v>
      </c>
      <c r="X22" s="32">
        <v>56</v>
      </c>
      <c r="Y22" s="32">
        <v>31</v>
      </c>
      <c r="Z22" s="32">
        <v>63</v>
      </c>
      <c r="AA22" s="32">
        <v>53</v>
      </c>
      <c r="AB22" s="32">
        <v>61</v>
      </c>
      <c r="AC22" s="32">
        <v>37</v>
      </c>
      <c r="AD22" s="32">
        <v>72</v>
      </c>
      <c r="AE22" s="32">
        <v>43</v>
      </c>
      <c r="AF22" s="32">
        <v>55</v>
      </c>
      <c r="AG22" s="32">
        <v>43</v>
      </c>
      <c r="AH22" s="32">
        <v>56</v>
      </c>
      <c r="AI22" s="32">
        <v>55</v>
      </c>
      <c r="AJ22" s="32">
        <v>59</v>
      </c>
      <c r="AK22" s="32">
        <v>35</v>
      </c>
      <c r="AL22" s="32">
        <v>67</v>
      </c>
      <c r="AM22" s="32">
        <v>71</v>
      </c>
      <c r="AN22" s="32">
        <v>60</v>
      </c>
      <c r="AO22" s="32">
        <v>37</v>
      </c>
      <c r="AP22" s="32">
        <v>85</v>
      </c>
      <c r="AQ22" s="32">
        <v>67</v>
      </c>
      <c r="AR22" s="32">
        <v>64</v>
      </c>
      <c r="AS22" s="32">
        <v>31</v>
      </c>
      <c r="AT22" s="32">
        <v>54</v>
      </c>
      <c r="AU22" s="32">
        <v>45</v>
      </c>
      <c r="AV22" s="32">
        <v>60</v>
      </c>
      <c r="AW22" s="32">
        <v>38</v>
      </c>
      <c r="AX22" s="32">
        <v>90</v>
      </c>
      <c r="AY22" s="32">
        <v>48</v>
      </c>
      <c r="AZ22" s="32">
        <v>5</v>
      </c>
      <c r="BA22" s="32">
        <v>50</v>
      </c>
      <c r="BB22" s="32">
        <v>79</v>
      </c>
      <c r="BC22" s="32">
        <v>66</v>
      </c>
      <c r="BD22" s="32">
        <v>44</v>
      </c>
      <c r="BE22" s="32">
        <v>25</v>
      </c>
      <c r="BF22" s="32">
        <v>46</v>
      </c>
      <c r="BG22" s="32">
        <v>32</v>
      </c>
      <c r="BH22" s="32">
        <v>75</v>
      </c>
      <c r="BI22" s="32">
        <v>40</v>
      </c>
      <c r="BJ22" s="32">
        <v>49</v>
      </c>
      <c r="BK22" s="32">
        <v>12</v>
      </c>
      <c r="BL22" s="32">
        <v>26</v>
      </c>
      <c r="BM22" s="32">
        <v>28</v>
      </c>
      <c r="BN22" s="32">
        <v>27</v>
      </c>
      <c r="BO22" s="32">
        <v>47</v>
      </c>
      <c r="BP22" s="32">
        <v>37</v>
      </c>
      <c r="BQ22" s="32">
        <v>21</v>
      </c>
      <c r="BR22" s="32">
        <v>35</v>
      </c>
      <c r="BS22" s="32">
        <v>42</v>
      </c>
      <c r="BT22" s="32">
        <v>45</v>
      </c>
      <c r="BU22" s="32">
        <v>37</v>
      </c>
      <c r="BV22" s="32">
        <v>1</v>
      </c>
      <c r="BW22" s="32">
        <f t="shared" si="0"/>
        <v>111</v>
      </c>
      <c r="BX22" s="32">
        <f t="shared" si="1"/>
        <v>193</v>
      </c>
      <c r="BY22" s="32">
        <f t="shared" si="2"/>
        <v>222</v>
      </c>
      <c r="BZ22" s="32">
        <f t="shared" si="3"/>
        <v>244</v>
      </c>
      <c r="CA22" s="32">
        <f t="shared" si="4"/>
        <v>246</v>
      </c>
      <c r="CB22" s="32">
        <f t="shared" si="5"/>
        <v>240</v>
      </c>
      <c r="CC22" s="32">
        <f t="shared" si="6"/>
        <v>223</v>
      </c>
      <c r="CD22" s="32">
        <f t="shared" si="7"/>
        <v>197</v>
      </c>
      <c r="CE22" s="32">
        <f t="shared" si="8"/>
        <v>216</v>
      </c>
      <c r="CF22" s="32">
        <f t="shared" si="9"/>
        <v>253</v>
      </c>
      <c r="CG22" s="32">
        <f t="shared" si="10"/>
        <v>216</v>
      </c>
      <c r="CH22" s="32">
        <f t="shared" si="11"/>
        <v>233</v>
      </c>
      <c r="CI22" s="32">
        <f t="shared" si="12"/>
        <v>182</v>
      </c>
      <c r="CJ22" s="32">
        <f t="shared" si="13"/>
        <v>181</v>
      </c>
      <c r="CK22" s="32">
        <f t="shared" si="14"/>
        <v>196</v>
      </c>
      <c r="CL22" s="32">
        <f t="shared" si="15"/>
        <v>93</v>
      </c>
      <c r="CM22" s="32">
        <f t="shared" si="16"/>
        <v>140</v>
      </c>
      <c r="CN22" s="32">
        <f t="shared" si="17"/>
        <v>125</v>
      </c>
    </row>
    <row r="23" spans="2:92" ht="17.100000000000001" customHeight="1" thickBot="1" x14ac:dyDescent="0.25">
      <c r="B23" s="36" t="s">
        <v>114</v>
      </c>
      <c r="C23" s="38">
        <f t="shared" ref="C23:N23" si="18">SUM(C6:C22)</f>
        <v>5614</v>
      </c>
      <c r="D23" s="38">
        <f t="shared" si="18"/>
        <v>8316</v>
      </c>
      <c r="E23" s="38">
        <f t="shared" si="18"/>
        <v>5790</v>
      </c>
      <c r="F23" s="39">
        <f t="shared" si="18"/>
        <v>7531</v>
      </c>
      <c r="G23" s="38">
        <f t="shared" si="18"/>
        <v>8855</v>
      </c>
      <c r="H23" s="38">
        <f t="shared" si="18"/>
        <v>9777</v>
      </c>
      <c r="I23" s="38">
        <f t="shared" si="18"/>
        <v>7334</v>
      </c>
      <c r="J23" s="39">
        <f t="shared" si="18"/>
        <v>9456</v>
      </c>
      <c r="K23" s="38">
        <f t="shared" si="18"/>
        <v>11824</v>
      </c>
      <c r="L23" s="38">
        <f t="shared" si="18"/>
        <v>13580</v>
      </c>
      <c r="M23" s="38">
        <f t="shared" si="18"/>
        <v>10011</v>
      </c>
      <c r="N23" s="39">
        <f t="shared" si="18"/>
        <v>13812</v>
      </c>
      <c r="O23" s="38">
        <f t="shared" ref="O23:V23" si="19">SUM(O6:O22)</f>
        <v>16932</v>
      </c>
      <c r="P23" s="38">
        <f t="shared" si="19"/>
        <v>17376</v>
      </c>
      <c r="Q23" s="38">
        <f t="shared" si="19"/>
        <v>11502</v>
      </c>
      <c r="R23" s="39">
        <f t="shared" si="19"/>
        <v>16311</v>
      </c>
      <c r="S23" s="38">
        <f t="shared" si="19"/>
        <v>19620</v>
      </c>
      <c r="T23" s="38">
        <f t="shared" si="19"/>
        <v>19815</v>
      </c>
      <c r="U23" s="38">
        <f t="shared" si="19"/>
        <v>12610</v>
      </c>
      <c r="V23" s="39">
        <f t="shared" si="19"/>
        <v>18212</v>
      </c>
      <c r="W23" s="38">
        <f>SUM(W6:W22)</f>
        <v>16521</v>
      </c>
      <c r="X23" s="38">
        <f>SUM(X6:X22)</f>
        <v>16743</v>
      </c>
      <c r="Y23" s="38">
        <f>SUM(Y6:Y22)</f>
        <v>14076</v>
      </c>
      <c r="Z23" s="39">
        <f>SUM(Z6:Z22)</f>
        <v>17842</v>
      </c>
      <c r="AA23" s="38">
        <v>18412</v>
      </c>
      <c r="AB23" s="38">
        <v>18876</v>
      </c>
      <c r="AC23" s="38">
        <f>SUM(AC6:AC22)</f>
        <v>13342</v>
      </c>
      <c r="AD23" s="39">
        <v>18603</v>
      </c>
      <c r="AE23" s="38">
        <f>SUM(AE6:AE22)</f>
        <v>19261</v>
      </c>
      <c r="AF23" s="38">
        <f>SUM(AF6:AF22)</f>
        <v>18378</v>
      </c>
      <c r="AG23" s="38">
        <f>SUM(AG6:AG22)</f>
        <v>14071</v>
      </c>
      <c r="AH23" s="39">
        <f>SUM(AH6:AH22)</f>
        <v>17921</v>
      </c>
      <c r="AI23" s="38">
        <f>SUM(AI6:AI22)</f>
        <v>17386</v>
      </c>
      <c r="AJ23" s="38">
        <f t="shared" ref="AJ23:AO23" si="20">SUM(AJ6:AJ22)</f>
        <v>19461</v>
      </c>
      <c r="AK23" s="38">
        <f t="shared" si="20"/>
        <v>12918</v>
      </c>
      <c r="AL23" s="39">
        <f t="shared" si="20"/>
        <v>17265</v>
      </c>
      <c r="AM23" s="38">
        <f t="shared" si="20"/>
        <v>19926</v>
      </c>
      <c r="AN23" s="38">
        <f t="shared" si="20"/>
        <v>19141</v>
      </c>
      <c r="AO23" s="38">
        <f t="shared" si="20"/>
        <v>12840</v>
      </c>
      <c r="AP23" s="39">
        <f>SUM(AP6:AP22)</f>
        <v>17786</v>
      </c>
      <c r="AQ23" s="38">
        <f>SUM(AQ6:AQ22)</f>
        <v>18859</v>
      </c>
      <c r="AR23" s="38">
        <f>SUM(AR6:AR22)</f>
        <v>20526</v>
      </c>
      <c r="AS23" s="38">
        <v>13446</v>
      </c>
      <c r="AT23" s="39">
        <f t="shared" ref="AT23:BY23" si="21">SUM(AT6:AT22)</f>
        <v>19192</v>
      </c>
      <c r="AU23" s="38">
        <f t="shared" si="21"/>
        <v>19913</v>
      </c>
      <c r="AV23" s="38">
        <f t="shared" si="21"/>
        <v>18594</v>
      </c>
      <c r="AW23" s="38">
        <f t="shared" ref="AW23:BB23" si="22">SUM(AW6:AW22)</f>
        <v>12715</v>
      </c>
      <c r="AX23" s="38">
        <f t="shared" si="22"/>
        <v>17025</v>
      </c>
      <c r="AY23" s="38">
        <f t="shared" si="22"/>
        <v>14586</v>
      </c>
      <c r="AZ23" s="38">
        <f t="shared" si="22"/>
        <v>6953</v>
      </c>
      <c r="BA23" s="38">
        <f t="shared" si="22"/>
        <v>14117</v>
      </c>
      <c r="BB23" s="38">
        <f t="shared" si="22"/>
        <v>18255</v>
      </c>
      <c r="BC23" s="38">
        <f t="shared" ref="BC23:BH23" si="23">SUM(BC6:BC22)</f>
        <v>18131</v>
      </c>
      <c r="BD23" s="38">
        <f t="shared" si="23"/>
        <v>18598</v>
      </c>
      <c r="BE23" s="38">
        <f t="shared" si="23"/>
        <v>12390</v>
      </c>
      <c r="BF23" s="38">
        <f t="shared" si="23"/>
        <v>16187</v>
      </c>
      <c r="BG23" s="38">
        <f t="shared" si="23"/>
        <v>19257</v>
      </c>
      <c r="BH23" s="38">
        <f t="shared" si="23"/>
        <v>17134</v>
      </c>
      <c r="BI23" s="38">
        <f t="shared" ref="BI23:BN23" si="24">SUM(BI6:BI22)</f>
        <v>11425</v>
      </c>
      <c r="BJ23" s="38">
        <f t="shared" si="24"/>
        <v>15536</v>
      </c>
      <c r="BK23" s="38">
        <f t="shared" si="24"/>
        <v>12736</v>
      </c>
      <c r="BL23" s="38">
        <f t="shared" si="24"/>
        <v>13516</v>
      </c>
      <c r="BM23" s="38">
        <f t="shared" si="24"/>
        <v>9605</v>
      </c>
      <c r="BN23" s="38">
        <f t="shared" si="24"/>
        <v>14645</v>
      </c>
      <c r="BO23" s="38">
        <v>13362</v>
      </c>
      <c r="BP23" s="38">
        <v>13926</v>
      </c>
      <c r="BQ23" s="38">
        <v>9569</v>
      </c>
      <c r="BR23" s="38">
        <v>12481</v>
      </c>
      <c r="BS23" s="38">
        <v>13563</v>
      </c>
      <c r="BT23" s="38">
        <v>13628</v>
      </c>
      <c r="BU23" s="38">
        <v>8647</v>
      </c>
      <c r="BV23" s="38">
        <v>8787</v>
      </c>
      <c r="BW23" s="38">
        <f t="shared" si="21"/>
        <v>27251</v>
      </c>
      <c r="BX23" s="38">
        <f t="shared" si="21"/>
        <v>35422</v>
      </c>
      <c r="BY23" s="38">
        <f t="shared" si="21"/>
        <v>49227</v>
      </c>
      <c r="BZ23" s="38">
        <f t="shared" si="3"/>
        <v>62121</v>
      </c>
      <c r="CA23" s="38">
        <f t="shared" si="4"/>
        <v>70257</v>
      </c>
      <c r="CB23" s="38">
        <f t="shared" si="5"/>
        <v>65182</v>
      </c>
      <c r="CC23" s="38">
        <f t="shared" si="6"/>
        <v>69233</v>
      </c>
      <c r="CD23" s="38">
        <f t="shared" si="7"/>
        <v>69631</v>
      </c>
      <c r="CE23" s="38">
        <f t="shared" si="8"/>
        <v>67030</v>
      </c>
      <c r="CF23" s="38">
        <f t="shared" si="9"/>
        <v>69693</v>
      </c>
      <c r="CG23" s="38">
        <f t="shared" si="10"/>
        <v>72023</v>
      </c>
      <c r="CH23" s="38">
        <f t="shared" si="11"/>
        <v>68247</v>
      </c>
      <c r="CI23" s="38">
        <f t="shared" si="12"/>
        <v>53911</v>
      </c>
      <c r="CJ23" s="38">
        <f t="shared" si="13"/>
        <v>65306</v>
      </c>
      <c r="CK23" s="38">
        <f>SUM(CK6:CK22)</f>
        <v>63352</v>
      </c>
      <c r="CL23" s="38">
        <f t="shared" si="15"/>
        <v>50502</v>
      </c>
      <c r="CM23" s="38">
        <f t="shared" si="16"/>
        <v>49338</v>
      </c>
      <c r="CN23" s="38">
        <f t="shared" si="17"/>
        <v>44625</v>
      </c>
    </row>
    <row r="24" spans="2:92" ht="16.5" customHeight="1" x14ac:dyDescent="0.2">
      <c r="C24" s="17"/>
      <c r="G24" s="17"/>
      <c r="T24" s="20" t="s">
        <v>335</v>
      </c>
      <c r="U24" s="21"/>
      <c r="V24" s="21"/>
      <c r="W24" s="21"/>
      <c r="X24" s="21"/>
      <c r="Y24" s="21"/>
      <c r="Z24" s="21"/>
      <c r="AA24" s="21"/>
      <c r="AB24" s="21"/>
      <c r="AC24" s="21"/>
      <c r="AD24" s="21"/>
      <c r="AE24" s="21"/>
      <c r="AF24" s="21"/>
    </row>
    <row r="25" spans="2:92" ht="15.75" customHeight="1" x14ac:dyDescent="0.2">
      <c r="B25" s="114"/>
      <c r="C25" s="114"/>
      <c r="D25" s="114"/>
      <c r="E25" s="114"/>
      <c r="T25" s="20" t="s">
        <v>336</v>
      </c>
      <c r="U25" s="21"/>
      <c r="V25" s="21"/>
      <c r="W25" s="21"/>
      <c r="X25" s="21"/>
      <c r="Y25" s="27"/>
      <c r="Z25" s="27"/>
      <c r="AA25" s="27"/>
      <c r="AB25" s="21"/>
      <c r="AC25" s="21"/>
      <c r="AD25" s="21"/>
      <c r="AE25" s="21"/>
      <c r="AF25" s="21"/>
    </row>
    <row r="26" spans="2:92" ht="36.75" customHeight="1" x14ac:dyDescent="0.2"/>
    <row r="27" spans="2:92" ht="39" customHeight="1" x14ac:dyDescent="0.2">
      <c r="C27" s="31" t="s">
        <v>255</v>
      </c>
      <c r="D27" s="31" t="s">
        <v>256</v>
      </c>
      <c r="E27" s="31" t="s">
        <v>257</v>
      </c>
      <c r="F27" s="41" t="s">
        <v>258</v>
      </c>
      <c r="G27" s="31" t="s">
        <v>259</v>
      </c>
      <c r="H27" s="31" t="s">
        <v>260</v>
      </c>
      <c r="I27" s="31" t="s">
        <v>261</v>
      </c>
      <c r="J27" s="41" t="s">
        <v>262</v>
      </c>
      <c r="K27" s="31" t="s">
        <v>263</v>
      </c>
      <c r="L27" s="31" t="s">
        <v>264</v>
      </c>
      <c r="M27" s="31" t="s">
        <v>265</v>
      </c>
      <c r="N27" s="41" t="s">
        <v>266</v>
      </c>
      <c r="O27" s="31" t="s">
        <v>267</v>
      </c>
      <c r="P27" s="31" t="s">
        <v>268</v>
      </c>
      <c r="Q27" s="31" t="s">
        <v>269</v>
      </c>
      <c r="R27" s="41" t="s">
        <v>270</v>
      </c>
      <c r="S27" s="31" t="s">
        <v>271</v>
      </c>
      <c r="T27" s="31" t="s">
        <v>272</v>
      </c>
      <c r="U27" s="31" t="s">
        <v>273</v>
      </c>
      <c r="V27" s="41" t="s">
        <v>274</v>
      </c>
      <c r="W27" s="31" t="s">
        <v>275</v>
      </c>
      <c r="X27" s="31" t="s">
        <v>276</v>
      </c>
      <c r="Y27" s="31" t="s">
        <v>277</v>
      </c>
      <c r="Z27" s="41" t="s">
        <v>278</v>
      </c>
      <c r="AA27" s="31" t="s">
        <v>279</v>
      </c>
      <c r="AB27" s="31" t="s">
        <v>280</v>
      </c>
      <c r="AC27" s="31" t="s">
        <v>281</v>
      </c>
      <c r="AD27" s="41" t="s">
        <v>282</v>
      </c>
      <c r="AE27" s="31" t="s">
        <v>283</v>
      </c>
      <c r="AF27" s="31" t="s">
        <v>284</v>
      </c>
      <c r="AG27" s="31" t="s">
        <v>285</v>
      </c>
      <c r="AH27" s="41" t="s">
        <v>286</v>
      </c>
      <c r="AI27" s="31" t="s">
        <v>163</v>
      </c>
      <c r="AJ27" s="31" t="s">
        <v>164</v>
      </c>
      <c r="AK27" s="31" t="s">
        <v>165</v>
      </c>
      <c r="AL27" s="41" t="s">
        <v>166</v>
      </c>
      <c r="AM27" s="31" t="s">
        <v>167</v>
      </c>
      <c r="AN27" s="31" t="s">
        <v>168</v>
      </c>
      <c r="AO27" s="31" t="s">
        <v>169</v>
      </c>
      <c r="AP27" s="41" t="s">
        <v>170</v>
      </c>
      <c r="AQ27" s="31" t="s">
        <v>171</v>
      </c>
      <c r="AR27" s="31" t="s">
        <v>172</v>
      </c>
      <c r="AS27" s="31" t="s">
        <v>173</v>
      </c>
      <c r="AT27" s="41" t="s">
        <v>174</v>
      </c>
      <c r="AU27" s="31" t="s">
        <v>175</v>
      </c>
      <c r="AV27" s="31" t="s">
        <v>176</v>
      </c>
      <c r="AW27" s="31" t="s">
        <v>177</v>
      </c>
      <c r="AX27" s="41" t="s">
        <v>178</v>
      </c>
      <c r="AY27" s="31" t="s">
        <v>179</v>
      </c>
      <c r="AZ27" s="31" t="s">
        <v>180</v>
      </c>
      <c r="BA27" s="31" t="s">
        <v>181</v>
      </c>
      <c r="BB27" s="41" t="s">
        <v>182</v>
      </c>
      <c r="BC27" s="31" t="s">
        <v>183</v>
      </c>
      <c r="BD27" s="31" t="s">
        <v>184</v>
      </c>
      <c r="BE27" s="31" t="s">
        <v>185</v>
      </c>
      <c r="BF27" s="41" t="s">
        <v>186</v>
      </c>
      <c r="BG27" s="31" t="s">
        <v>187</v>
      </c>
      <c r="BH27" s="31" t="s">
        <v>188</v>
      </c>
      <c r="BI27" s="31" t="s">
        <v>189</v>
      </c>
      <c r="BJ27" s="41" t="s">
        <v>190</v>
      </c>
      <c r="BK27" s="31" t="s">
        <v>191</v>
      </c>
      <c r="BL27" s="31" t="s">
        <v>192</v>
      </c>
      <c r="BM27" s="31" t="s">
        <v>193</v>
      </c>
      <c r="BN27" s="41" t="s">
        <v>194</v>
      </c>
      <c r="BO27" s="31" t="s">
        <v>195</v>
      </c>
      <c r="BP27" s="31" t="s">
        <v>534</v>
      </c>
      <c r="BQ27" s="31" t="s">
        <v>557</v>
      </c>
      <c r="BR27" s="41" t="s">
        <v>572</v>
      </c>
      <c r="BS27" s="31" t="s">
        <v>288</v>
      </c>
      <c r="BT27" s="31" t="s">
        <v>289</v>
      </c>
      <c r="BU27" s="31" t="s">
        <v>290</v>
      </c>
      <c r="BV27" s="31" t="s">
        <v>291</v>
      </c>
      <c r="BW27" s="31" t="s">
        <v>292</v>
      </c>
      <c r="BX27" s="31" t="s">
        <v>293</v>
      </c>
      <c r="BY27" s="31" t="s">
        <v>294</v>
      </c>
      <c r="BZ27" s="31" t="s">
        <v>295</v>
      </c>
      <c r="CA27" s="31" t="s">
        <v>196</v>
      </c>
      <c r="CB27" s="31" t="s">
        <v>197</v>
      </c>
      <c r="CC27" s="31" t="s">
        <v>198</v>
      </c>
      <c r="CD27" s="31" t="s">
        <v>199</v>
      </c>
      <c r="CE27" s="31" t="s">
        <v>200</v>
      </c>
      <c r="CF27" s="31" t="s">
        <v>128</v>
      </c>
      <c r="CG27" s="31" t="s">
        <v>129</v>
      </c>
      <c r="CH27" s="31" t="s">
        <v>130</v>
      </c>
      <c r="CI27" s="31" t="s">
        <v>569</v>
      </c>
    </row>
    <row r="28" spans="2:92" ht="15" customHeight="1" thickBot="1" x14ac:dyDescent="0.25">
      <c r="B28" s="35" t="s">
        <v>97</v>
      </c>
      <c r="C28" s="33">
        <f t="shared" ref="C28:C39" si="25">+(G6-C6)/C6</f>
        <v>0.38461538461538464</v>
      </c>
      <c r="D28" s="33">
        <f t="shared" ref="D28:D39" si="26">+(H6-D6)/D6</f>
        <v>0.12257405515832483</v>
      </c>
      <c r="E28" s="33">
        <f t="shared" ref="E28:E39" si="27">+(I6-E6)/E6</f>
        <v>0.21467391304347827</v>
      </c>
      <c r="F28" s="33">
        <f t="shared" ref="F28:F39" si="28">+(J6-F6)/F6</f>
        <v>0.20127118644067796</v>
      </c>
      <c r="G28" s="33">
        <f t="shared" ref="G28:G39" si="29">+(K6-G6)/G6</f>
        <v>0.30815972222222221</v>
      </c>
      <c r="H28" s="33">
        <f t="shared" ref="H28:S45" si="30">+(L6-H6)/H6</f>
        <v>0.66606005459508644</v>
      </c>
      <c r="I28" s="33">
        <f t="shared" si="30"/>
        <v>0.57829977628635343</v>
      </c>
      <c r="J28" s="33">
        <f t="shared" si="30"/>
        <v>0.88447971781305113</v>
      </c>
      <c r="K28" s="33">
        <f t="shared" si="30"/>
        <v>0.72926343729263432</v>
      </c>
      <c r="L28" s="33">
        <f t="shared" si="30"/>
        <v>0.4811578372474058</v>
      </c>
      <c r="M28" s="33">
        <f t="shared" si="30"/>
        <v>0.37278525868178597</v>
      </c>
      <c r="N28" s="33">
        <f t="shared" si="30"/>
        <v>0.22087037903603182</v>
      </c>
      <c r="O28" s="33">
        <f t="shared" si="30"/>
        <v>0.25556408288564852</v>
      </c>
      <c r="P28" s="33">
        <f t="shared" si="30"/>
        <v>0.42367256637168144</v>
      </c>
      <c r="Q28" s="33">
        <f t="shared" si="30"/>
        <v>0.43882292204439854</v>
      </c>
      <c r="R28" s="33">
        <f t="shared" si="30"/>
        <v>0.46301264852433882</v>
      </c>
      <c r="S28" s="33">
        <f t="shared" si="30"/>
        <v>-2.9645476772616138E-2</v>
      </c>
      <c r="T28" s="33">
        <f>+(X6-T6)/T6</f>
        <v>-7.4851074851074853E-2</v>
      </c>
      <c r="U28" s="33">
        <v>0.2378902045209903</v>
      </c>
      <c r="V28" s="33">
        <v>-8.5145402148283991E-2</v>
      </c>
      <c r="W28" s="33">
        <v>3.2440944881889762E-2</v>
      </c>
      <c r="X28" s="33">
        <v>-5.1791713325867864E-2</v>
      </c>
      <c r="Y28" s="33">
        <f t="shared" ref="Y28:BD43" si="31">+(AC6-Y6)/Y6</f>
        <v>-0.21072463768115943</v>
      </c>
      <c r="Z28" s="33">
        <f t="shared" si="31"/>
        <v>6.3573883161512024E-2</v>
      </c>
      <c r="AA28" s="33">
        <f t="shared" si="31"/>
        <v>0.29987797437461866</v>
      </c>
      <c r="AB28" s="33">
        <f t="shared" si="31"/>
        <v>0.20224387363448479</v>
      </c>
      <c r="AC28" s="33">
        <f t="shared" si="31"/>
        <v>0.19059860448035254</v>
      </c>
      <c r="AD28" s="33">
        <f t="shared" si="31"/>
        <v>3.9849219170705441E-2</v>
      </c>
      <c r="AE28" s="33">
        <f t="shared" si="31"/>
        <v>-0.12109833372447783</v>
      </c>
      <c r="AF28" s="33">
        <f t="shared" si="31"/>
        <v>2.8487229862475441E-2</v>
      </c>
      <c r="AG28" s="33">
        <f t="shared" si="31"/>
        <v>-0.14774830351634793</v>
      </c>
      <c r="AH28" s="33">
        <f t="shared" si="31"/>
        <v>6.3179699637493522E-2</v>
      </c>
      <c r="AI28" s="33">
        <f t="shared" si="31"/>
        <v>0.19439252336448598</v>
      </c>
      <c r="AJ28" s="33">
        <f t="shared" si="31"/>
        <v>4.8710601719197708E-2</v>
      </c>
      <c r="AK28" s="33">
        <f t="shared" si="31"/>
        <v>3.9087947882736153E-2</v>
      </c>
      <c r="AL28" s="33">
        <f t="shared" si="31"/>
        <v>4.968339016074038E-2</v>
      </c>
      <c r="AM28" s="33">
        <f t="shared" si="31"/>
        <v>-0.10842834786496758</v>
      </c>
      <c r="AN28" s="33">
        <f t="shared" si="31"/>
        <v>2.6411657559198543E-2</v>
      </c>
      <c r="AO28" s="33">
        <f t="shared" si="31"/>
        <v>-1.7415534656913968E-2</v>
      </c>
      <c r="AP28" s="33">
        <f t="shared" si="31"/>
        <v>-9.4663573085846872E-2</v>
      </c>
      <c r="AQ28" s="33">
        <f t="shared" si="31"/>
        <v>2.8084252758274825E-2</v>
      </c>
      <c r="AR28" s="33">
        <f t="shared" si="31"/>
        <v>-6.4551907719609586E-2</v>
      </c>
      <c r="AS28" s="33">
        <f t="shared" si="31"/>
        <v>-8.7912087912087919E-2</v>
      </c>
      <c r="AT28" s="33">
        <f t="shared" si="31"/>
        <v>-6.5607380830343412E-2</v>
      </c>
      <c r="AU28" s="33">
        <f t="shared" si="31"/>
        <v>-0.30707317073170731</v>
      </c>
      <c r="AV28" s="33">
        <f t="shared" si="31"/>
        <v>-0.74934787763813138</v>
      </c>
      <c r="AW28" s="33">
        <f t="shared" si="31"/>
        <v>6.2961523513408474E-2</v>
      </c>
      <c r="AX28" s="33">
        <f t="shared" si="31"/>
        <v>3.8123971475589685E-2</v>
      </c>
      <c r="AY28" s="33">
        <f t="shared" si="31"/>
        <v>0.28405491024287222</v>
      </c>
      <c r="AZ28" s="33">
        <f t="shared" si="31"/>
        <v>2.8855250709555347</v>
      </c>
      <c r="BA28" s="33">
        <f t="shared" si="31"/>
        <v>-3.3638025594149912E-2</v>
      </c>
      <c r="BB28" s="33">
        <f t="shared" si="31"/>
        <v>-1.8758256274768823E-2</v>
      </c>
      <c r="BC28" s="33">
        <f t="shared" si="31"/>
        <v>6.8530701754385961E-3</v>
      </c>
      <c r="BD28" s="33">
        <f t="shared" si="31"/>
        <v>-0.14852690528366205</v>
      </c>
      <c r="BE28" s="33">
        <f t="shared" ref="BE28:BQ45" si="32">+(BI6-BE6)/BE6</f>
        <v>-0.12069617858494136</v>
      </c>
      <c r="BF28" s="33">
        <f t="shared" si="32"/>
        <v>-0.1513193322563274</v>
      </c>
      <c r="BG28" s="33">
        <f t="shared" si="32"/>
        <v>-0.26354478627824668</v>
      </c>
      <c r="BH28" s="33">
        <f t="shared" si="32"/>
        <v>-0.3071203889047755</v>
      </c>
      <c r="BI28" s="33">
        <f t="shared" si="32"/>
        <v>-0.18244406196213425</v>
      </c>
      <c r="BJ28" s="33">
        <f t="shared" si="32"/>
        <v>-0.25793147208121825</v>
      </c>
      <c r="BK28" s="33">
        <f t="shared" si="32"/>
        <v>-0.15046210720887246</v>
      </c>
      <c r="BL28" s="33">
        <f t="shared" si="32"/>
        <v>-3.3842344201403217E-2</v>
      </c>
      <c r="BM28" s="33">
        <f t="shared" si="32"/>
        <v>-8.8421052631578942E-2</v>
      </c>
      <c r="BN28" s="33">
        <f t="shared" si="32"/>
        <v>-5.0021376656690895E-2</v>
      </c>
      <c r="BO28" s="33">
        <f t="shared" si="32"/>
        <v>2.5674499564838991E-2</v>
      </c>
      <c r="BP28" s="33">
        <f t="shared" si="32"/>
        <v>-1.0679196924391286E-2</v>
      </c>
      <c r="BQ28" s="33">
        <f t="shared" si="32"/>
        <v>-0.13452655889145496</v>
      </c>
      <c r="BR28" s="33"/>
      <c r="BS28" s="33">
        <f t="shared" ref="BS28:BV45" si="33">+(BX6-BW6)/BW6</f>
        <v>0.22572328845602979</v>
      </c>
      <c r="BT28" s="33">
        <f t="shared" si="33"/>
        <v>0.60925449871465298</v>
      </c>
      <c r="BU28" s="33">
        <f t="shared" si="33"/>
        <v>0.43247168167295963</v>
      </c>
      <c r="BV28" s="33">
        <f t="shared" si="33"/>
        <v>0.39263990267639903</v>
      </c>
      <c r="BW28" s="33">
        <v>-3.4942127101987332E-3</v>
      </c>
      <c r="BX28" s="33">
        <v>-4.2881145445248008E-2</v>
      </c>
      <c r="BY28" s="33">
        <f t="shared" ref="BY28:CH43" si="34">+(CD6-CC6)/CC6</f>
        <v>0.17821706609677912</v>
      </c>
      <c r="BZ28" s="33">
        <f t="shared" si="34"/>
        <v>-4.1134935544471077E-2</v>
      </c>
      <c r="CA28" s="33">
        <f t="shared" si="34"/>
        <v>8.4042696932846911E-2</v>
      </c>
      <c r="CB28" s="33">
        <f t="shared" si="34"/>
        <v>-5.1539324442228591E-2</v>
      </c>
      <c r="CC28" s="33">
        <f t="shared" si="34"/>
        <v>-4.4878112885209279E-2</v>
      </c>
      <c r="CD28" s="33">
        <f t="shared" si="34"/>
        <v>-0.28329664281783157</v>
      </c>
      <c r="CE28" s="33">
        <f t="shared" si="34"/>
        <v>0.35457861393741602</v>
      </c>
      <c r="CF28" s="33">
        <f t="shared" si="34"/>
        <v>-0.10388321995464853</v>
      </c>
      <c r="CG28" s="33">
        <f t="shared" si="34"/>
        <v>-0.25929147556539617</v>
      </c>
      <c r="CH28" s="33">
        <f t="shared" si="34"/>
        <v>-8.2630511369702148E-2</v>
      </c>
      <c r="CI28" s="33"/>
    </row>
    <row r="29" spans="2:92" ht="15" customHeight="1" thickBot="1" x14ac:dyDescent="0.25">
      <c r="B29" s="35" t="s">
        <v>98</v>
      </c>
      <c r="C29" s="33">
        <f t="shared" si="25"/>
        <v>-0.2271062271062271</v>
      </c>
      <c r="D29" s="33">
        <f t="shared" si="26"/>
        <v>0.22510822510822512</v>
      </c>
      <c r="E29" s="33">
        <f t="shared" si="27"/>
        <v>7.0652173913043473E-2</v>
      </c>
      <c r="F29" s="33">
        <f t="shared" si="28"/>
        <v>-3.7037037037037035E-2</v>
      </c>
      <c r="G29" s="33">
        <f t="shared" si="29"/>
        <v>0.43601895734597157</v>
      </c>
      <c r="H29" s="33">
        <f t="shared" si="30"/>
        <v>0.65724381625441697</v>
      </c>
      <c r="I29" s="33">
        <f t="shared" si="30"/>
        <v>0.28934010152284262</v>
      </c>
      <c r="J29" s="33">
        <f t="shared" si="30"/>
        <v>1.3626373626373627</v>
      </c>
      <c r="K29" s="33">
        <f t="shared" si="30"/>
        <v>0.60066006600660071</v>
      </c>
      <c r="L29" s="33">
        <f t="shared" si="30"/>
        <v>0.11513859275053305</v>
      </c>
      <c r="M29" s="33">
        <f t="shared" si="30"/>
        <v>0.22047244094488189</v>
      </c>
      <c r="N29" s="33">
        <f t="shared" si="30"/>
        <v>-0.25348837209302327</v>
      </c>
      <c r="O29" s="33">
        <f t="shared" si="30"/>
        <v>0.28247422680412371</v>
      </c>
      <c r="P29" s="33">
        <f t="shared" si="30"/>
        <v>0.11663479923518165</v>
      </c>
      <c r="Q29" s="33">
        <f t="shared" si="30"/>
        <v>-0.25161290322580643</v>
      </c>
      <c r="R29" s="33">
        <f t="shared" si="30"/>
        <v>0.30218068535825543</v>
      </c>
      <c r="S29" s="33">
        <f t="shared" si="30"/>
        <v>-0.4437299035369775</v>
      </c>
      <c r="T29" s="33">
        <f t="shared" ref="T29:T45" si="35">+(X7-T7)/T7</f>
        <v>-0.3458904109589041</v>
      </c>
      <c r="U29" s="33">
        <v>0.10775862068965517</v>
      </c>
      <c r="V29" s="33">
        <v>-7.4162679425837319E-2</v>
      </c>
      <c r="W29" s="33">
        <v>0.23699421965317918</v>
      </c>
      <c r="X29" s="33">
        <v>2.0942408376963352E-2</v>
      </c>
      <c r="Y29" s="33">
        <f t="shared" ref="Y29:Y45" si="36">+(AC7-Y7)/Y7</f>
        <v>0.22957198443579765</v>
      </c>
      <c r="Z29" s="33">
        <f t="shared" ref="Z29:Z45" si="37">+(AD7-Z7)/Z7</f>
        <v>-0.11369509043927649</v>
      </c>
      <c r="AA29" s="33">
        <f t="shared" ref="AA29:AA45" si="38">+(AE7-AA7)/AA7</f>
        <v>-7.7102803738317752E-2</v>
      </c>
      <c r="AB29" s="33">
        <f t="shared" ref="AB29:AB45" si="39">+(AF7-AB7)/AB7</f>
        <v>0.1717948717948718</v>
      </c>
      <c r="AC29" s="33">
        <f t="shared" ref="AC29:AC45" si="40">+(AG7-AC7)/AC7</f>
        <v>8.8607594936708861E-2</v>
      </c>
      <c r="AD29" s="33">
        <f t="shared" ref="AD29:AD45" si="41">+(AH7-AD7)/AD7</f>
        <v>1.7492711370262391E-2</v>
      </c>
      <c r="AE29" s="33">
        <f t="shared" ref="AE29:AE43" si="42">+(AI7-AE7)/AE7</f>
        <v>0.50886075949367093</v>
      </c>
      <c r="AF29" s="33">
        <f t="shared" ref="AF29:AF45" si="43">+(AJ7-AF7)/AF7</f>
        <v>1.5317286652078774E-2</v>
      </c>
      <c r="AG29" s="33">
        <f t="shared" ref="AG29:AG43" si="44">+(AK7-AG7)/AG7</f>
        <v>-0.12790697674418605</v>
      </c>
      <c r="AH29" s="33">
        <f t="shared" ref="AH29:AH45" si="45">+(AL7-AH7)/AH7</f>
        <v>0.15186246418338109</v>
      </c>
      <c r="AI29" s="33">
        <f t="shared" ref="AI29:AI43" si="46">+(AM7-AI7)/AI7</f>
        <v>-0.13087248322147652</v>
      </c>
      <c r="AJ29" s="33">
        <f t="shared" ref="AJ29:AJ45" si="47">+(AN7-AJ7)/AJ7</f>
        <v>9.6982758620689655E-2</v>
      </c>
      <c r="AK29" s="33">
        <f t="shared" ref="AK29:AK43" si="48">+(AO7-AK7)/AK7</f>
        <v>6.6666666666666671E-3</v>
      </c>
      <c r="AL29" s="33">
        <f t="shared" ref="AL29:AL45" si="49">+(AP7-AL7)/AL7</f>
        <v>-0.12189054726368159</v>
      </c>
      <c r="AM29" s="33">
        <f t="shared" ref="AM29:AM43" si="50">+(AQ7-AM7)/AM7</f>
        <v>-0.20463320463320464</v>
      </c>
      <c r="AN29" s="33">
        <f t="shared" ref="AN29:BC45" si="51">+(AR7-AN7)/AN7</f>
        <v>-2.9469548133595286E-2</v>
      </c>
      <c r="AO29" s="33">
        <f t="shared" ref="AO29:AO43" si="52">+(AS7-AO7)/AO7</f>
        <v>-0.11258278145695365</v>
      </c>
      <c r="AP29" s="33">
        <f t="shared" si="31"/>
        <v>4.8158640226628892E-2</v>
      </c>
      <c r="AQ29" s="33">
        <f t="shared" si="31"/>
        <v>7.5242718446601936E-2</v>
      </c>
      <c r="AR29" s="33">
        <f t="shared" si="31"/>
        <v>-0.19230769230769232</v>
      </c>
      <c r="AS29" s="33">
        <f t="shared" si="31"/>
        <v>-6.3432835820895525E-2</v>
      </c>
      <c r="AT29" s="33">
        <f t="shared" si="31"/>
        <v>-0.26756756756756755</v>
      </c>
      <c r="AU29" s="33">
        <f t="shared" si="31"/>
        <v>-0.17155756207674944</v>
      </c>
      <c r="AV29" s="33">
        <f t="shared" si="31"/>
        <v>-0.50877192982456143</v>
      </c>
      <c r="AW29" s="33">
        <f t="shared" si="31"/>
        <v>0.76494023904382469</v>
      </c>
      <c r="AX29" s="33">
        <f t="shared" si="31"/>
        <v>0.64575645756457567</v>
      </c>
      <c r="AY29" s="33">
        <f t="shared" si="31"/>
        <v>0.23433242506811988</v>
      </c>
      <c r="AZ29" s="33">
        <f t="shared" si="31"/>
        <v>0.91326530612244894</v>
      </c>
      <c r="BA29" s="33">
        <f t="shared" si="31"/>
        <v>-0.47855530474040631</v>
      </c>
      <c r="BB29" s="33">
        <f t="shared" si="31"/>
        <v>-0.3273542600896861</v>
      </c>
      <c r="BC29" s="33">
        <f t="shared" si="31"/>
        <v>-0.26048565121412803</v>
      </c>
      <c r="BD29" s="33">
        <f t="shared" si="31"/>
        <v>-0.20799999999999999</v>
      </c>
      <c r="BE29" s="33">
        <f t="shared" si="32"/>
        <v>-5.1948051948051951E-2</v>
      </c>
      <c r="BF29" s="33">
        <f t="shared" si="32"/>
        <v>6.6666666666666666E-2</v>
      </c>
      <c r="BG29" s="33">
        <f t="shared" si="32"/>
        <v>-0.13134328358208955</v>
      </c>
      <c r="BH29" s="33">
        <f t="shared" si="32"/>
        <v>0.1111111111111111</v>
      </c>
      <c r="BI29" s="33">
        <f t="shared" si="32"/>
        <v>-0.22374429223744291</v>
      </c>
      <c r="BJ29" s="33">
        <f t="shared" si="32"/>
        <v>6.2500000000000003E-3</v>
      </c>
      <c r="BK29" s="33">
        <f t="shared" si="32"/>
        <v>-0.69072164948453607</v>
      </c>
      <c r="BL29" s="33">
        <f t="shared" si="32"/>
        <v>-0.16666666666666666</v>
      </c>
      <c r="BM29" s="33">
        <f t="shared" si="32"/>
        <v>0.14117647058823529</v>
      </c>
      <c r="BN29" s="33">
        <f t="shared" si="32"/>
        <v>-8.6956521739130432E-2</v>
      </c>
      <c r="BO29" s="33">
        <f t="shared" si="32"/>
        <v>2.4666666666666668</v>
      </c>
      <c r="BP29" s="33">
        <f t="shared" si="32"/>
        <v>6.1818181818181821E-2</v>
      </c>
      <c r="BQ29" s="33">
        <f t="shared" si="32"/>
        <v>7.2164948453608241E-2</v>
      </c>
      <c r="BR29" s="33"/>
      <c r="BS29" s="33">
        <f t="shared" si="33"/>
        <v>-4.5610034207525657E-3</v>
      </c>
      <c r="BT29" s="33">
        <f t="shared" si="33"/>
        <v>0.66781214203894612</v>
      </c>
      <c r="BU29" s="33">
        <f t="shared" si="33"/>
        <v>0.12568681318681318</v>
      </c>
      <c r="BV29" s="33">
        <f t="shared" si="33"/>
        <v>0.13239780353874314</v>
      </c>
      <c r="BW29" s="33">
        <v>-0.26077586206896552</v>
      </c>
      <c r="BX29" s="33">
        <v>7.6530612244897961E-2</v>
      </c>
      <c r="BY29" s="33">
        <f t="shared" ref="BY29:BY45" si="53">+(CD7-CC7)/CC7</f>
        <v>4.6039268788083954E-2</v>
      </c>
      <c r="BZ29" s="33">
        <f t="shared" ref="BZ29:BZ45" si="54">+(CE7-CD7)/CD7</f>
        <v>0.14045307443365695</v>
      </c>
      <c r="CA29" s="33">
        <f t="shared" ref="CA29:CA45" si="55">+(CF7-CE7)/CE7</f>
        <v>-4.5402951191827468E-2</v>
      </c>
      <c r="CB29" s="33">
        <f t="shared" ref="CB29:CB45" si="56">+(CG7-CF7)/CF7</f>
        <v>-8.2045184304399527E-2</v>
      </c>
      <c r="CC29" s="33">
        <f t="shared" ref="CC29:CC45" si="57">+(CH7-CG7)/CG7</f>
        <v>-0.11658031088082901</v>
      </c>
      <c r="CD29" s="33">
        <f t="shared" ref="CD29:CH45" si="58">+(CI7-CH7)/CH7</f>
        <v>6.4516129032258063E-2</v>
      </c>
      <c r="CE29" s="33">
        <f t="shared" si="34"/>
        <v>-6.4049586776859499E-2</v>
      </c>
      <c r="CF29" s="33">
        <f t="shared" si="34"/>
        <v>-0.13833701250919794</v>
      </c>
      <c r="CG29" s="33">
        <f t="shared" si="34"/>
        <v>-4.9530315969257048E-2</v>
      </c>
      <c r="CH29" s="33">
        <f t="shared" si="34"/>
        <v>-0.23360287511230907</v>
      </c>
      <c r="CI29" s="33"/>
    </row>
    <row r="30" spans="2:92" ht="17.100000000000001" customHeight="1" thickBot="1" x14ac:dyDescent="0.25">
      <c r="B30" s="35" t="s">
        <v>99</v>
      </c>
      <c r="C30" s="33">
        <f t="shared" si="25"/>
        <v>3.7413793103448274</v>
      </c>
      <c r="D30" s="33">
        <f t="shared" si="26"/>
        <v>0.47428571428571431</v>
      </c>
      <c r="E30" s="33">
        <f t="shared" si="27"/>
        <v>0.34931506849315069</v>
      </c>
      <c r="F30" s="33">
        <f t="shared" si="28"/>
        <v>0.70987654320987659</v>
      </c>
      <c r="G30" s="33">
        <f t="shared" si="29"/>
        <v>1.0218181818181817</v>
      </c>
      <c r="H30" s="33">
        <f t="shared" si="30"/>
        <v>0.50387596899224807</v>
      </c>
      <c r="I30" s="33">
        <f t="shared" si="30"/>
        <v>-7.1065989847715741E-2</v>
      </c>
      <c r="J30" s="33">
        <f t="shared" si="30"/>
        <v>0.52346570397111913</v>
      </c>
      <c r="K30" s="33">
        <f t="shared" si="30"/>
        <v>-0.18345323741007194</v>
      </c>
      <c r="L30" s="33">
        <f t="shared" si="30"/>
        <v>0.10309278350515463</v>
      </c>
      <c r="M30" s="33">
        <f t="shared" si="30"/>
        <v>0.19125683060109289</v>
      </c>
      <c r="N30" s="33">
        <f t="shared" si="30"/>
        <v>0.82938388625592419</v>
      </c>
      <c r="O30" s="33">
        <f t="shared" si="30"/>
        <v>0.29295154185022027</v>
      </c>
      <c r="P30" s="33">
        <f t="shared" si="30"/>
        <v>0.25233644859813081</v>
      </c>
      <c r="Q30" s="33">
        <f t="shared" si="30"/>
        <v>0.74311926605504586</v>
      </c>
      <c r="R30" s="33">
        <f t="shared" si="30"/>
        <v>-0.27979274611398963</v>
      </c>
      <c r="S30" s="33">
        <f t="shared" si="30"/>
        <v>-0.37649063032367974</v>
      </c>
      <c r="T30" s="33">
        <f t="shared" si="35"/>
        <v>-0.3824626865671642</v>
      </c>
      <c r="U30" s="33">
        <v>-0.22368421052631579</v>
      </c>
      <c r="V30" s="33">
        <v>-0.18525179856115107</v>
      </c>
      <c r="W30" s="33">
        <v>0.30601092896174864</v>
      </c>
      <c r="X30" s="33">
        <v>0.23564954682779457</v>
      </c>
      <c r="Y30" s="33">
        <f t="shared" si="36"/>
        <v>9.152542372881356E-2</v>
      </c>
      <c r="Z30" s="33">
        <f t="shared" si="37"/>
        <v>3.5320088300220751E-2</v>
      </c>
      <c r="AA30" s="33">
        <f t="shared" si="38"/>
        <v>-2.9288702928870293E-2</v>
      </c>
      <c r="AB30" s="33">
        <f t="shared" si="39"/>
        <v>0.15158924205378974</v>
      </c>
      <c r="AC30" s="33">
        <f t="shared" si="40"/>
        <v>-0.14596273291925466</v>
      </c>
      <c r="AD30" s="33">
        <f t="shared" si="41"/>
        <v>-2.9850746268656716E-2</v>
      </c>
      <c r="AE30" s="33">
        <f t="shared" si="42"/>
        <v>-0.16163793103448276</v>
      </c>
      <c r="AF30" s="33">
        <f t="shared" si="43"/>
        <v>-0.18046709129511676</v>
      </c>
      <c r="AG30" s="33">
        <f t="shared" si="44"/>
        <v>-7.636363636363637E-2</v>
      </c>
      <c r="AH30" s="33">
        <f t="shared" si="45"/>
        <v>-5.7142857142857141E-2</v>
      </c>
      <c r="AI30" s="33">
        <f t="shared" si="46"/>
        <v>5.1413881748071981E-2</v>
      </c>
      <c r="AJ30" s="33">
        <f t="shared" si="47"/>
        <v>-8.0310880829015538E-2</v>
      </c>
      <c r="AK30" s="33">
        <f t="shared" si="48"/>
        <v>-0.25984251968503935</v>
      </c>
      <c r="AL30" s="33">
        <f t="shared" si="49"/>
        <v>-0.23076923076923078</v>
      </c>
      <c r="AM30" s="33">
        <f t="shared" si="50"/>
        <v>-0.1100244498777506</v>
      </c>
      <c r="AN30" s="33">
        <f t="shared" si="51"/>
        <v>6.7605633802816895E-2</v>
      </c>
      <c r="AO30" s="33">
        <f t="shared" si="52"/>
        <v>0.14893617021276595</v>
      </c>
      <c r="AP30" s="33">
        <f t="shared" si="31"/>
        <v>0.13030303030303031</v>
      </c>
      <c r="AQ30" s="33">
        <f t="shared" si="31"/>
        <v>0.15934065934065933</v>
      </c>
      <c r="AR30" s="33">
        <f t="shared" si="31"/>
        <v>-2.1108179419525065E-2</v>
      </c>
      <c r="AS30" s="33">
        <f t="shared" si="31"/>
        <v>-2.7777777777777776E-2</v>
      </c>
      <c r="AT30" s="33">
        <f t="shared" si="31"/>
        <v>-0.25737265415549598</v>
      </c>
      <c r="AU30" s="33">
        <f t="shared" si="31"/>
        <v>-0.28672985781990523</v>
      </c>
      <c r="AV30" s="33">
        <f t="shared" si="31"/>
        <v>-0.5121293800539084</v>
      </c>
      <c r="AW30" s="33">
        <f t="shared" si="31"/>
        <v>0.50952380952380949</v>
      </c>
      <c r="AX30" s="33">
        <f t="shared" si="31"/>
        <v>0.59566787003610111</v>
      </c>
      <c r="AY30" s="33">
        <f t="shared" si="31"/>
        <v>0.12624584717607973</v>
      </c>
      <c r="AZ30" s="33">
        <f t="shared" si="31"/>
        <v>0.574585635359116</v>
      </c>
      <c r="BA30" s="33">
        <f t="shared" si="31"/>
        <v>-0.60567823343848581</v>
      </c>
      <c r="BB30" s="33">
        <f t="shared" si="31"/>
        <v>-0.63122171945701355</v>
      </c>
      <c r="BC30" s="33">
        <f t="shared" si="31"/>
        <v>-0.29498525073746312</v>
      </c>
      <c r="BD30" s="33">
        <f t="shared" si="31"/>
        <v>-0.13333333333333333</v>
      </c>
      <c r="BE30" s="33">
        <f t="shared" si="32"/>
        <v>0.12</v>
      </c>
      <c r="BF30" s="33">
        <f t="shared" si="32"/>
        <v>0.19018404907975461</v>
      </c>
      <c r="BG30" s="33">
        <f t="shared" si="32"/>
        <v>-0.52719665271966532</v>
      </c>
      <c r="BH30" s="33">
        <f t="shared" si="32"/>
        <v>-0.41295546558704455</v>
      </c>
      <c r="BI30" s="33">
        <f t="shared" si="32"/>
        <v>-0.19285714285714287</v>
      </c>
      <c r="BJ30" s="33">
        <f t="shared" si="32"/>
        <v>-5.1546391752577317E-2</v>
      </c>
      <c r="BK30" s="33">
        <f t="shared" si="32"/>
        <v>1.0176991150442478</v>
      </c>
      <c r="BL30" s="33">
        <f t="shared" si="32"/>
        <v>0.57241379310344831</v>
      </c>
      <c r="BM30" s="33">
        <f t="shared" si="32"/>
        <v>7.0796460176991149E-2</v>
      </c>
      <c r="BN30" s="33">
        <f t="shared" si="32"/>
        <v>-0.10326086956521739</v>
      </c>
      <c r="BO30" s="33">
        <f t="shared" si="32"/>
        <v>-0.11842105263157894</v>
      </c>
      <c r="BP30" s="33">
        <f t="shared" si="32"/>
        <v>-0.23684210526315788</v>
      </c>
      <c r="BQ30" s="33">
        <f t="shared" si="32"/>
        <v>3.3057851239669422E-2</v>
      </c>
      <c r="BR30" s="33"/>
      <c r="BS30" s="33">
        <f t="shared" si="33"/>
        <v>0.8613678373382625</v>
      </c>
      <c r="BT30" s="33">
        <f t="shared" si="33"/>
        <v>0.53823237338629593</v>
      </c>
      <c r="BU30" s="33">
        <f t="shared" si="33"/>
        <v>0.20852162685603615</v>
      </c>
      <c r="BV30" s="33">
        <f t="shared" si="33"/>
        <v>9.9893162393162399E-2</v>
      </c>
      <c r="BW30" s="33">
        <v>-0.2982030111704711</v>
      </c>
      <c r="BX30" s="33">
        <v>0.16124567474048443</v>
      </c>
      <c r="BY30" s="33">
        <f t="shared" si="53"/>
        <v>-7.7473182359952325E-3</v>
      </c>
      <c r="BZ30" s="33">
        <f t="shared" si="54"/>
        <v>-0.12432432432432433</v>
      </c>
      <c r="CA30" s="33">
        <f t="shared" si="55"/>
        <v>-0.12071330589849108</v>
      </c>
      <c r="CB30" s="33">
        <f t="shared" si="56"/>
        <v>3.9001560062402497E-2</v>
      </c>
      <c r="CC30" s="33">
        <f t="shared" si="57"/>
        <v>-3.903903903903904E-2</v>
      </c>
      <c r="CD30" s="33">
        <f t="shared" si="58"/>
        <v>-3.0468749999999999E-2</v>
      </c>
      <c r="CE30" s="33">
        <f t="shared" si="34"/>
        <v>-0.26510878323932313</v>
      </c>
      <c r="CF30" s="33">
        <f t="shared" si="34"/>
        <v>-0.10087719298245613</v>
      </c>
      <c r="CG30" s="33">
        <f t="shared" si="34"/>
        <v>-0.32317073170731708</v>
      </c>
      <c r="CH30" s="33">
        <f t="shared" si="34"/>
        <v>0.33693693693693694</v>
      </c>
      <c r="CI30" s="33"/>
    </row>
    <row r="31" spans="2:92" ht="17.100000000000001" customHeight="1" thickBot="1" x14ac:dyDescent="0.25">
      <c r="B31" s="35" t="s">
        <v>100</v>
      </c>
      <c r="C31" s="33">
        <f t="shared" si="25"/>
        <v>0.9320987654320988</v>
      </c>
      <c r="D31" s="33">
        <f t="shared" si="26"/>
        <v>0.33401430030643514</v>
      </c>
      <c r="E31" s="33">
        <f t="shared" si="27"/>
        <v>0.4938080495356037</v>
      </c>
      <c r="F31" s="33">
        <f t="shared" si="28"/>
        <v>0.24040920716112532</v>
      </c>
      <c r="G31" s="33">
        <f t="shared" si="29"/>
        <v>0.12992545260915869</v>
      </c>
      <c r="H31" s="33">
        <f t="shared" si="30"/>
        <v>-0.21898928024502298</v>
      </c>
      <c r="I31" s="33">
        <f t="shared" si="30"/>
        <v>-0.51191709844559585</v>
      </c>
      <c r="J31" s="33">
        <f t="shared" si="30"/>
        <v>-0.59896907216494844</v>
      </c>
      <c r="K31" s="33">
        <f t="shared" si="30"/>
        <v>3.2987747408105561E-2</v>
      </c>
      <c r="L31" s="33">
        <f t="shared" si="30"/>
        <v>-2.5490196078431372E-2</v>
      </c>
      <c r="M31" s="33">
        <f t="shared" si="30"/>
        <v>0.31847133757961782</v>
      </c>
      <c r="N31" s="33">
        <f t="shared" si="30"/>
        <v>1.4293059125964009</v>
      </c>
      <c r="O31" s="33">
        <f t="shared" si="30"/>
        <v>-6.8430656934306569E-2</v>
      </c>
      <c r="P31" s="33">
        <f t="shared" si="30"/>
        <v>-9.3561368209255535E-2</v>
      </c>
      <c r="Q31" s="33">
        <f t="shared" si="30"/>
        <v>-7.5684380032206122E-2</v>
      </c>
      <c r="R31" s="33">
        <f t="shared" si="30"/>
        <v>-1.164021164021164E-2</v>
      </c>
      <c r="S31" s="33">
        <f t="shared" si="30"/>
        <v>-0.16846229187071499</v>
      </c>
      <c r="T31" s="33">
        <f t="shared" si="35"/>
        <v>-7.9911209766925645E-2</v>
      </c>
      <c r="U31" s="33">
        <v>-1.3937282229965157E-2</v>
      </c>
      <c r="V31" s="33">
        <v>-9.421841541755889E-2</v>
      </c>
      <c r="W31" s="33">
        <v>1.4134275618374558E-2</v>
      </c>
      <c r="X31" s="33">
        <v>-1.0856453558504222E-2</v>
      </c>
      <c r="Y31" s="33">
        <f t="shared" si="36"/>
        <v>9.8939929328621903E-2</v>
      </c>
      <c r="Z31" s="33">
        <f t="shared" si="37"/>
        <v>-8.2742316784869971E-2</v>
      </c>
      <c r="AA31" s="33">
        <f t="shared" si="38"/>
        <v>-1.0452961672473868E-2</v>
      </c>
      <c r="AB31" s="33">
        <f t="shared" si="39"/>
        <v>0.1</v>
      </c>
      <c r="AC31" s="33">
        <f t="shared" si="40"/>
        <v>7.5562700964630219E-2</v>
      </c>
      <c r="AD31" s="33">
        <f t="shared" si="41"/>
        <v>0.21262886597938144</v>
      </c>
      <c r="AE31" s="33">
        <f t="shared" si="42"/>
        <v>5.1643192488262914E-2</v>
      </c>
      <c r="AF31" s="33">
        <f t="shared" si="43"/>
        <v>2.1064301552106431E-2</v>
      </c>
      <c r="AG31" s="33">
        <f t="shared" si="44"/>
        <v>-0.13602391629297458</v>
      </c>
      <c r="AH31" s="33">
        <f t="shared" si="45"/>
        <v>-5.951115834218916E-2</v>
      </c>
      <c r="AI31" s="33">
        <f t="shared" si="46"/>
        <v>0.328125</v>
      </c>
      <c r="AJ31" s="33">
        <f t="shared" si="47"/>
        <v>0.250814332247557</v>
      </c>
      <c r="AK31" s="33">
        <f t="shared" si="48"/>
        <v>0.62975778546712802</v>
      </c>
      <c r="AL31" s="33">
        <f t="shared" si="49"/>
        <v>0.32429378531073444</v>
      </c>
      <c r="AM31" s="33">
        <f t="shared" si="50"/>
        <v>8.9915966386554622E-2</v>
      </c>
      <c r="AN31" s="33">
        <f t="shared" si="51"/>
        <v>0.15538194444444445</v>
      </c>
      <c r="AO31" s="33">
        <f t="shared" si="52"/>
        <v>-6.2632696390658174E-2</v>
      </c>
      <c r="AP31" s="33">
        <f t="shared" si="31"/>
        <v>4.2662116040955633E-3</v>
      </c>
      <c r="AQ31" s="33">
        <f t="shared" si="31"/>
        <v>-3.6237471087124135E-2</v>
      </c>
      <c r="AR31" s="33">
        <f t="shared" si="31"/>
        <v>-7.2877535687453046E-2</v>
      </c>
      <c r="AS31" s="33">
        <f t="shared" si="31"/>
        <v>0</v>
      </c>
      <c r="AT31" s="33">
        <f t="shared" si="31"/>
        <v>7.2217502124044181E-2</v>
      </c>
      <c r="AU31" s="33">
        <f t="shared" si="31"/>
        <v>-0.1464</v>
      </c>
      <c r="AV31" s="33">
        <f t="shared" si="31"/>
        <v>-0.32171799027552672</v>
      </c>
      <c r="AW31" s="33">
        <f t="shared" si="31"/>
        <v>0.81540203850509629</v>
      </c>
      <c r="AX31" s="33">
        <f t="shared" si="31"/>
        <v>0.34548335974643424</v>
      </c>
      <c r="AY31" s="33">
        <f t="shared" si="31"/>
        <v>0.5089034676663543</v>
      </c>
      <c r="AZ31" s="33">
        <f t="shared" si="31"/>
        <v>0.92234169653524489</v>
      </c>
      <c r="BA31" s="33">
        <f t="shared" si="31"/>
        <v>-0.3368683718028696</v>
      </c>
      <c r="BB31" s="33">
        <f t="shared" si="31"/>
        <v>-0.21731448763250882</v>
      </c>
      <c r="BC31" s="33">
        <f t="shared" si="31"/>
        <v>3.1677018633540374E-2</v>
      </c>
      <c r="BD31" s="33">
        <f t="shared" si="31"/>
        <v>-0.20074580484773152</v>
      </c>
      <c r="BE31" s="33">
        <f t="shared" si="32"/>
        <v>-3.4807149576669805E-2</v>
      </c>
      <c r="BF31" s="33">
        <f t="shared" si="32"/>
        <v>-3.5364936042136946E-2</v>
      </c>
      <c r="BG31" s="33">
        <f t="shared" si="32"/>
        <v>-0.2769416014449127</v>
      </c>
      <c r="BH31" s="33">
        <f t="shared" si="32"/>
        <v>-9.5645412130637639E-2</v>
      </c>
      <c r="BI31" s="33">
        <f t="shared" si="32"/>
        <v>-0.14619883040935672</v>
      </c>
      <c r="BJ31" s="33">
        <f t="shared" si="32"/>
        <v>-0.11544461778471139</v>
      </c>
      <c r="BK31" s="33">
        <f t="shared" si="32"/>
        <v>-0.1340549542048293</v>
      </c>
      <c r="BL31" s="33">
        <f t="shared" si="32"/>
        <v>-1.117798796216681E-2</v>
      </c>
      <c r="BM31" s="33">
        <f t="shared" si="32"/>
        <v>-4.5662100456621002E-2</v>
      </c>
      <c r="BN31" s="33">
        <f t="shared" si="32"/>
        <v>-9.7883597883597878E-2</v>
      </c>
      <c r="BO31" s="33">
        <f t="shared" si="32"/>
        <v>0.10961538461538461</v>
      </c>
      <c r="BP31" s="33">
        <f t="shared" si="32"/>
        <v>-0.47130434782608693</v>
      </c>
      <c r="BQ31" s="33">
        <f t="shared" si="32"/>
        <v>-0.18779904306220097</v>
      </c>
      <c r="BR31" s="33"/>
      <c r="BS31" s="33">
        <f t="shared" si="33"/>
        <v>0.44486692015209123</v>
      </c>
      <c r="BT31" s="33">
        <f t="shared" si="33"/>
        <v>-0.29641148325358851</v>
      </c>
      <c r="BU31" s="33">
        <f t="shared" si="33"/>
        <v>0.24311458687521251</v>
      </c>
      <c r="BV31" s="33">
        <f t="shared" si="33"/>
        <v>-6.1816192560175058E-2</v>
      </c>
      <c r="BW31" s="33">
        <v>-9.9125364431486881E-2</v>
      </c>
      <c r="BX31" s="33">
        <v>-3.5598705501618125E-3</v>
      </c>
      <c r="BY31" s="33">
        <f t="shared" si="53"/>
        <v>9.2562520298798315E-2</v>
      </c>
      <c r="BZ31" s="33">
        <f t="shared" si="54"/>
        <v>-2.4970273483947682E-2</v>
      </c>
      <c r="CA31" s="33">
        <f t="shared" si="55"/>
        <v>0.35853658536585364</v>
      </c>
      <c r="CB31" s="33">
        <f t="shared" si="56"/>
        <v>5.2064631956912029E-2</v>
      </c>
      <c r="CC31" s="33">
        <f t="shared" si="57"/>
        <v>-1.2585324232081911E-2</v>
      </c>
      <c r="CD31" s="33">
        <f t="shared" si="58"/>
        <v>0.12443292287751134</v>
      </c>
      <c r="CE31" s="33">
        <f t="shared" si="34"/>
        <v>7.8001921229586935E-2</v>
      </c>
      <c r="CF31" s="33">
        <f t="shared" si="34"/>
        <v>-6.3446800926751021E-2</v>
      </c>
      <c r="CG31" s="33">
        <f t="shared" si="34"/>
        <v>-0.16764985727878212</v>
      </c>
      <c r="CH31" s="33">
        <f t="shared" si="34"/>
        <v>-7.4302697759487876E-2</v>
      </c>
      <c r="CI31" s="33"/>
    </row>
    <row r="32" spans="2:92" ht="17.100000000000001" customHeight="1" thickBot="1" x14ac:dyDescent="0.25">
      <c r="B32" s="35" t="s">
        <v>101</v>
      </c>
      <c r="C32" s="33">
        <f t="shared" si="25"/>
        <v>1.39</v>
      </c>
      <c r="D32" s="33">
        <f t="shared" si="26"/>
        <v>-0.70281690140845066</v>
      </c>
      <c r="E32" s="33">
        <f t="shared" si="27"/>
        <v>-0.70612244897959187</v>
      </c>
      <c r="F32" s="33">
        <f t="shared" si="28"/>
        <v>-5.627705627705628E-2</v>
      </c>
      <c r="G32" s="33">
        <f t="shared" si="29"/>
        <v>1.6736401673640166E-2</v>
      </c>
      <c r="H32" s="33">
        <f t="shared" si="30"/>
        <v>0.7109004739336493</v>
      </c>
      <c r="I32" s="33">
        <f t="shared" si="30"/>
        <v>0.4236111111111111</v>
      </c>
      <c r="J32" s="33">
        <f t="shared" si="30"/>
        <v>-0.12844036697247707</v>
      </c>
      <c r="K32" s="33">
        <f t="shared" si="30"/>
        <v>0.54320987654320985</v>
      </c>
      <c r="L32" s="33">
        <f t="shared" si="30"/>
        <v>2.4930747922437674E-2</v>
      </c>
      <c r="M32" s="33">
        <f t="shared" si="30"/>
        <v>0.13170731707317074</v>
      </c>
      <c r="N32" s="33">
        <f t="shared" si="30"/>
        <v>0.38421052631578945</v>
      </c>
      <c r="O32" s="33">
        <f t="shared" si="30"/>
        <v>-0.08</v>
      </c>
      <c r="P32" s="33">
        <f t="shared" si="30"/>
        <v>9.45945945945946E-2</v>
      </c>
      <c r="Q32" s="33">
        <f t="shared" si="30"/>
        <v>-2.1551724137931036E-2</v>
      </c>
      <c r="R32" s="33">
        <f t="shared" si="30"/>
        <v>0.28897338403041822</v>
      </c>
      <c r="S32" s="33">
        <f t="shared" si="30"/>
        <v>0.42318840579710143</v>
      </c>
      <c r="T32" s="33">
        <f t="shared" si="35"/>
        <v>-0.33333333333333331</v>
      </c>
      <c r="U32" s="33">
        <v>-0.36123348017621143</v>
      </c>
      <c r="V32" s="33">
        <v>-0.33923303834808261</v>
      </c>
      <c r="W32" s="33">
        <v>-0.49490835030549896</v>
      </c>
      <c r="X32" s="33">
        <v>-5.9259259259259262E-2</v>
      </c>
      <c r="Y32" s="33">
        <f t="shared" si="36"/>
        <v>0.62068965517241381</v>
      </c>
      <c r="Z32" s="33">
        <f t="shared" si="37"/>
        <v>0.1875</v>
      </c>
      <c r="AA32" s="33">
        <f t="shared" si="38"/>
        <v>0.12903225806451613</v>
      </c>
      <c r="AB32" s="33">
        <f t="shared" si="39"/>
        <v>0.17716535433070865</v>
      </c>
      <c r="AC32" s="33">
        <f t="shared" si="40"/>
        <v>-3.4042553191489362E-2</v>
      </c>
      <c r="AD32" s="33">
        <f t="shared" si="41"/>
        <v>0.25939849624060152</v>
      </c>
      <c r="AE32" s="33">
        <f t="shared" si="42"/>
        <v>2.8571428571428571E-2</v>
      </c>
      <c r="AF32" s="33">
        <f t="shared" si="43"/>
        <v>7.6923076923076927E-2</v>
      </c>
      <c r="AG32" s="33">
        <f t="shared" si="44"/>
        <v>0</v>
      </c>
      <c r="AH32" s="33">
        <f t="shared" si="45"/>
        <v>-5.6716417910447764E-2</v>
      </c>
      <c r="AI32" s="33">
        <f t="shared" si="46"/>
        <v>0.10069444444444445</v>
      </c>
      <c r="AJ32" s="33">
        <f t="shared" si="47"/>
        <v>0.13354037267080746</v>
      </c>
      <c r="AK32" s="33">
        <f t="shared" si="48"/>
        <v>-8.8105726872246701E-2</v>
      </c>
      <c r="AL32" s="33">
        <f t="shared" si="49"/>
        <v>-0.23101265822784811</v>
      </c>
      <c r="AM32" s="33">
        <f t="shared" si="50"/>
        <v>-0.10410094637223975</v>
      </c>
      <c r="AN32" s="33">
        <f t="shared" si="51"/>
        <v>-0.30410958904109592</v>
      </c>
      <c r="AO32" s="33">
        <f t="shared" si="52"/>
        <v>0.30434782608695654</v>
      </c>
      <c r="AP32" s="33">
        <f t="shared" si="31"/>
        <v>0.33744855967078191</v>
      </c>
      <c r="AQ32" s="33">
        <f t="shared" si="31"/>
        <v>-7.0422535211267607E-3</v>
      </c>
      <c r="AR32" s="33">
        <f t="shared" si="31"/>
        <v>0.13385826771653545</v>
      </c>
      <c r="AS32" s="33">
        <f t="shared" si="31"/>
        <v>-0.18148148148148149</v>
      </c>
      <c r="AT32" s="33">
        <f t="shared" si="31"/>
        <v>-0.27384615384615385</v>
      </c>
      <c r="AU32" s="33">
        <f t="shared" si="31"/>
        <v>-0.19503546099290781</v>
      </c>
      <c r="AV32" s="33">
        <f t="shared" si="31"/>
        <v>-0.82986111111111116</v>
      </c>
      <c r="AW32" s="33">
        <f t="shared" si="31"/>
        <v>7.2398190045248875E-2</v>
      </c>
      <c r="AX32" s="33">
        <f t="shared" si="31"/>
        <v>0.26694915254237289</v>
      </c>
      <c r="AY32" s="33">
        <f t="shared" si="31"/>
        <v>0.29955947136563876</v>
      </c>
      <c r="AZ32" s="33">
        <f t="shared" si="31"/>
        <v>4.5510204081632653</v>
      </c>
      <c r="BA32" s="33">
        <f t="shared" si="31"/>
        <v>-0.16877637130801687</v>
      </c>
      <c r="BB32" s="33">
        <f t="shared" si="31"/>
        <v>-0.33444816053511706</v>
      </c>
      <c r="BC32" s="33">
        <f t="shared" si="31"/>
        <v>-0.2</v>
      </c>
      <c r="BD32" s="33">
        <f t="shared" si="31"/>
        <v>-0.16911764705882354</v>
      </c>
      <c r="BE32" s="33">
        <f t="shared" si="32"/>
        <v>-0.25380710659898476</v>
      </c>
      <c r="BF32" s="33">
        <f t="shared" si="32"/>
        <v>-0.17587939698492464</v>
      </c>
      <c r="BG32" s="33">
        <f t="shared" si="32"/>
        <v>-0.60593220338983056</v>
      </c>
      <c r="BH32" s="33">
        <f t="shared" si="32"/>
        <v>-0.19469026548672566</v>
      </c>
      <c r="BI32" s="33">
        <f t="shared" si="32"/>
        <v>-1.3605442176870748E-2</v>
      </c>
      <c r="BJ32" s="33">
        <f t="shared" si="32"/>
        <v>0.26219512195121952</v>
      </c>
      <c r="BK32" s="33">
        <f t="shared" si="32"/>
        <v>1.2365591397849462</v>
      </c>
      <c r="BL32" s="33">
        <f t="shared" si="32"/>
        <v>0.12637362637362637</v>
      </c>
      <c r="BM32" s="33">
        <f t="shared" si="32"/>
        <v>-0.14482758620689656</v>
      </c>
      <c r="BN32" s="33">
        <f t="shared" si="32"/>
        <v>-0.16908212560386474</v>
      </c>
      <c r="BO32" s="33">
        <f t="shared" si="32"/>
        <v>-0.11057692307692307</v>
      </c>
      <c r="BP32" s="33">
        <f t="shared" si="32"/>
        <v>7.3170731707317069E-2</v>
      </c>
      <c r="BQ32" s="33">
        <f t="shared" si="32"/>
        <v>0.21774193548387097</v>
      </c>
      <c r="BR32" s="33"/>
      <c r="BS32" s="33">
        <f t="shared" si="33"/>
        <v>-0.46962769431743956</v>
      </c>
      <c r="BT32" s="33">
        <f t="shared" si="33"/>
        <v>0.23029556650246305</v>
      </c>
      <c r="BU32" s="33">
        <f t="shared" si="33"/>
        <v>0.24124124124124124</v>
      </c>
      <c r="BV32" s="33">
        <f t="shared" si="33"/>
        <v>6.1290322580645158E-2</v>
      </c>
      <c r="BW32" s="33">
        <v>-0.14133738601823709</v>
      </c>
      <c r="BX32" s="33">
        <v>-0.11238938053097346</v>
      </c>
      <c r="BY32" s="33">
        <f t="shared" si="53"/>
        <v>0.13758723828514458</v>
      </c>
      <c r="BZ32" s="33">
        <f t="shared" si="54"/>
        <v>1.0517090271691499E-2</v>
      </c>
      <c r="CA32" s="33">
        <f t="shared" si="55"/>
        <v>-1.8213356461405029E-2</v>
      </c>
      <c r="CB32" s="33">
        <f t="shared" si="56"/>
        <v>8.8339222614840988E-4</v>
      </c>
      <c r="CC32" s="33">
        <f t="shared" si="57"/>
        <v>-9.3556928508384818E-2</v>
      </c>
      <c r="CD32" s="33">
        <f t="shared" si="58"/>
        <v>-0.20934761441090555</v>
      </c>
      <c r="CE32" s="33">
        <f t="shared" si="34"/>
        <v>0.18596059113300492</v>
      </c>
      <c r="CF32" s="33">
        <f t="shared" si="34"/>
        <v>-0.19730010384215993</v>
      </c>
      <c r="CG32" s="33">
        <f t="shared" si="34"/>
        <v>-0.18887451487710219</v>
      </c>
      <c r="CH32" s="33">
        <f t="shared" si="34"/>
        <v>0.13078149920255183</v>
      </c>
      <c r="CI32" s="33"/>
    </row>
    <row r="33" spans="2:87" ht="17.100000000000001" customHeight="1" thickBot="1" x14ac:dyDescent="0.25">
      <c r="B33" s="35" t="s">
        <v>102</v>
      </c>
      <c r="C33" s="33">
        <f t="shared" si="25"/>
        <v>0.95918367346938771</v>
      </c>
      <c r="D33" s="33">
        <f t="shared" si="26"/>
        <v>0.28169014084507044</v>
      </c>
      <c r="E33" s="33">
        <f t="shared" si="27"/>
        <v>0.15517241379310345</v>
      </c>
      <c r="F33" s="33">
        <f t="shared" si="28"/>
        <v>0.125</v>
      </c>
      <c r="G33" s="33">
        <f t="shared" si="29"/>
        <v>0.22916666666666666</v>
      </c>
      <c r="H33" s="33">
        <f t="shared" si="30"/>
        <v>0.43956043956043955</v>
      </c>
      <c r="I33" s="33">
        <f t="shared" si="30"/>
        <v>-0.1044776119402985</v>
      </c>
      <c r="J33" s="33">
        <f t="shared" si="30"/>
        <v>0.40740740740740738</v>
      </c>
      <c r="K33" s="33">
        <f t="shared" si="30"/>
        <v>7.6271186440677971E-2</v>
      </c>
      <c r="L33" s="33">
        <f t="shared" si="30"/>
        <v>0</v>
      </c>
      <c r="M33" s="33">
        <f t="shared" si="30"/>
        <v>0.43333333333333335</v>
      </c>
      <c r="N33" s="33">
        <f t="shared" si="30"/>
        <v>-4.3859649122807015E-2</v>
      </c>
      <c r="O33" s="33">
        <f t="shared" si="30"/>
        <v>7.0866141732283464E-2</v>
      </c>
      <c r="P33" s="33">
        <f t="shared" si="30"/>
        <v>3.0534351145038167E-2</v>
      </c>
      <c r="Q33" s="33">
        <f t="shared" si="30"/>
        <v>-0.16279069767441862</v>
      </c>
      <c r="R33" s="33">
        <f t="shared" si="30"/>
        <v>-2.7522935779816515E-2</v>
      </c>
      <c r="S33" s="33">
        <f t="shared" si="30"/>
        <v>-0.19852941176470587</v>
      </c>
      <c r="T33" s="33">
        <f t="shared" si="35"/>
        <v>-0.23703703703703705</v>
      </c>
      <c r="U33" s="33">
        <v>8.3333333333333329E-2</v>
      </c>
      <c r="V33" s="33">
        <v>-4.716981132075472E-2</v>
      </c>
      <c r="W33" s="33">
        <v>-3.669724770642202E-2</v>
      </c>
      <c r="X33" s="33">
        <v>7.7669902912621352E-2</v>
      </c>
      <c r="Y33" s="33">
        <f t="shared" si="36"/>
        <v>0.23076923076923078</v>
      </c>
      <c r="Z33" s="33">
        <f t="shared" si="37"/>
        <v>-0.16831683168316833</v>
      </c>
      <c r="AA33" s="33">
        <f t="shared" si="38"/>
        <v>0.24761904761904763</v>
      </c>
      <c r="AB33" s="33">
        <f t="shared" si="39"/>
        <v>-2.7027027027027029E-2</v>
      </c>
      <c r="AC33" s="33">
        <f t="shared" si="40"/>
        <v>-0.28125</v>
      </c>
      <c r="AD33" s="33">
        <f t="shared" si="41"/>
        <v>5.9523809523809521E-2</v>
      </c>
      <c r="AE33" s="33">
        <f t="shared" si="42"/>
        <v>-0.11450381679389313</v>
      </c>
      <c r="AF33" s="33">
        <f t="shared" si="43"/>
        <v>0.25</v>
      </c>
      <c r="AG33" s="33">
        <f t="shared" si="44"/>
        <v>-5.7971014492753624E-2</v>
      </c>
      <c r="AH33" s="33">
        <f t="shared" si="45"/>
        <v>0.6179775280898876</v>
      </c>
      <c r="AI33" s="33">
        <f t="shared" si="46"/>
        <v>0.40517241379310343</v>
      </c>
      <c r="AJ33" s="33">
        <f t="shared" si="47"/>
        <v>-1.4814814814814815E-2</v>
      </c>
      <c r="AK33" s="33">
        <f t="shared" si="48"/>
        <v>7.6923076923076927E-2</v>
      </c>
      <c r="AL33" s="33">
        <f t="shared" si="49"/>
        <v>-0.21527777777777779</v>
      </c>
      <c r="AM33" s="33">
        <f t="shared" si="50"/>
        <v>-0.23312883435582821</v>
      </c>
      <c r="AN33" s="33">
        <f t="shared" si="51"/>
        <v>0.42105263157894735</v>
      </c>
      <c r="AO33" s="33">
        <f t="shared" si="52"/>
        <v>0.38571428571428573</v>
      </c>
      <c r="AP33" s="33">
        <f t="shared" si="31"/>
        <v>0.1415929203539823</v>
      </c>
      <c r="AQ33" s="33">
        <f t="shared" si="31"/>
        <v>-5.6000000000000001E-2</v>
      </c>
      <c r="AR33" s="33">
        <f t="shared" si="31"/>
        <v>-0.12698412698412698</v>
      </c>
      <c r="AS33" s="33">
        <f t="shared" si="31"/>
        <v>-0.13402061855670103</v>
      </c>
      <c r="AT33" s="33">
        <f t="shared" si="31"/>
        <v>-0.21705426356589147</v>
      </c>
      <c r="AU33" s="33">
        <f t="shared" si="31"/>
        <v>-0.17796610169491525</v>
      </c>
      <c r="AV33" s="33">
        <f t="shared" si="31"/>
        <v>-0.76363636363636367</v>
      </c>
      <c r="AW33" s="33">
        <f t="shared" si="31"/>
        <v>-0.25</v>
      </c>
      <c r="AX33" s="33">
        <f t="shared" si="31"/>
        <v>0.58415841584158412</v>
      </c>
      <c r="AY33" s="33">
        <f t="shared" si="31"/>
        <v>0.59793814432989689</v>
      </c>
      <c r="AZ33" s="33">
        <f t="shared" si="31"/>
        <v>2.4358974358974357</v>
      </c>
      <c r="BA33" s="33">
        <f t="shared" si="31"/>
        <v>0.17460317460317459</v>
      </c>
      <c r="BB33" s="33">
        <f t="shared" si="31"/>
        <v>-0.4</v>
      </c>
      <c r="BC33" s="33">
        <f t="shared" si="31"/>
        <v>-0.2</v>
      </c>
      <c r="BD33" s="33">
        <f t="shared" si="31"/>
        <v>-5.9701492537313432E-2</v>
      </c>
      <c r="BE33" s="33">
        <f t="shared" si="32"/>
        <v>0.12162162162162163</v>
      </c>
      <c r="BF33" s="33">
        <f t="shared" si="32"/>
        <v>2.0833333333333332E-2</v>
      </c>
      <c r="BG33" s="33">
        <f t="shared" si="32"/>
        <v>-0.77419354838709675</v>
      </c>
      <c r="BH33" s="33">
        <f t="shared" si="32"/>
        <v>-0.61904761904761907</v>
      </c>
      <c r="BI33" s="33">
        <f t="shared" si="32"/>
        <v>-1.2048192771084338E-2</v>
      </c>
      <c r="BJ33" s="33">
        <f t="shared" si="32"/>
        <v>-6.1224489795918366E-2</v>
      </c>
      <c r="BK33" s="33">
        <f t="shared" si="32"/>
        <v>2.2142857142857144</v>
      </c>
      <c r="BL33" s="33">
        <f t="shared" si="32"/>
        <v>1.125</v>
      </c>
      <c r="BM33" s="33">
        <f t="shared" si="32"/>
        <v>-0.25609756097560976</v>
      </c>
      <c r="BN33" s="33">
        <f t="shared" si="32"/>
        <v>0.30434782608695654</v>
      </c>
      <c r="BO33" s="33">
        <f t="shared" si="32"/>
        <v>0.28888888888888886</v>
      </c>
      <c r="BP33" s="33">
        <f t="shared" si="32"/>
        <v>-0.15686274509803921</v>
      </c>
      <c r="BQ33" s="33">
        <f t="shared" si="32"/>
        <v>0.4098360655737705</v>
      </c>
      <c r="BR33" s="33"/>
      <c r="BS33" s="33">
        <f t="shared" si="33"/>
        <v>0.34</v>
      </c>
      <c r="BT33" s="33">
        <f t="shared" si="33"/>
        <v>0.2626865671641791</v>
      </c>
      <c r="BU33" s="33">
        <f t="shared" si="33"/>
        <v>7.0921985815602842E-2</v>
      </c>
      <c r="BV33" s="33">
        <f t="shared" si="33"/>
        <v>-8.8300220750551876E-3</v>
      </c>
      <c r="BW33" s="33">
        <v>-0.1291759465478842</v>
      </c>
      <c r="BX33" s="33">
        <v>1.278772378516624E-2</v>
      </c>
      <c r="BY33" s="33">
        <f t="shared" si="53"/>
        <v>2.5252525252525255E-3</v>
      </c>
      <c r="BZ33" s="33">
        <f t="shared" si="54"/>
        <v>0.15869017632241814</v>
      </c>
      <c r="CA33" s="33">
        <f t="shared" si="55"/>
        <v>4.1304347826086954E-2</v>
      </c>
      <c r="CB33" s="33">
        <f t="shared" si="56"/>
        <v>0.12734864300626306</v>
      </c>
      <c r="CC33" s="33">
        <f t="shared" si="57"/>
        <v>-0.13333333333333333</v>
      </c>
      <c r="CD33" s="33">
        <f t="shared" si="58"/>
        <v>-0.23290598290598291</v>
      </c>
      <c r="CE33" s="33">
        <f t="shared" si="34"/>
        <v>0.2785515320334262</v>
      </c>
      <c r="CF33" s="33">
        <f t="shared" si="34"/>
        <v>-6.1002178649237473E-2</v>
      </c>
      <c r="CG33" s="33">
        <f t="shared" si="34"/>
        <v>-0.41995359628770301</v>
      </c>
      <c r="CH33" s="33">
        <f t="shared" si="34"/>
        <v>0.49199999999999999</v>
      </c>
      <c r="CI33" s="33"/>
    </row>
    <row r="34" spans="2:87" ht="17.100000000000001" customHeight="1" thickBot="1" x14ac:dyDescent="0.25">
      <c r="B34" s="35" t="s">
        <v>103</v>
      </c>
      <c r="C34" s="33">
        <f t="shared" si="25"/>
        <v>1.9463087248322148</v>
      </c>
      <c r="D34" s="33">
        <f t="shared" si="26"/>
        <v>0.16151202749140894</v>
      </c>
      <c r="E34" s="33">
        <f>+(I12-E12)/E12</f>
        <v>8.7912087912087919E-2</v>
      </c>
      <c r="F34" s="33">
        <f t="shared" si="28"/>
        <v>6.3888888888888884E-2</v>
      </c>
      <c r="G34" s="33">
        <f t="shared" si="29"/>
        <v>-0.10250569476082004</v>
      </c>
      <c r="H34" s="33">
        <f t="shared" si="30"/>
        <v>0.91420118343195267</v>
      </c>
      <c r="I34" s="33">
        <f t="shared" si="30"/>
        <v>0.50841750841750843</v>
      </c>
      <c r="J34" s="33">
        <f t="shared" si="30"/>
        <v>0.49869451697127937</v>
      </c>
      <c r="K34" s="33">
        <f t="shared" si="30"/>
        <v>0.59390862944162437</v>
      </c>
      <c r="L34" s="33">
        <f t="shared" si="30"/>
        <v>7.4188562596599686E-2</v>
      </c>
      <c r="M34" s="33">
        <f t="shared" si="30"/>
        <v>4.2410714285714288E-2</v>
      </c>
      <c r="N34" s="33">
        <f t="shared" si="30"/>
        <v>0.13240418118466898</v>
      </c>
      <c r="O34" s="33">
        <f t="shared" si="30"/>
        <v>0.33757961783439489</v>
      </c>
      <c r="P34" s="33">
        <f t="shared" si="30"/>
        <v>0.22733812949640289</v>
      </c>
      <c r="Q34" s="33">
        <f t="shared" si="30"/>
        <v>0.1670235546038544</v>
      </c>
      <c r="R34" s="33">
        <f t="shared" si="30"/>
        <v>4.4615384615384612E-2</v>
      </c>
      <c r="S34" s="33">
        <f t="shared" si="30"/>
        <v>-0.16904761904761906</v>
      </c>
      <c r="T34" s="33">
        <f t="shared" si="35"/>
        <v>-0.30363423212192264</v>
      </c>
      <c r="U34" s="33">
        <v>-0.26055045871559634</v>
      </c>
      <c r="V34" s="33">
        <v>-0.17820324005891017</v>
      </c>
      <c r="W34" s="33">
        <v>-7.0200573065902577E-2</v>
      </c>
      <c r="X34" s="33">
        <v>-0.22727272727272727</v>
      </c>
      <c r="Y34" s="33">
        <f t="shared" si="36"/>
        <v>7.4441687344913146E-2</v>
      </c>
      <c r="Z34" s="33">
        <f t="shared" si="37"/>
        <v>9.1397849462365593E-2</v>
      </c>
      <c r="AA34" s="33">
        <f t="shared" si="38"/>
        <v>8.1664098613251149E-2</v>
      </c>
      <c r="AB34" s="33">
        <f t="shared" si="39"/>
        <v>0.19825708061002179</v>
      </c>
      <c r="AC34" s="33">
        <f t="shared" si="40"/>
        <v>0.18706697459584296</v>
      </c>
      <c r="AD34" s="33">
        <f t="shared" si="41"/>
        <v>-0.15763546798029557</v>
      </c>
      <c r="AE34" s="33">
        <f t="shared" si="42"/>
        <v>-0.3262108262108262</v>
      </c>
      <c r="AF34" s="33">
        <f t="shared" si="43"/>
        <v>0.17818181818181819</v>
      </c>
      <c r="AG34" s="33">
        <f t="shared" si="44"/>
        <v>-0.20428015564202334</v>
      </c>
      <c r="AH34" s="33">
        <f t="shared" si="45"/>
        <v>-9.7465886939571145E-3</v>
      </c>
      <c r="AI34" s="33">
        <f t="shared" si="46"/>
        <v>0.16490486257928119</v>
      </c>
      <c r="AJ34" s="33">
        <f t="shared" si="47"/>
        <v>-6.3271604938271608E-2</v>
      </c>
      <c r="AK34" s="33">
        <f t="shared" si="48"/>
        <v>0.10757946210268948</v>
      </c>
      <c r="AL34" s="33">
        <f t="shared" si="49"/>
        <v>0.22440944881889763</v>
      </c>
      <c r="AM34" s="33">
        <f t="shared" si="50"/>
        <v>5.2631578947368418E-2</v>
      </c>
      <c r="AN34" s="33">
        <f t="shared" si="51"/>
        <v>-9.3904448105436578E-2</v>
      </c>
      <c r="AO34" s="33">
        <f t="shared" si="52"/>
        <v>-1.1037527593818985E-2</v>
      </c>
      <c r="AP34" s="33">
        <f t="shared" si="31"/>
        <v>6.9131832797427656E-2</v>
      </c>
      <c r="AQ34" s="33">
        <f t="shared" si="31"/>
        <v>-2.0689655172413793E-2</v>
      </c>
      <c r="AR34" s="33">
        <f t="shared" si="31"/>
        <v>-9.0909090909090905E-3</v>
      </c>
      <c r="AS34" s="33">
        <f t="shared" si="31"/>
        <v>-2.9017857142857144E-2</v>
      </c>
      <c r="AT34" s="33">
        <f t="shared" si="31"/>
        <v>-0.1548872180451128</v>
      </c>
      <c r="AU34" s="33">
        <f t="shared" si="31"/>
        <v>-0.25176056338028169</v>
      </c>
      <c r="AV34" s="33">
        <f t="shared" si="31"/>
        <v>-0.72477064220183485</v>
      </c>
      <c r="AW34" s="33">
        <f t="shared" si="31"/>
        <v>0.28505747126436781</v>
      </c>
      <c r="AX34" s="33">
        <f t="shared" si="31"/>
        <v>-0.10854092526690391</v>
      </c>
      <c r="AY34" s="33">
        <f t="shared" si="31"/>
        <v>0.26823529411764707</v>
      </c>
      <c r="AZ34" s="33">
        <f t="shared" si="31"/>
        <v>2.6133333333333333</v>
      </c>
      <c r="BA34" s="33">
        <f t="shared" si="31"/>
        <v>-0.44543828264758495</v>
      </c>
      <c r="BB34" s="33">
        <f t="shared" si="31"/>
        <v>-0.18163672654690619</v>
      </c>
      <c r="BC34" s="33">
        <f t="shared" si="31"/>
        <v>0.19294990723562153</v>
      </c>
      <c r="BD34" s="33">
        <f t="shared" si="31"/>
        <v>0.18081180811808117</v>
      </c>
      <c r="BE34" s="33">
        <f t="shared" si="32"/>
        <v>0.64193548387096777</v>
      </c>
      <c r="BF34" s="33">
        <f t="shared" si="32"/>
        <v>0.26585365853658538</v>
      </c>
      <c r="BG34" s="33">
        <f t="shared" si="32"/>
        <v>-0.59409020217729391</v>
      </c>
      <c r="BH34" s="33">
        <f t="shared" si="32"/>
        <v>-0.48593750000000002</v>
      </c>
      <c r="BI34" s="33">
        <f t="shared" si="32"/>
        <v>-0.49312377210216107</v>
      </c>
      <c r="BJ34" s="33">
        <f t="shared" si="32"/>
        <v>-0.19075144508670519</v>
      </c>
      <c r="BK34" s="33">
        <f t="shared" si="32"/>
        <v>0.62068965517241381</v>
      </c>
      <c r="BL34" s="33">
        <f t="shared" si="32"/>
        <v>0.30091185410334348</v>
      </c>
      <c r="BM34" s="33">
        <f t="shared" si="32"/>
        <v>0.26744186046511625</v>
      </c>
      <c r="BN34" s="33">
        <f t="shared" si="32"/>
        <v>4.2857142857142858E-2</v>
      </c>
      <c r="BO34" s="33">
        <f t="shared" si="32"/>
        <v>0.12056737588652482</v>
      </c>
      <c r="BP34" s="33">
        <f t="shared" si="32"/>
        <v>0.17523364485981308</v>
      </c>
      <c r="BQ34" s="33">
        <f t="shared" si="32"/>
        <v>-1.2232415902140673E-2</v>
      </c>
      <c r="BR34" s="33"/>
      <c r="BS34" s="33">
        <f t="shared" si="33"/>
        <v>0.35787511649580617</v>
      </c>
      <c r="BT34" s="33">
        <f t="shared" si="33"/>
        <v>0.41592312971859985</v>
      </c>
      <c r="BU34" s="33">
        <f t="shared" si="33"/>
        <v>0.1827435773145904</v>
      </c>
      <c r="BV34" s="33">
        <f t="shared" si="33"/>
        <v>0.19549180327868854</v>
      </c>
      <c r="BW34" s="33">
        <v>-0.22763112787110046</v>
      </c>
      <c r="BX34" s="33">
        <v>-4.5716822015090988E-2</v>
      </c>
      <c r="BY34" s="33">
        <f t="shared" si="53"/>
        <v>0.06</v>
      </c>
      <c r="BZ34" s="33">
        <f t="shared" si="54"/>
        <v>-0.1057481351469943</v>
      </c>
      <c r="CA34" s="33">
        <f t="shared" si="55"/>
        <v>9.5682041216879288E-2</v>
      </c>
      <c r="CB34" s="33">
        <f t="shared" si="56"/>
        <v>4.4782803403493054E-3</v>
      </c>
      <c r="CC34" s="33">
        <f t="shared" si="57"/>
        <v>-5.929558626839055E-2</v>
      </c>
      <c r="CD34" s="33">
        <f t="shared" si="58"/>
        <v>-0.22511848341232227</v>
      </c>
      <c r="CE34" s="33">
        <f t="shared" si="34"/>
        <v>0.10152905198776759</v>
      </c>
      <c r="CF34" s="33">
        <f t="shared" si="34"/>
        <v>0.28317601332593006</v>
      </c>
      <c r="CG34" s="33">
        <f t="shared" si="34"/>
        <v>-0.45131977498918219</v>
      </c>
      <c r="CH34" s="33">
        <f t="shared" si="34"/>
        <v>0.27444794952681389</v>
      </c>
      <c r="CI34" s="33"/>
    </row>
    <row r="35" spans="2:87" ht="17.100000000000001" customHeight="1" thickBot="1" x14ac:dyDescent="0.25">
      <c r="B35" s="35" t="s">
        <v>337</v>
      </c>
      <c r="C35" s="33">
        <f t="shared" si="25"/>
        <v>1.8769230769230769</v>
      </c>
      <c r="D35" s="33">
        <f t="shared" si="26"/>
        <v>-3.864734299516908E-2</v>
      </c>
      <c r="E35" s="33">
        <f t="shared" si="27"/>
        <v>0.35087719298245612</v>
      </c>
      <c r="F35" s="33">
        <f t="shared" si="28"/>
        <v>5.1813471502590676E-3</v>
      </c>
      <c r="G35" s="33">
        <f t="shared" si="29"/>
        <v>0.32085561497326204</v>
      </c>
      <c r="H35" s="33">
        <f t="shared" si="30"/>
        <v>0.44723618090452261</v>
      </c>
      <c r="I35" s="33">
        <f t="shared" si="30"/>
        <v>0.52597402597402598</v>
      </c>
      <c r="J35" s="33">
        <f t="shared" si="30"/>
        <v>0.43814432989690721</v>
      </c>
      <c r="K35" s="33">
        <f t="shared" si="30"/>
        <v>0.31578947368421051</v>
      </c>
      <c r="L35" s="33">
        <f t="shared" si="30"/>
        <v>7.9861111111111105E-2</v>
      </c>
      <c r="M35" s="33">
        <f t="shared" si="30"/>
        <v>-0.20425531914893616</v>
      </c>
      <c r="N35" s="33">
        <f t="shared" si="30"/>
        <v>0.12903225806451613</v>
      </c>
      <c r="O35" s="33">
        <f t="shared" si="30"/>
        <v>0.11384615384615385</v>
      </c>
      <c r="P35" s="33">
        <f t="shared" si="30"/>
        <v>0</v>
      </c>
      <c r="Q35" s="33">
        <f t="shared" si="30"/>
        <v>2.1390374331550801E-2</v>
      </c>
      <c r="R35" s="33">
        <f t="shared" si="30"/>
        <v>-0.10793650793650794</v>
      </c>
      <c r="S35" s="33">
        <f t="shared" si="30"/>
        <v>-0.16574585635359115</v>
      </c>
      <c r="T35" s="33">
        <f t="shared" si="35"/>
        <v>-0.13183279742765272</v>
      </c>
      <c r="U35" s="33">
        <v>-0.14659685863874344</v>
      </c>
      <c r="V35" s="33">
        <v>-0.20996441281138789</v>
      </c>
      <c r="W35" s="33">
        <v>-0.14238410596026491</v>
      </c>
      <c r="X35" s="33">
        <v>4.4444444444444446E-2</v>
      </c>
      <c r="Y35" s="33">
        <f t="shared" si="36"/>
        <v>7.9754601226993863E-2</v>
      </c>
      <c r="Z35" s="33">
        <f t="shared" si="37"/>
        <v>0.1036036036036036</v>
      </c>
      <c r="AA35" s="33">
        <f t="shared" si="38"/>
        <v>0.10424710424710425</v>
      </c>
      <c r="AB35" s="33">
        <f t="shared" si="39"/>
        <v>-2.4822695035460994E-2</v>
      </c>
      <c r="AC35" s="33">
        <f t="shared" si="40"/>
        <v>0.32954545454545453</v>
      </c>
      <c r="AD35" s="33">
        <f t="shared" si="41"/>
        <v>6.1224489795918366E-2</v>
      </c>
      <c r="AE35" s="33">
        <f t="shared" si="42"/>
        <v>-9.7902097902097904E-2</v>
      </c>
      <c r="AF35" s="33">
        <f t="shared" si="43"/>
        <v>0.10909090909090909</v>
      </c>
      <c r="AG35" s="33">
        <f t="shared" si="44"/>
        <v>-0.14957264957264957</v>
      </c>
      <c r="AH35" s="33">
        <f t="shared" si="45"/>
        <v>9.2307692307692313E-2</v>
      </c>
      <c r="AI35" s="33">
        <f t="shared" si="46"/>
        <v>8.1395348837209308E-2</v>
      </c>
      <c r="AJ35" s="33">
        <f t="shared" si="47"/>
        <v>-4.2622950819672129E-2</v>
      </c>
      <c r="AK35" s="33">
        <f t="shared" si="48"/>
        <v>-5.0251256281407036E-3</v>
      </c>
      <c r="AL35" s="33">
        <f t="shared" si="49"/>
        <v>6.3380281690140844E-2</v>
      </c>
      <c r="AM35" s="33">
        <f t="shared" si="50"/>
        <v>0.11469534050179211</v>
      </c>
      <c r="AN35" s="33">
        <f t="shared" si="51"/>
        <v>0.27397260273972601</v>
      </c>
      <c r="AO35" s="33">
        <f t="shared" si="52"/>
        <v>0.27272727272727271</v>
      </c>
      <c r="AP35" s="33">
        <f t="shared" si="31"/>
        <v>0.13576158940397351</v>
      </c>
      <c r="AQ35" s="33">
        <f t="shared" si="31"/>
        <v>0.13826366559485531</v>
      </c>
      <c r="AR35" s="33">
        <f t="shared" si="31"/>
        <v>6.4516129032258063E-2</v>
      </c>
      <c r="AS35" s="33">
        <f t="shared" si="31"/>
        <v>5.9523809523809521E-2</v>
      </c>
      <c r="AT35" s="33">
        <f t="shared" si="31"/>
        <v>1.4577259475218658E-2</v>
      </c>
      <c r="AU35" s="33">
        <f t="shared" si="31"/>
        <v>-0.22598870056497175</v>
      </c>
      <c r="AV35" s="33">
        <f t="shared" si="31"/>
        <v>-0.63888888888888884</v>
      </c>
      <c r="AW35" s="33">
        <f t="shared" si="31"/>
        <v>1.4981273408239701E-2</v>
      </c>
      <c r="AX35" s="33">
        <f t="shared" si="31"/>
        <v>4.8850574712643681E-2</v>
      </c>
      <c r="AY35" s="33">
        <f t="shared" si="31"/>
        <v>0.55109489051094895</v>
      </c>
      <c r="AZ35" s="33">
        <f t="shared" si="31"/>
        <v>1.7552447552447552</v>
      </c>
      <c r="BA35" s="33">
        <f t="shared" si="31"/>
        <v>9.5940959409594101E-2</v>
      </c>
      <c r="BB35" s="33">
        <f t="shared" si="31"/>
        <v>0.24383561643835616</v>
      </c>
      <c r="BC35" s="33">
        <f t="shared" si="31"/>
        <v>1.1764705882352941E-2</v>
      </c>
      <c r="BD35" s="33">
        <f t="shared" si="31"/>
        <v>-0.14467005076142131</v>
      </c>
      <c r="BE35" s="33">
        <f t="shared" si="32"/>
        <v>-0.21212121212121213</v>
      </c>
      <c r="BF35" s="33">
        <f t="shared" si="32"/>
        <v>-0.20484581497797358</v>
      </c>
      <c r="BG35" s="33">
        <f t="shared" si="32"/>
        <v>-0.5720930232558139</v>
      </c>
      <c r="BH35" s="33">
        <f t="shared" si="32"/>
        <v>-0.28783382789317508</v>
      </c>
      <c r="BI35" s="33">
        <f t="shared" si="32"/>
        <v>-2.9914529914529916E-2</v>
      </c>
      <c r="BJ35" s="33">
        <f t="shared" si="32"/>
        <v>-6.6481994459833799E-2</v>
      </c>
      <c r="BK35" s="33">
        <f t="shared" si="32"/>
        <v>0.77717391304347827</v>
      </c>
      <c r="BL35" s="33">
        <f t="shared" si="32"/>
        <v>0.28333333333333333</v>
      </c>
      <c r="BM35" s="33">
        <f t="shared" si="32"/>
        <v>7.4889867841409691E-2</v>
      </c>
      <c r="BN35" s="33">
        <f t="shared" si="32"/>
        <v>-7.71513353115727E-2</v>
      </c>
      <c r="BO35" s="33">
        <f t="shared" si="32"/>
        <v>0.23241590214067279</v>
      </c>
      <c r="BP35" s="33">
        <f t="shared" si="32"/>
        <v>0.14285714285714285</v>
      </c>
      <c r="BQ35" s="33">
        <f t="shared" si="32"/>
        <v>2.8688524590163935E-2</v>
      </c>
      <c r="BR35" s="33"/>
      <c r="BS35" s="33">
        <f t="shared" si="33"/>
        <v>0.26770293609671847</v>
      </c>
      <c r="BT35" s="33">
        <f t="shared" si="33"/>
        <v>0.42915531335149865</v>
      </c>
      <c r="BU35" s="33">
        <f t="shared" si="33"/>
        <v>8.4842707340324119E-2</v>
      </c>
      <c r="BV35" s="33">
        <f t="shared" si="33"/>
        <v>6.1511423550087872E-3</v>
      </c>
      <c r="BW35" s="33">
        <v>-0.16419213973799127</v>
      </c>
      <c r="BX35" s="33">
        <v>5.2246603970741903E-3</v>
      </c>
      <c r="BY35" s="33">
        <f t="shared" si="53"/>
        <v>9.6673596673596679E-2</v>
      </c>
      <c r="BZ35" s="33">
        <f t="shared" si="54"/>
        <v>-8.5308056872037911E-3</v>
      </c>
      <c r="CA35" s="33">
        <f t="shared" si="55"/>
        <v>2.390057361376673E-2</v>
      </c>
      <c r="CB35" s="33">
        <f t="shared" si="56"/>
        <v>0.19327731092436976</v>
      </c>
      <c r="CC35" s="33">
        <f t="shared" si="57"/>
        <v>6.8075117370892016E-2</v>
      </c>
      <c r="CD35" s="33">
        <f t="shared" si="58"/>
        <v>-0.22857142857142856</v>
      </c>
      <c r="CE35" s="33">
        <f t="shared" si="34"/>
        <v>0.49097815764482433</v>
      </c>
      <c r="CF35" s="33">
        <f t="shared" si="34"/>
        <v>-0.13248407643312102</v>
      </c>
      <c r="CG35" s="33">
        <f t="shared" si="34"/>
        <v>-0.27459618208516889</v>
      </c>
      <c r="CH35" s="33">
        <f t="shared" si="34"/>
        <v>0.20445344129554655</v>
      </c>
      <c r="CI35" s="33"/>
    </row>
    <row r="36" spans="2:87" ht="17.100000000000001" customHeight="1" thickBot="1" x14ac:dyDescent="0.25">
      <c r="B36" s="35" t="s">
        <v>105</v>
      </c>
      <c r="C36" s="33">
        <f t="shared" si="25"/>
        <v>0.37136929460580914</v>
      </c>
      <c r="D36" s="33">
        <f t="shared" si="26"/>
        <v>0.3180952380952381</v>
      </c>
      <c r="E36" s="33">
        <f t="shared" si="27"/>
        <v>0.5720461095100865</v>
      </c>
      <c r="F36" s="33">
        <f t="shared" si="28"/>
        <v>0.25123152709359609</v>
      </c>
      <c r="G36" s="33">
        <f t="shared" si="29"/>
        <v>0.35627836611195157</v>
      </c>
      <c r="H36" s="33">
        <f t="shared" si="30"/>
        <v>0.30202312138728321</v>
      </c>
      <c r="I36" s="33">
        <f t="shared" si="30"/>
        <v>6.4161319890009172E-2</v>
      </c>
      <c r="J36" s="33">
        <f t="shared" si="30"/>
        <v>0.23950131233595801</v>
      </c>
      <c r="K36" s="33">
        <f t="shared" si="30"/>
        <v>7.3619631901840496E-2</v>
      </c>
      <c r="L36" s="33">
        <f t="shared" si="30"/>
        <v>8.324084350721421E-2</v>
      </c>
      <c r="M36" s="33">
        <f t="shared" si="30"/>
        <v>-8.3548664944013779E-2</v>
      </c>
      <c r="N36" s="33">
        <f t="shared" si="30"/>
        <v>-2.170460561143462E-2</v>
      </c>
      <c r="O36" s="33">
        <f t="shared" si="30"/>
        <v>-2.6493506493506493E-2</v>
      </c>
      <c r="P36" s="33">
        <f t="shared" si="30"/>
        <v>-7.6331967213114749E-2</v>
      </c>
      <c r="Q36" s="33">
        <f t="shared" si="30"/>
        <v>-1.3157894736842105E-2</v>
      </c>
      <c r="R36" s="33">
        <f t="shared" si="30"/>
        <v>-0.10227272727272728</v>
      </c>
      <c r="S36" s="33">
        <f t="shared" si="30"/>
        <v>-4.3223052294557099E-2</v>
      </c>
      <c r="T36" s="33">
        <f t="shared" si="35"/>
        <v>-7.8202995008319467E-2</v>
      </c>
      <c r="U36" s="34">
        <v>-7.7142857142857138E-2</v>
      </c>
      <c r="V36" s="34">
        <v>-8.1374321880650996E-2</v>
      </c>
      <c r="W36" s="34">
        <v>0.23201338538761851</v>
      </c>
      <c r="X36" s="34">
        <v>0.48074608904933813</v>
      </c>
      <c r="Y36" s="33">
        <f t="shared" si="36"/>
        <v>0.1052</v>
      </c>
      <c r="Z36" s="33">
        <f t="shared" si="37"/>
        <v>0.17984832069339113</v>
      </c>
      <c r="AA36" s="33">
        <f t="shared" si="38"/>
        <v>-9.2409240924092403E-2</v>
      </c>
      <c r="AB36" s="33">
        <f t="shared" si="39"/>
        <v>-0.16602924634420699</v>
      </c>
      <c r="AC36" s="33">
        <f t="shared" si="40"/>
        <v>-5.0307636626854869E-2</v>
      </c>
      <c r="AD36" s="33">
        <f t="shared" si="41"/>
        <v>-0.17975206611570249</v>
      </c>
      <c r="AE36" s="33">
        <f t="shared" si="42"/>
        <v>-0.14753246753246754</v>
      </c>
      <c r="AF36" s="33">
        <f t="shared" si="43"/>
        <v>2.9134070677097383E-2</v>
      </c>
      <c r="AG36" s="33">
        <f t="shared" si="44"/>
        <v>4.4588414634146339E-2</v>
      </c>
      <c r="AH36" s="33">
        <f t="shared" si="45"/>
        <v>-8.7041701651273437E-2</v>
      </c>
      <c r="AI36" s="33">
        <f t="shared" si="46"/>
        <v>0.18037781840341255</v>
      </c>
      <c r="AJ36" s="33">
        <f t="shared" si="47"/>
        <v>-8.9121887287024904E-3</v>
      </c>
      <c r="AK36" s="33">
        <f t="shared" si="48"/>
        <v>-7.9533017147026638E-2</v>
      </c>
      <c r="AL36" s="33">
        <f t="shared" si="49"/>
        <v>5.7020232985898221E-2</v>
      </c>
      <c r="AM36" s="33">
        <f t="shared" si="50"/>
        <v>2.6071244192049561E-2</v>
      </c>
      <c r="AN36" s="33">
        <f t="shared" si="51"/>
        <v>0.20312086749537159</v>
      </c>
      <c r="AO36" s="33">
        <f t="shared" si="52"/>
        <v>9.631391200951249E-2</v>
      </c>
      <c r="AP36" s="33">
        <f t="shared" si="31"/>
        <v>0.30423433874709976</v>
      </c>
      <c r="AQ36" s="33">
        <f t="shared" si="31"/>
        <v>0.12150943396226416</v>
      </c>
      <c r="AR36" s="33">
        <f t="shared" si="31"/>
        <v>-0.19564739503187514</v>
      </c>
      <c r="AS36" s="33">
        <f t="shared" si="31"/>
        <v>-8.0983369486623283E-2</v>
      </c>
      <c r="AT36" s="33">
        <f t="shared" si="31"/>
        <v>-0.171447631754503</v>
      </c>
      <c r="AU36" s="33">
        <f t="shared" si="31"/>
        <v>-0.26760879318079855</v>
      </c>
      <c r="AV36" s="33">
        <f t="shared" si="31"/>
        <v>-0.46078163432631869</v>
      </c>
      <c r="AW36" s="33">
        <f t="shared" si="31"/>
        <v>-4.3273013375295048E-3</v>
      </c>
      <c r="AX36" s="33">
        <f t="shared" si="31"/>
        <v>-4.9651100375738055E-2</v>
      </c>
      <c r="AY36" s="33">
        <f t="shared" si="31"/>
        <v>0.2214395099540582</v>
      </c>
      <c r="AZ36" s="33">
        <f t="shared" si="31"/>
        <v>0.92752154080081095</v>
      </c>
      <c r="BA36" s="33">
        <f t="shared" si="31"/>
        <v>0.12366653496641644</v>
      </c>
      <c r="BB36" s="33">
        <f t="shared" si="31"/>
        <v>-1.2708274498729173E-2</v>
      </c>
      <c r="BC36" s="33">
        <f t="shared" si="31"/>
        <v>0.2610330992978937</v>
      </c>
      <c r="BD36" s="33">
        <f t="shared" si="31"/>
        <v>4.9697607152248226E-2</v>
      </c>
      <c r="BE36" s="33">
        <f t="shared" si="32"/>
        <v>-0.22573839662447256</v>
      </c>
      <c r="BF36" s="33">
        <f t="shared" si="32"/>
        <v>2.717391304347826E-2</v>
      </c>
      <c r="BG36" s="33">
        <f t="shared" si="32"/>
        <v>-0.36289520779479023</v>
      </c>
      <c r="BH36" s="33">
        <f t="shared" si="32"/>
        <v>-0.10395791583166333</v>
      </c>
      <c r="BI36" s="33">
        <f t="shared" si="32"/>
        <v>-3.4514078110808359E-2</v>
      </c>
      <c r="BJ36" s="33">
        <f t="shared" si="32"/>
        <v>0.23029796714007239</v>
      </c>
      <c r="BK36" s="33">
        <f t="shared" si="32"/>
        <v>-4.4319600499375778E-2</v>
      </c>
      <c r="BL36" s="33">
        <f t="shared" si="32"/>
        <v>-0.13139502376292983</v>
      </c>
      <c r="BM36" s="33">
        <f t="shared" si="32"/>
        <v>7.61994355597366E-2</v>
      </c>
      <c r="BN36" s="33">
        <f t="shared" si="32"/>
        <v>-0.29877772747849707</v>
      </c>
      <c r="BO36" s="33">
        <f t="shared" si="32"/>
        <v>2.0574787720444153E-2</v>
      </c>
      <c r="BP36" s="33">
        <f t="shared" si="32"/>
        <v>0.3408432571612488</v>
      </c>
      <c r="BQ36" s="33">
        <f t="shared" si="32"/>
        <v>-0.13942307692307693</v>
      </c>
      <c r="BR36" s="33"/>
      <c r="BS36" s="33">
        <f t="shared" si="33"/>
        <v>0.35532348446255729</v>
      </c>
      <c r="BT36" s="33">
        <f t="shared" si="33"/>
        <v>0.2488254087577523</v>
      </c>
      <c r="BU36" s="33">
        <f t="shared" si="33"/>
        <v>2.1670428893905191E-2</v>
      </c>
      <c r="BV36" s="33">
        <f t="shared" si="33"/>
        <v>-5.9360730593607303E-2</v>
      </c>
      <c r="BW36" s="34">
        <v>-6.8587535233322894E-2</v>
      </c>
      <c r="BX36" s="34">
        <v>0.30026899798251511</v>
      </c>
      <c r="BY36" s="33">
        <f t="shared" si="53"/>
        <v>-0.12982411742376312</v>
      </c>
      <c r="BZ36" s="33">
        <f t="shared" si="54"/>
        <v>-4.7549803693470991E-2</v>
      </c>
      <c r="CA36" s="33">
        <f t="shared" si="55"/>
        <v>4.0152671755725192E-2</v>
      </c>
      <c r="CB36" s="33">
        <f t="shared" si="56"/>
        <v>0.15859386467048289</v>
      </c>
      <c r="CC36" s="33">
        <f t="shared" si="57"/>
        <v>-8.8807246468613418E-2</v>
      </c>
      <c r="CD36" s="33">
        <f t="shared" si="58"/>
        <v>-0.21376433785192908</v>
      </c>
      <c r="CE36" s="33">
        <f t="shared" si="34"/>
        <v>0.24942528735632183</v>
      </c>
      <c r="CF36" s="33">
        <f t="shared" si="34"/>
        <v>4.8333451277333524E-2</v>
      </c>
      <c r="CG36" s="33">
        <f t="shared" si="34"/>
        <v>-0.10051302821655191</v>
      </c>
      <c r="CH36" s="33">
        <f t="shared" si="34"/>
        <v>-0.13283302063789867</v>
      </c>
      <c r="CI36" s="33"/>
    </row>
    <row r="37" spans="2:87" ht="17.100000000000001" customHeight="1" thickBot="1" x14ac:dyDescent="0.25">
      <c r="B37" s="35" t="s">
        <v>106</v>
      </c>
      <c r="C37" s="33">
        <f t="shared" si="25"/>
        <v>0.56843940714908459</v>
      </c>
      <c r="D37" s="33">
        <f t="shared" si="26"/>
        <v>0.11269430051813471</v>
      </c>
      <c r="E37" s="33">
        <f t="shared" si="27"/>
        <v>0.2191358024691358</v>
      </c>
      <c r="F37" s="33">
        <f t="shared" si="28"/>
        <v>0.38042620363062352</v>
      </c>
      <c r="G37" s="33">
        <f t="shared" si="29"/>
        <v>0.36131183991106169</v>
      </c>
      <c r="H37" s="33">
        <f t="shared" si="30"/>
        <v>0.62630966239813735</v>
      </c>
      <c r="I37" s="33">
        <f t="shared" si="30"/>
        <v>0.67426160337552743</v>
      </c>
      <c r="J37" s="33">
        <f t="shared" si="30"/>
        <v>0.53916523727844479</v>
      </c>
      <c r="K37" s="33">
        <f t="shared" si="30"/>
        <v>0.38587178440179665</v>
      </c>
      <c r="L37" s="33">
        <f t="shared" si="30"/>
        <v>0.40551181102362205</v>
      </c>
      <c r="M37" s="33">
        <f t="shared" si="30"/>
        <v>0.40977822580645162</v>
      </c>
      <c r="N37" s="33">
        <f t="shared" si="30"/>
        <v>0.33469539375928675</v>
      </c>
      <c r="O37" s="33">
        <f t="shared" si="30"/>
        <v>0.34413671184443134</v>
      </c>
      <c r="P37" s="33">
        <f t="shared" si="30"/>
        <v>0.22434428316781257</v>
      </c>
      <c r="Q37" s="33">
        <f t="shared" si="30"/>
        <v>0.10618519842688595</v>
      </c>
      <c r="R37" s="33">
        <f t="shared" si="30"/>
        <v>-5.5663790704146951E-4</v>
      </c>
      <c r="S37" s="33">
        <f t="shared" si="30"/>
        <v>-0.16944322665497588</v>
      </c>
      <c r="T37" s="33">
        <f t="shared" si="35"/>
        <v>-0.15536605657237937</v>
      </c>
      <c r="U37" s="33">
        <v>-0.12508080155138979</v>
      </c>
      <c r="V37" s="33">
        <v>-1.0582010582010581E-2</v>
      </c>
      <c r="W37" s="33">
        <v>-6.51887041435735E-2</v>
      </c>
      <c r="X37" s="33">
        <v>-6.0083723220881555E-2</v>
      </c>
      <c r="Y37" s="33">
        <f t="shared" si="36"/>
        <v>-9.2353158478019944E-3</v>
      </c>
      <c r="Z37" s="33">
        <f t="shared" si="37"/>
        <v>-5.2913031241204618E-2</v>
      </c>
      <c r="AA37" s="33">
        <f t="shared" si="38"/>
        <v>4.3478260869565216E-2</v>
      </c>
      <c r="AB37" s="33">
        <f t="shared" si="39"/>
        <v>-2.5674613570867172E-2</v>
      </c>
      <c r="AC37" s="33">
        <f t="shared" si="40"/>
        <v>0.10887397464578673</v>
      </c>
      <c r="AD37" s="33">
        <f t="shared" si="41"/>
        <v>4.5170876671619613E-2</v>
      </c>
      <c r="AE37" s="33">
        <f t="shared" si="42"/>
        <v>-7.575757575757576E-2</v>
      </c>
      <c r="AF37" s="33">
        <f t="shared" si="43"/>
        <v>6.2382360849690774E-2</v>
      </c>
      <c r="AG37" s="33">
        <f t="shared" si="44"/>
        <v>-0.16610625420309347</v>
      </c>
      <c r="AH37" s="33">
        <f t="shared" si="45"/>
        <v>-0.17969860676713106</v>
      </c>
      <c r="AI37" s="33">
        <f t="shared" si="46"/>
        <v>5.6498829039812647E-2</v>
      </c>
      <c r="AJ37" s="33">
        <f t="shared" si="47"/>
        <v>-0.2014679827891673</v>
      </c>
      <c r="AK37" s="33">
        <f t="shared" si="48"/>
        <v>-0.1596774193548387</v>
      </c>
      <c r="AL37" s="33">
        <f t="shared" si="49"/>
        <v>1.4558058925476604E-2</v>
      </c>
      <c r="AM37" s="33">
        <f t="shared" si="50"/>
        <v>-6.2344139650872821E-2</v>
      </c>
      <c r="AN37" s="33">
        <f t="shared" si="51"/>
        <v>0.11664025356576863</v>
      </c>
      <c r="AO37" s="33">
        <f t="shared" si="52"/>
        <v>7.7735124760076782E-2</v>
      </c>
      <c r="AP37" s="33">
        <f t="shared" si="31"/>
        <v>0.11547659719849676</v>
      </c>
      <c r="AQ37" s="33">
        <f t="shared" si="31"/>
        <v>-8.5697399527186763E-3</v>
      </c>
      <c r="AR37" s="33">
        <f t="shared" si="31"/>
        <v>-0.10445642917967642</v>
      </c>
      <c r="AS37" s="33">
        <f t="shared" si="31"/>
        <v>7.5244879786286731E-2</v>
      </c>
      <c r="AT37" s="33">
        <f t="shared" si="31"/>
        <v>-0.12557427258805512</v>
      </c>
      <c r="AU37" s="33">
        <f t="shared" si="31"/>
        <v>-0.24321907600596127</v>
      </c>
      <c r="AV37" s="33">
        <f t="shared" si="31"/>
        <v>-0.6263074484944533</v>
      </c>
      <c r="AW37" s="33">
        <f t="shared" si="31"/>
        <v>7.2877846790890266E-2</v>
      </c>
      <c r="AX37" s="33">
        <f t="shared" si="31"/>
        <v>0.14570928196147109</v>
      </c>
      <c r="AY37" s="33">
        <f t="shared" si="31"/>
        <v>0.15596691610870422</v>
      </c>
      <c r="AZ37" s="33">
        <f t="shared" si="31"/>
        <v>1.8558100084817641</v>
      </c>
      <c r="BA37" s="33">
        <f t="shared" si="31"/>
        <v>-0.20648398301813972</v>
      </c>
      <c r="BB37" s="33">
        <f t="shared" si="31"/>
        <v>-0.14215836135738305</v>
      </c>
      <c r="BC37" s="33">
        <f t="shared" si="31"/>
        <v>7.5979557069846673E-2</v>
      </c>
      <c r="BD37" s="33">
        <f t="shared" si="31"/>
        <v>-0.21651321651321651</v>
      </c>
      <c r="BE37" s="33">
        <f t="shared" si="32"/>
        <v>-8.025291828793775E-2</v>
      </c>
      <c r="BF37" s="33">
        <f t="shared" si="32"/>
        <v>-0.11439771917320028</v>
      </c>
      <c r="BG37" s="33">
        <f t="shared" si="32"/>
        <v>-0.35877137428752376</v>
      </c>
      <c r="BH37" s="33">
        <f t="shared" si="32"/>
        <v>-0.11637604245640637</v>
      </c>
      <c r="BI37" s="33">
        <f t="shared" si="32"/>
        <v>-0.13855103120042306</v>
      </c>
      <c r="BJ37" s="33">
        <f t="shared" si="32"/>
        <v>-0.15814889336016097</v>
      </c>
      <c r="BK37" s="33">
        <f t="shared" si="32"/>
        <v>7.4567901234567899E-2</v>
      </c>
      <c r="BL37" s="33">
        <f t="shared" si="32"/>
        <v>-3.6465036465036467E-2</v>
      </c>
      <c r="BM37" s="33">
        <f t="shared" si="32"/>
        <v>-6.9981583793738492E-2</v>
      </c>
      <c r="BN37" s="33">
        <f t="shared" si="32"/>
        <v>-0.15917782026768643</v>
      </c>
      <c r="BO37" s="33">
        <f t="shared" si="32"/>
        <v>-3.6305147058823532E-2</v>
      </c>
      <c r="BP37" s="33">
        <f t="shared" si="32"/>
        <v>-0.12110418521816563</v>
      </c>
      <c r="BQ37" s="33">
        <f t="shared" si="32"/>
        <v>-0.12607260726072608</v>
      </c>
      <c r="BR37" s="33"/>
      <c r="BS37" s="33">
        <f t="shared" si="33"/>
        <v>0.30851926977687627</v>
      </c>
      <c r="BT37" s="33">
        <f t="shared" si="33"/>
        <v>0.53759107115175941</v>
      </c>
      <c r="BU37" s="33">
        <f t="shared" si="33"/>
        <v>0.38229660248008873</v>
      </c>
      <c r="BV37" s="33">
        <f t="shared" si="33"/>
        <v>0.17095762526438626</v>
      </c>
      <c r="BW37" s="33">
        <v>-0.12114606041731547</v>
      </c>
      <c r="BX37" s="33">
        <v>-4.9893692416725727E-2</v>
      </c>
      <c r="BY37" s="33">
        <f t="shared" si="53"/>
        <v>3.7296732806206177E-2</v>
      </c>
      <c r="BZ37" s="33">
        <f t="shared" si="54"/>
        <v>-8.4423989644757655E-2</v>
      </c>
      <c r="CA37" s="33">
        <f t="shared" si="55"/>
        <v>-7.5164938737040526E-2</v>
      </c>
      <c r="CB37" s="33">
        <f t="shared" si="56"/>
        <v>5.4607218683651808E-2</v>
      </c>
      <c r="CC37" s="33">
        <f t="shared" si="57"/>
        <v>-5.1377033338701882E-2</v>
      </c>
      <c r="CD37" s="33">
        <f t="shared" si="58"/>
        <v>-0.18675721561969441</v>
      </c>
      <c r="CE37" s="33">
        <f t="shared" si="34"/>
        <v>0.16534446764091859</v>
      </c>
      <c r="CF37" s="33">
        <f t="shared" si="34"/>
        <v>-8.8857040487280547E-2</v>
      </c>
      <c r="CG37" s="33">
        <f t="shared" si="34"/>
        <v>-0.20595753047581597</v>
      </c>
      <c r="CH37" s="33">
        <f t="shared" si="34"/>
        <v>-4.7170979324006442E-2</v>
      </c>
      <c r="CI37" s="33"/>
    </row>
    <row r="38" spans="2:87" ht="17.100000000000001" customHeight="1" thickBot="1" x14ac:dyDescent="0.25">
      <c r="B38" s="35" t="s">
        <v>107</v>
      </c>
      <c r="C38" s="33">
        <f t="shared" si="25"/>
        <v>0.76190476190476186</v>
      </c>
      <c r="D38" s="33">
        <f t="shared" si="26"/>
        <v>0.7142857142857143</v>
      </c>
      <c r="E38" s="33">
        <f t="shared" si="27"/>
        <v>0.52631578947368418</v>
      </c>
      <c r="F38" s="33">
        <f t="shared" si="28"/>
        <v>2.564102564102564E-2</v>
      </c>
      <c r="G38" s="33">
        <f t="shared" si="29"/>
        <v>0.72972972972972971</v>
      </c>
      <c r="H38" s="33">
        <f t="shared" si="30"/>
        <v>0.52083333333333337</v>
      </c>
      <c r="I38" s="33">
        <f t="shared" si="30"/>
        <v>1.0344827586206897</v>
      </c>
      <c r="J38" s="33">
        <f t="shared" si="30"/>
        <v>1.2</v>
      </c>
      <c r="K38" s="33">
        <f t="shared" si="30"/>
        <v>0.609375</v>
      </c>
      <c r="L38" s="33">
        <f t="shared" si="30"/>
        <v>0.60273972602739723</v>
      </c>
      <c r="M38" s="33">
        <f t="shared" si="30"/>
        <v>0.4576271186440678</v>
      </c>
      <c r="N38" s="33">
        <f t="shared" si="30"/>
        <v>0.51136363636363635</v>
      </c>
      <c r="O38" s="33">
        <f t="shared" si="30"/>
        <v>0.37864077669902912</v>
      </c>
      <c r="P38" s="33">
        <f t="shared" si="30"/>
        <v>0.29914529914529914</v>
      </c>
      <c r="Q38" s="33">
        <f t="shared" si="30"/>
        <v>0.2558139534883721</v>
      </c>
      <c r="R38" s="33">
        <f t="shared" si="30"/>
        <v>0.21804511278195488</v>
      </c>
      <c r="S38" s="33">
        <f t="shared" si="30"/>
        <v>0</v>
      </c>
      <c r="T38" s="33">
        <f t="shared" si="35"/>
        <v>-0.19078947368421054</v>
      </c>
      <c r="U38" s="33">
        <v>-0.20370370370370369</v>
      </c>
      <c r="V38" s="33">
        <v>-0.22839506172839505</v>
      </c>
      <c r="W38" s="33">
        <v>0.10563380281690141</v>
      </c>
      <c r="X38" s="33">
        <v>0.38211382113821141</v>
      </c>
      <c r="Y38" s="33">
        <f t="shared" si="36"/>
        <v>0.55813953488372092</v>
      </c>
      <c r="Z38" s="33">
        <f t="shared" si="37"/>
        <v>0.28799999999999998</v>
      </c>
      <c r="AA38" s="33">
        <f t="shared" si="38"/>
        <v>0.12738853503184713</v>
      </c>
      <c r="AB38" s="33">
        <f t="shared" si="39"/>
        <v>0.13529411764705881</v>
      </c>
      <c r="AC38" s="33">
        <f t="shared" si="40"/>
        <v>-1.4925373134328358E-2</v>
      </c>
      <c r="AD38" s="33">
        <f t="shared" si="41"/>
        <v>-9.9378881987577633E-2</v>
      </c>
      <c r="AE38" s="33">
        <f t="shared" si="42"/>
        <v>-1.6949152542372881E-2</v>
      </c>
      <c r="AF38" s="33">
        <f t="shared" si="43"/>
        <v>-0.12953367875647667</v>
      </c>
      <c r="AG38" s="33">
        <f t="shared" si="44"/>
        <v>-0.37878787878787878</v>
      </c>
      <c r="AH38" s="33">
        <f t="shared" si="45"/>
        <v>-0.12413793103448276</v>
      </c>
      <c r="AI38" s="33">
        <f t="shared" si="46"/>
        <v>-0.17241379310344829</v>
      </c>
      <c r="AJ38" s="33">
        <f t="shared" si="47"/>
        <v>-2.3809523809523808E-2</v>
      </c>
      <c r="AK38" s="33">
        <f t="shared" si="48"/>
        <v>2.4390243902439025E-2</v>
      </c>
      <c r="AL38" s="33">
        <f t="shared" si="49"/>
        <v>2.3622047244094488E-2</v>
      </c>
      <c r="AM38" s="33">
        <f t="shared" si="50"/>
        <v>-4.8611111111111112E-2</v>
      </c>
      <c r="AN38" s="33">
        <f t="shared" si="51"/>
        <v>-1.8292682926829267E-2</v>
      </c>
      <c r="AO38" s="33">
        <f t="shared" si="52"/>
        <v>2.3809523809523808E-2</v>
      </c>
      <c r="AP38" s="33">
        <f t="shared" si="31"/>
        <v>0.1</v>
      </c>
      <c r="AQ38" s="33">
        <f t="shared" si="31"/>
        <v>5.1094890510948905E-2</v>
      </c>
      <c r="AR38" s="33">
        <f t="shared" si="31"/>
        <v>-0.16149068322981366</v>
      </c>
      <c r="AS38" s="33">
        <f t="shared" si="31"/>
        <v>0.16279069767441862</v>
      </c>
      <c r="AT38" s="33">
        <f t="shared" si="31"/>
        <v>-0.1888111888111888</v>
      </c>
      <c r="AU38" s="33">
        <f t="shared" si="31"/>
        <v>-0.2638888888888889</v>
      </c>
      <c r="AV38" s="33">
        <f t="shared" si="31"/>
        <v>-0.82222222222222219</v>
      </c>
      <c r="AW38" s="33">
        <f t="shared" si="31"/>
        <v>-0.25</v>
      </c>
      <c r="AX38" s="33">
        <f t="shared" si="31"/>
        <v>0.18103448275862069</v>
      </c>
      <c r="AY38" s="33">
        <f t="shared" si="31"/>
        <v>-2.8301886792452831E-2</v>
      </c>
      <c r="AZ38" s="33">
        <f t="shared" si="31"/>
        <v>3.2083333333333335</v>
      </c>
      <c r="BA38" s="33">
        <f t="shared" si="31"/>
        <v>0.18666666666666668</v>
      </c>
      <c r="BB38" s="33">
        <f t="shared" si="31"/>
        <v>-0.32846715328467152</v>
      </c>
      <c r="BC38" s="33">
        <f t="shared" si="31"/>
        <v>0.33980582524271846</v>
      </c>
      <c r="BD38" s="33">
        <f t="shared" si="31"/>
        <v>9.9009900990099015E-2</v>
      </c>
      <c r="BE38" s="33">
        <f t="shared" si="32"/>
        <v>-0.2247191011235955</v>
      </c>
      <c r="BF38" s="33">
        <f t="shared" si="32"/>
        <v>-0.17391304347826086</v>
      </c>
      <c r="BG38" s="33">
        <f t="shared" si="32"/>
        <v>-0.76086956521739135</v>
      </c>
      <c r="BH38" s="33">
        <f t="shared" si="32"/>
        <v>-0.36936936936936937</v>
      </c>
      <c r="BI38" s="33">
        <f t="shared" si="32"/>
        <v>1.4492753623188406E-2</v>
      </c>
      <c r="BJ38" s="33">
        <f t="shared" si="32"/>
        <v>0.14473684210526316</v>
      </c>
      <c r="BK38" s="33">
        <f t="shared" si="32"/>
        <v>1.9090909090909092</v>
      </c>
      <c r="BL38" s="33">
        <f t="shared" si="32"/>
        <v>0.44285714285714284</v>
      </c>
      <c r="BM38" s="33">
        <f t="shared" si="32"/>
        <v>-0.15714285714285714</v>
      </c>
      <c r="BN38" s="33">
        <f t="shared" si="32"/>
        <v>-9.1954022988505746E-2</v>
      </c>
      <c r="BO38" s="33">
        <f t="shared" si="32"/>
        <v>-0.25</v>
      </c>
      <c r="BP38" s="33">
        <f t="shared" si="32"/>
        <v>-0.15841584158415842</v>
      </c>
      <c r="BQ38" s="33">
        <f t="shared" si="32"/>
        <v>0.13559322033898305</v>
      </c>
      <c r="BR38" s="33"/>
      <c r="BS38" s="33">
        <f t="shared" si="33"/>
        <v>0.43925233644859812</v>
      </c>
      <c r="BT38" s="33">
        <f t="shared" si="33"/>
        <v>0.8441558441558441</v>
      </c>
      <c r="BU38" s="33">
        <f t="shared" si="33"/>
        <v>0.54577464788732399</v>
      </c>
      <c r="BV38" s="33">
        <f t="shared" si="33"/>
        <v>0.2847380410022779</v>
      </c>
      <c r="BW38" s="33">
        <v>-0.15602836879432624</v>
      </c>
      <c r="BX38" s="33">
        <v>0.30672268907563027</v>
      </c>
      <c r="BY38" s="33">
        <f t="shared" si="53"/>
        <v>4.0192926045016078E-2</v>
      </c>
      <c r="BZ38" s="33">
        <f t="shared" si="54"/>
        <v>-0.14837712519319937</v>
      </c>
      <c r="CA38" s="33">
        <f t="shared" si="55"/>
        <v>-5.2631578947368418E-2</v>
      </c>
      <c r="CB38" s="33">
        <f t="shared" si="56"/>
        <v>9.5785440613026813E-3</v>
      </c>
      <c r="CC38" s="33">
        <f t="shared" si="57"/>
        <v>-6.0721062618595827E-2</v>
      </c>
      <c r="CD38" s="33">
        <f t="shared" si="58"/>
        <v>-0.30909090909090908</v>
      </c>
      <c r="CE38" s="33">
        <f t="shared" si="34"/>
        <v>0.12573099415204678</v>
      </c>
      <c r="CF38" s="33">
        <f t="shared" si="34"/>
        <v>2.3376623376623377E-2</v>
      </c>
      <c r="CG38" s="33">
        <f t="shared" si="34"/>
        <v>-0.34010152284263961</v>
      </c>
      <c r="CH38" s="33">
        <f t="shared" si="34"/>
        <v>0.28846153846153844</v>
      </c>
      <c r="CI38" s="33"/>
    </row>
    <row r="39" spans="2:87" ht="17.100000000000001" customHeight="1" thickBot="1" x14ac:dyDescent="0.25">
      <c r="B39" s="35" t="s">
        <v>108</v>
      </c>
      <c r="C39" s="33">
        <f t="shared" si="25"/>
        <v>0.12857142857142856</v>
      </c>
      <c r="D39" s="33">
        <f t="shared" si="26"/>
        <v>0.27759197324414714</v>
      </c>
      <c r="E39" s="33">
        <f t="shared" si="27"/>
        <v>0.19796954314720813</v>
      </c>
      <c r="F39" s="33">
        <f t="shared" si="28"/>
        <v>3.9840637450199202E-2</v>
      </c>
      <c r="G39" s="33">
        <f t="shared" si="29"/>
        <v>0.47151898734177217</v>
      </c>
      <c r="H39" s="33">
        <f t="shared" si="30"/>
        <v>0.52879581151832455</v>
      </c>
      <c r="I39" s="33">
        <f t="shared" si="30"/>
        <v>0.61864406779661019</v>
      </c>
      <c r="J39" s="33">
        <f t="shared" si="30"/>
        <v>0.74712643678160917</v>
      </c>
      <c r="K39" s="33">
        <f t="shared" si="30"/>
        <v>0.2129032258064516</v>
      </c>
      <c r="L39" s="33">
        <f t="shared" si="30"/>
        <v>6.8493150684931503E-3</v>
      </c>
      <c r="M39" s="33">
        <f t="shared" si="30"/>
        <v>-0.17015706806282724</v>
      </c>
      <c r="N39" s="33">
        <f t="shared" si="30"/>
        <v>-8.771929824561403E-2</v>
      </c>
      <c r="O39" s="33">
        <f t="shared" si="30"/>
        <v>-6.5602836879432622E-2</v>
      </c>
      <c r="P39" s="33">
        <f t="shared" si="30"/>
        <v>-9.6938775510204078E-2</v>
      </c>
      <c r="Q39" s="33">
        <f t="shared" si="30"/>
        <v>-2.8391167192429023E-2</v>
      </c>
      <c r="R39" s="33">
        <f t="shared" si="30"/>
        <v>4.567307692307692E-2</v>
      </c>
      <c r="S39" s="33">
        <f t="shared" si="30"/>
        <v>-0.15180265654648956</v>
      </c>
      <c r="T39" s="33">
        <f t="shared" si="35"/>
        <v>-0.18455743879472694</v>
      </c>
      <c r="U39" s="33">
        <v>-6.1688311688311688E-2</v>
      </c>
      <c r="V39" s="33">
        <v>-4.5977011494252873E-2</v>
      </c>
      <c r="W39" s="33">
        <v>-8.948545861297539E-3</v>
      </c>
      <c r="X39" s="33">
        <v>0.13856812933025403</v>
      </c>
      <c r="Y39" s="33">
        <f t="shared" si="36"/>
        <v>-1.0380622837370242E-2</v>
      </c>
      <c r="Z39" s="33">
        <f t="shared" si="37"/>
        <v>0.16385542168674699</v>
      </c>
      <c r="AA39" s="33">
        <f t="shared" si="38"/>
        <v>6.5462753950338598E-2</v>
      </c>
      <c r="AB39" s="33">
        <f t="shared" si="39"/>
        <v>-9.330628803245436E-2</v>
      </c>
      <c r="AC39" s="33">
        <f t="shared" si="40"/>
        <v>0.13636363636363635</v>
      </c>
      <c r="AD39" s="33">
        <f t="shared" si="41"/>
        <v>-0.15734989648033126</v>
      </c>
      <c r="AE39" s="33">
        <f t="shared" si="42"/>
        <v>-8.2627118644067798E-2</v>
      </c>
      <c r="AF39" s="33">
        <f t="shared" si="43"/>
        <v>8.7248322147651006E-2</v>
      </c>
      <c r="AG39" s="33">
        <f t="shared" si="44"/>
        <v>0.16615384615384615</v>
      </c>
      <c r="AH39" s="33">
        <f t="shared" si="45"/>
        <v>0.11056511056511056</v>
      </c>
      <c r="AI39" s="33">
        <f t="shared" si="46"/>
        <v>0.15935334872979215</v>
      </c>
      <c r="AJ39" s="33">
        <f t="shared" si="47"/>
        <v>4.3209876543209874E-2</v>
      </c>
      <c r="AK39" s="33">
        <f t="shared" si="48"/>
        <v>-0.16094986807387862</v>
      </c>
      <c r="AL39" s="33">
        <f t="shared" si="49"/>
        <v>-0.13495575221238937</v>
      </c>
      <c r="AM39" s="33">
        <f t="shared" si="50"/>
        <v>-0.58964143426294824</v>
      </c>
      <c r="AN39" s="33">
        <f t="shared" si="51"/>
        <v>-0.48520710059171596</v>
      </c>
      <c r="AO39" s="33">
        <f t="shared" si="52"/>
        <v>7.2327044025157231E-2</v>
      </c>
      <c r="AP39" s="33">
        <f t="shared" si="31"/>
        <v>0.39386189258312021</v>
      </c>
      <c r="AQ39" s="33">
        <f t="shared" si="31"/>
        <v>1.7184466019417475</v>
      </c>
      <c r="AR39" s="33">
        <f t="shared" si="31"/>
        <v>1.1877394636015326</v>
      </c>
      <c r="AS39" s="33">
        <f t="shared" si="31"/>
        <v>7.0381231671554259E-2</v>
      </c>
      <c r="AT39" s="33">
        <f t="shared" si="31"/>
        <v>-0.16697247706422019</v>
      </c>
      <c r="AU39" s="33">
        <f t="shared" si="31"/>
        <v>-0.33035714285714285</v>
      </c>
      <c r="AV39" s="33">
        <f t="shared" si="31"/>
        <v>-0.85464098073555161</v>
      </c>
      <c r="AW39" s="33">
        <f t="shared" si="31"/>
        <v>-2.4657534246575342E-2</v>
      </c>
      <c r="AX39" s="33">
        <f t="shared" si="31"/>
        <v>0.11453744493392071</v>
      </c>
      <c r="AY39" s="33">
        <f t="shared" si="31"/>
        <v>0.17599999999999999</v>
      </c>
      <c r="AZ39" s="33">
        <f t="shared" si="31"/>
        <v>4.3493975903614457</v>
      </c>
      <c r="BA39" s="33">
        <f t="shared" si="31"/>
        <v>-0.1544943820224719</v>
      </c>
      <c r="BB39" s="33">
        <f t="shared" si="31"/>
        <v>-0.30237154150197626</v>
      </c>
      <c r="BC39" s="33">
        <f t="shared" si="31"/>
        <v>-8.390022675736962E-2</v>
      </c>
      <c r="BD39" s="33">
        <f t="shared" si="31"/>
        <v>-0.18693693693693694</v>
      </c>
      <c r="BE39" s="33">
        <f t="shared" si="32"/>
        <v>-0.2292358803986711</v>
      </c>
      <c r="BF39" s="33">
        <f t="shared" si="32"/>
        <v>-0.12464589235127478</v>
      </c>
      <c r="BG39" s="33">
        <f t="shared" si="32"/>
        <v>-0.58415841584158412</v>
      </c>
      <c r="BH39" s="33">
        <f t="shared" si="32"/>
        <v>-0.16897506925207756</v>
      </c>
      <c r="BI39" s="33">
        <f t="shared" si="32"/>
        <v>-6.0344827586206899E-2</v>
      </c>
      <c r="BJ39" s="33">
        <f t="shared" si="32"/>
        <v>1.6181229773462782E-2</v>
      </c>
      <c r="BK39" s="33">
        <f t="shared" si="32"/>
        <v>0.97619047619047616</v>
      </c>
      <c r="BL39" s="33">
        <f t="shared" si="32"/>
        <v>0.29333333333333333</v>
      </c>
      <c r="BM39" s="33">
        <f t="shared" si="32"/>
        <v>2.7522935779816515E-2</v>
      </c>
      <c r="BN39" s="33">
        <f t="shared" si="32"/>
        <v>-0.12101910828025478</v>
      </c>
      <c r="BO39" s="33">
        <f t="shared" si="32"/>
        <v>-0.1536144578313253</v>
      </c>
      <c r="BP39" s="33">
        <f t="shared" si="32"/>
        <v>-0.10051546391752578</v>
      </c>
      <c r="BQ39" s="33">
        <f t="shared" si="32"/>
        <v>0.11160714285714286</v>
      </c>
      <c r="BR39" s="33"/>
      <c r="BS39" s="33">
        <f t="shared" si="33"/>
        <v>0.16358325219084713</v>
      </c>
      <c r="BT39" s="33">
        <f t="shared" si="33"/>
        <v>0.57907949790794977</v>
      </c>
      <c r="BU39" s="33">
        <f t="shared" si="33"/>
        <v>-1.0598834128245894E-3</v>
      </c>
      <c r="BV39" s="33">
        <f t="shared" si="33"/>
        <v>-4.4562334217506633E-2</v>
      </c>
      <c r="BW39" s="33">
        <v>-0.12048861743475847</v>
      </c>
      <c r="BX39" s="33">
        <v>7.6388888888888895E-2</v>
      </c>
      <c r="BY39" s="33">
        <f t="shared" si="53"/>
        <v>-3.1671554252199412E-2</v>
      </c>
      <c r="BZ39" s="33">
        <f t="shared" si="54"/>
        <v>5.9963658388855243E-2</v>
      </c>
      <c r="CA39" s="33">
        <f t="shared" si="55"/>
        <v>-1.8285714285714287E-2</v>
      </c>
      <c r="CB39" s="33">
        <f t="shared" si="56"/>
        <v>-0.21245634458672877</v>
      </c>
      <c r="CC39" s="33">
        <f t="shared" si="57"/>
        <v>0.44124168514412415</v>
      </c>
      <c r="CD39" s="33">
        <f t="shared" si="58"/>
        <v>-0.32307692307692309</v>
      </c>
      <c r="CE39" s="33">
        <f t="shared" si="34"/>
        <v>0.16590909090909092</v>
      </c>
      <c r="CF39" s="33">
        <f t="shared" si="34"/>
        <v>-0.15139701104613384</v>
      </c>
      <c r="CG39" s="33">
        <f t="shared" si="34"/>
        <v>-0.23430321592649311</v>
      </c>
      <c r="CH39" s="33">
        <f t="shared" si="34"/>
        <v>0.22</v>
      </c>
      <c r="CI39" s="33"/>
    </row>
    <row r="40" spans="2:87" ht="17.100000000000001" customHeight="1" thickBot="1" x14ac:dyDescent="0.25">
      <c r="B40" s="35" t="s">
        <v>109</v>
      </c>
      <c r="C40" s="33">
        <f t="shared" ref="C40:C45" si="59">+(G18-C18)/C18</f>
        <v>0.77551020408163263</v>
      </c>
      <c r="D40" s="33">
        <f t="shared" ref="D40:G43" si="60">+(H18-D18)/D18</f>
        <v>0.48294573643410854</v>
      </c>
      <c r="E40" s="33">
        <f t="shared" si="60"/>
        <v>0.62392241379310343</v>
      </c>
      <c r="F40" s="33">
        <f t="shared" si="60"/>
        <v>0.38796229151559103</v>
      </c>
      <c r="G40" s="33">
        <f t="shared" si="60"/>
        <v>0.375</v>
      </c>
      <c r="H40" s="33">
        <f t="shared" ref="H40:H45" si="61">+(L18-H18)/H18</f>
        <v>0.26816518557239938</v>
      </c>
      <c r="I40" s="33">
        <f t="shared" si="30"/>
        <v>0.76575978765759789</v>
      </c>
      <c r="J40" s="33">
        <f t="shared" si="30"/>
        <v>0.74294670846394983</v>
      </c>
      <c r="K40" s="33">
        <f t="shared" si="30"/>
        <v>1.0496342737722049</v>
      </c>
      <c r="L40" s="33">
        <f t="shared" si="30"/>
        <v>0.48392415498763397</v>
      </c>
      <c r="M40" s="33">
        <f t="shared" si="30"/>
        <v>-4.6223224351747465E-2</v>
      </c>
      <c r="N40" s="33">
        <f t="shared" si="30"/>
        <v>-1.70863309352518E-2</v>
      </c>
      <c r="O40" s="33">
        <f t="shared" si="30"/>
        <v>4.7412694366556207E-2</v>
      </c>
      <c r="P40" s="33">
        <f t="shared" si="30"/>
        <v>3.7222222222222219E-2</v>
      </c>
      <c r="Q40" s="33">
        <f t="shared" si="30"/>
        <v>-0.10914105594956659</v>
      </c>
      <c r="R40" s="33">
        <f t="shared" si="30"/>
        <v>0.2644098810612992</v>
      </c>
      <c r="S40" s="33">
        <f t="shared" si="30"/>
        <v>-0.26575809199318567</v>
      </c>
      <c r="T40" s="33">
        <f t="shared" si="35"/>
        <v>-0.12694161756829137</v>
      </c>
      <c r="U40" s="33">
        <v>0.14772224679345422</v>
      </c>
      <c r="V40" s="33">
        <v>-0.32440906898215149</v>
      </c>
      <c r="W40" s="33">
        <v>-0.11170036460059662</v>
      </c>
      <c r="X40" s="33">
        <v>-0.1460122699386503</v>
      </c>
      <c r="Y40" s="33">
        <f t="shared" si="36"/>
        <v>-0.2863198458574181</v>
      </c>
      <c r="Z40" s="33">
        <f t="shared" si="37"/>
        <v>-5.1053195287397359E-2</v>
      </c>
      <c r="AA40" s="33">
        <f t="shared" si="38"/>
        <v>4.0298507462686567E-2</v>
      </c>
      <c r="AB40" s="33">
        <f t="shared" si="39"/>
        <v>-0.21515804597701149</v>
      </c>
      <c r="AC40" s="33">
        <f t="shared" si="40"/>
        <v>-3.5637149028077755E-2</v>
      </c>
      <c r="AD40" s="33">
        <f t="shared" si="41"/>
        <v>-8.5026335590669674E-2</v>
      </c>
      <c r="AE40" s="33">
        <f t="shared" si="42"/>
        <v>-0.18794835007173602</v>
      </c>
      <c r="AF40" s="33">
        <f t="shared" si="43"/>
        <v>0.1276887871853547</v>
      </c>
      <c r="AG40" s="33">
        <f t="shared" si="44"/>
        <v>2.9675251959686452E-2</v>
      </c>
      <c r="AH40" s="33">
        <f t="shared" si="45"/>
        <v>4.0296052631578948E-2</v>
      </c>
      <c r="AI40" s="33">
        <f t="shared" si="46"/>
        <v>0.26192579505300351</v>
      </c>
      <c r="AJ40" s="33">
        <f t="shared" si="47"/>
        <v>7.1022727272727279E-2</v>
      </c>
      <c r="AK40" s="33">
        <f t="shared" si="48"/>
        <v>5.3833605220228384E-2</v>
      </c>
      <c r="AL40" s="33">
        <f t="shared" si="49"/>
        <v>-2.7667984189723321E-3</v>
      </c>
      <c r="AM40" s="33">
        <f t="shared" si="50"/>
        <v>-6.2653132656632832E-2</v>
      </c>
      <c r="AN40" s="33">
        <f t="shared" si="51"/>
        <v>7.8438802576733607E-2</v>
      </c>
      <c r="AO40" s="33">
        <f t="shared" si="52"/>
        <v>2.5283797729618165E-2</v>
      </c>
      <c r="AP40" s="33">
        <f t="shared" si="31"/>
        <v>7.9270709472849775E-3</v>
      </c>
      <c r="AQ40" s="33">
        <f t="shared" si="31"/>
        <v>1.6056758775205376E-2</v>
      </c>
      <c r="AR40" s="33">
        <f t="shared" si="31"/>
        <v>-0.18552354181307099</v>
      </c>
      <c r="AS40" s="33">
        <f t="shared" si="31"/>
        <v>-0.16305988928032208</v>
      </c>
      <c r="AT40" s="33">
        <f t="shared" si="31"/>
        <v>-0.16279984270546599</v>
      </c>
      <c r="AU40" s="33">
        <f t="shared" si="31"/>
        <v>-0.32488055861815507</v>
      </c>
      <c r="AV40" s="33">
        <f t="shared" si="31"/>
        <v>-0.71138912855910263</v>
      </c>
      <c r="AW40" s="33">
        <f t="shared" si="31"/>
        <v>-7.9374624173181002E-2</v>
      </c>
      <c r="AX40" s="33">
        <f t="shared" si="31"/>
        <v>4.6970408642555191E-3</v>
      </c>
      <c r="AY40" s="33">
        <f t="shared" si="31"/>
        <v>0.12955906369080022</v>
      </c>
      <c r="AZ40" s="33">
        <f t="shared" si="31"/>
        <v>2.007473841554559</v>
      </c>
      <c r="BA40" s="33">
        <f t="shared" si="31"/>
        <v>-3.7230568256041804E-2</v>
      </c>
      <c r="BB40" s="33">
        <f t="shared" si="31"/>
        <v>-0.16549789621318373</v>
      </c>
      <c r="BC40" s="33">
        <f t="shared" si="31"/>
        <v>3.566265060240964E-2</v>
      </c>
      <c r="BD40" s="33">
        <f t="shared" si="31"/>
        <v>0.19333996023856859</v>
      </c>
      <c r="BE40" s="33">
        <f t="shared" si="32"/>
        <v>0.18046132971506107</v>
      </c>
      <c r="BF40" s="33">
        <f t="shared" si="32"/>
        <v>0.17703081232492998</v>
      </c>
      <c r="BG40" s="33">
        <f t="shared" si="32"/>
        <v>-4.60679385760819E-2</v>
      </c>
      <c r="BH40" s="33">
        <f t="shared" si="32"/>
        <v>-0.26530612244897961</v>
      </c>
      <c r="BI40" s="33">
        <f t="shared" si="32"/>
        <v>-0.27126436781609198</v>
      </c>
      <c r="BJ40" s="33">
        <f t="shared" si="32"/>
        <v>-6.4255116611137558E-2</v>
      </c>
      <c r="BK40" s="33">
        <f t="shared" si="32"/>
        <v>7.6585365853658535E-2</v>
      </c>
      <c r="BL40" s="33">
        <f t="shared" si="32"/>
        <v>0.30555555555555558</v>
      </c>
      <c r="BM40" s="33">
        <f t="shared" si="32"/>
        <v>7.8075709779179811E-2</v>
      </c>
      <c r="BN40" s="33">
        <f t="shared" si="32"/>
        <v>-7.4771108850457776E-2</v>
      </c>
      <c r="BO40" s="33">
        <f t="shared" si="32"/>
        <v>-0.12550974173085636</v>
      </c>
      <c r="BP40" s="33">
        <f t="shared" si="32"/>
        <v>-0.21276595744680851</v>
      </c>
      <c r="BQ40" s="33">
        <f t="shared" si="32"/>
        <v>-0.20336503291880029</v>
      </c>
      <c r="BR40" s="33"/>
      <c r="BS40" s="33">
        <f t="shared" si="33"/>
        <v>0.53526592102259762</v>
      </c>
      <c r="BT40" s="33">
        <f t="shared" si="33"/>
        <v>0.53687184061849536</v>
      </c>
      <c r="BU40" s="33">
        <f t="shared" si="33"/>
        <v>0.29050981909644963</v>
      </c>
      <c r="BV40" s="33">
        <f t="shared" si="33"/>
        <v>6.8215892053973007E-2</v>
      </c>
      <c r="BW40" s="33">
        <v>-0.18084210526315789</v>
      </c>
      <c r="BX40" s="33">
        <v>-0.14554955881093121</v>
      </c>
      <c r="BY40" s="33">
        <f t="shared" si="53"/>
        <v>-7.8504110687788245E-2</v>
      </c>
      <c r="BZ40" s="33">
        <f t="shared" si="54"/>
        <v>-1.0227396366010227E-2</v>
      </c>
      <c r="CA40" s="33">
        <f t="shared" si="55"/>
        <v>9.4536660437506873E-2</v>
      </c>
      <c r="CB40" s="33">
        <f t="shared" si="56"/>
        <v>9.7418901275484592E-3</v>
      </c>
      <c r="CC40" s="33">
        <f t="shared" si="57"/>
        <v>-0.12164312711358663</v>
      </c>
      <c r="CD40" s="33">
        <f t="shared" si="58"/>
        <v>-0.30064545351602312</v>
      </c>
      <c r="CE40" s="33">
        <f t="shared" si="34"/>
        <v>0.18944300518134716</v>
      </c>
      <c r="CF40" s="33">
        <f t="shared" si="34"/>
        <v>0.14225428804791723</v>
      </c>
      <c r="CG40" s="33">
        <f t="shared" si="34"/>
        <v>-0.16005243713502562</v>
      </c>
      <c r="CH40" s="33">
        <f t="shared" si="34"/>
        <v>9.1940976163450622E-2</v>
      </c>
      <c r="CI40" s="33"/>
    </row>
    <row r="41" spans="2:87" ht="17.100000000000001" customHeight="1" thickBot="1" x14ac:dyDescent="0.25">
      <c r="B41" s="35" t="s">
        <v>110</v>
      </c>
      <c r="C41" s="33">
        <f t="shared" si="59"/>
        <v>-0.52631578947368418</v>
      </c>
      <c r="D41" s="33">
        <f t="shared" si="60"/>
        <v>-0.15625</v>
      </c>
      <c r="E41" s="33">
        <f t="shared" si="60"/>
        <v>13</v>
      </c>
      <c r="F41" s="33">
        <f t="shared" si="60"/>
        <v>0.66666666666666663</v>
      </c>
      <c r="G41" s="33">
        <f t="shared" si="60"/>
        <v>0.77777777777777779</v>
      </c>
      <c r="H41" s="33">
        <f t="shared" si="61"/>
        <v>0.29629629629629628</v>
      </c>
      <c r="I41" s="33">
        <f t="shared" si="30"/>
        <v>3.5714285714285712E-2</v>
      </c>
      <c r="J41" s="33">
        <f t="shared" si="30"/>
        <v>3.6857142857142855</v>
      </c>
      <c r="K41" s="33">
        <f t="shared" si="30"/>
        <v>4.46875</v>
      </c>
      <c r="L41" s="33">
        <f t="shared" si="30"/>
        <v>6.4</v>
      </c>
      <c r="M41" s="33">
        <f t="shared" si="30"/>
        <v>4.1724137931034484</v>
      </c>
      <c r="N41" s="33">
        <f t="shared" si="30"/>
        <v>0.51829268292682928</v>
      </c>
      <c r="O41" s="33">
        <f t="shared" si="30"/>
        <v>0.4514285714285714</v>
      </c>
      <c r="P41" s="33">
        <f t="shared" si="30"/>
        <v>0.38996138996138996</v>
      </c>
      <c r="Q41" s="33">
        <f t="shared" si="30"/>
        <v>0.67333333333333334</v>
      </c>
      <c r="R41" s="33">
        <f t="shared" si="30"/>
        <v>0.42971887550200805</v>
      </c>
      <c r="S41" s="33">
        <f t="shared" si="30"/>
        <v>0.1141732283464567</v>
      </c>
      <c r="T41" s="33">
        <f t="shared" si="35"/>
        <v>-0.40833333333333333</v>
      </c>
      <c r="U41" s="33">
        <v>-0.30278884462151395</v>
      </c>
      <c r="V41" s="33">
        <v>-5.0561797752808987E-2</v>
      </c>
      <c r="W41" s="33">
        <v>0.49469964664310956</v>
      </c>
      <c r="X41" s="33">
        <v>0.80281690140845074</v>
      </c>
      <c r="Y41" s="33">
        <f t="shared" si="36"/>
        <v>0.24</v>
      </c>
      <c r="Z41" s="33">
        <f t="shared" si="37"/>
        <v>6.5088757396449703E-2</v>
      </c>
      <c r="AA41" s="33">
        <f t="shared" si="38"/>
        <v>-0.37588652482269502</v>
      </c>
      <c r="AB41" s="33">
        <f t="shared" si="39"/>
        <v>-0.35677083333333331</v>
      </c>
      <c r="AC41" s="33">
        <f t="shared" si="40"/>
        <v>-0.2304147465437788</v>
      </c>
      <c r="AD41" s="33">
        <f t="shared" si="41"/>
        <v>0.3</v>
      </c>
      <c r="AE41" s="33">
        <f t="shared" si="42"/>
        <v>0.85984848484848486</v>
      </c>
      <c r="AF41" s="33">
        <f t="shared" si="43"/>
        <v>1.1012145748987854</v>
      </c>
      <c r="AG41" s="33">
        <f t="shared" si="44"/>
        <v>0.66467065868263475</v>
      </c>
      <c r="AH41" s="33">
        <f t="shared" si="45"/>
        <v>-0.27991452991452992</v>
      </c>
      <c r="AI41" s="33">
        <f t="shared" si="46"/>
        <v>-0.21181262729124237</v>
      </c>
      <c r="AJ41" s="33">
        <f t="shared" si="47"/>
        <v>-0.27167630057803466</v>
      </c>
      <c r="AK41" s="33">
        <f t="shared" si="48"/>
        <v>-0.16187050359712229</v>
      </c>
      <c r="AL41" s="33">
        <f t="shared" si="49"/>
        <v>-5.3412462908011868E-2</v>
      </c>
      <c r="AM41" s="33">
        <f t="shared" si="50"/>
        <v>0.10852713178294573</v>
      </c>
      <c r="AN41" s="33">
        <f t="shared" si="51"/>
        <v>0.21957671957671956</v>
      </c>
      <c r="AO41" s="33">
        <f t="shared" si="52"/>
        <v>0.51931330472102999</v>
      </c>
      <c r="AP41" s="33">
        <f t="shared" si="31"/>
        <v>5.9561128526645767E-2</v>
      </c>
      <c r="AQ41" s="33">
        <f t="shared" si="31"/>
        <v>1.8648018648018648E-2</v>
      </c>
      <c r="AR41" s="33">
        <f t="shared" si="31"/>
        <v>-9.9783080260303691E-2</v>
      </c>
      <c r="AS41" s="33">
        <f t="shared" si="31"/>
        <v>-0.27401129943502822</v>
      </c>
      <c r="AT41" s="33">
        <f t="shared" si="31"/>
        <v>0.32840236686390534</v>
      </c>
      <c r="AU41" s="33">
        <f t="shared" si="31"/>
        <v>-0.33180778032036612</v>
      </c>
      <c r="AV41" s="33">
        <f t="shared" si="31"/>
        <v>-0.51084337349397591</v>
      </c>
      <c r="AW41" s="33">
        <f t="shared" si="31"/>
        <v>0.41245136186770426</v>
      </c>
      <c r="AX41" s="33">
        <f t="shared" si="31"/>
        <v>-0.14253897550111358</v>
      </c>
      <c r="AY41" s="33">
        <f t="shared" si="31"/>
        <v>0.75342465753424659</v>
      </c>
      <c r="AZ41" s="33">
        <f t="shared" si="31"/>
        <v>1.6945812807881773</v>
      </c>
      <c r="BA41" s="33">
        <f t="shared" si="31"/>
        <v>-0.16528925619834711</v>
      </c>
      <c r="BB41" s="33">
        <f t="shared" si="31"/>
        <v>0.21298701298701297</v>
      </c>
      <c r="BC41" s="33">
        <f t="shared" si="31"/>
        <v>-9.765625E-3</v>
      </c>
      <c r="BD41" s="33">
        <f t="shared" si="31"/>
        <v>-0.30347349177330896</v>
      </c>
      <c r="BE41" s="33">
        <f t="shared" si="32"/>
        <v>-0.12871287128712872</v>
      </c>
      <c r="BF41" s="33">
        <f t="shared" si="32"/>
        <v>-3.6402569593147749E-2</v>
      </c>
      <c r="BG41" s="33">
        <f t="shared" si="32"/>
        <v>-0.70808678500986189</v>
      </c>
      <c r="BH41" s="33">
        <f t="shared" si="32"/>
        <v>-0.44356955380577429</v>
      </c>
      <c r="BI41" s="33">
        <f t="shared" si="32"/>
        <v>-0.28409090909090912</v>
      </c>
      <c r="BJ41" s="33">
        <f t="shared" si="32"/>
        <v>-0.12888888888888889</v>
      </c>
      <c r="BK41" s="33">
        <f t="shared" si="32"/>
        <v>1.3175675675675675</v>
      </c>
      <c r="BL41" s="33">
        <f t="shared" si="32"/>
        <v>0.47641509433962265</v>
      </c>
      <c r="BM41" s="33">
        <f t="shared" si="32"/>
        <v>0.2275132275132275</v>
      </c>
      <c r="BN41" s="33">
        <f t="shared" si="32"/>
        <v>-0.28061224489795916</v>
      </c>
      <c r="BO41" s="33">
        <f t="shared" si="32"/>
        <v>8.1632653061224483E-2</v>
      </c>
      <c r="BP41" s="33">
        <f t="shared" si="32"/>
        <v>-0.25239616613418531</v>
      </c>
      <c r="BQ41" s="33">
        <f t="shared" si="32"/>
        <v>0.28879310344827586</v>
      </c>
      <c r="BR41" s="33"/>
      <c r="BS41" s="33">
        <f t="shared" si="33"/>
        <v>0.16129032258064516</v>
      </c>
      <c r="BT41" s="33">
        <f t="shared" si="33"/>
        <v>1.4074074074074074</v>
      </c>
      <c r="BU41" s="33">
        <f t="shared" si="33"/>
        <v>2.203846153846154</v>
      </c>
      <c r="BV41" s="33">
        <f t="shared" si="33"/>
        <v>0.46578631452581032</v>
      </c>
      <c r="BW41" s="33">
        <v>-0.17362817362817362</v>
      </c>
      <c r="BX41" s="33">
        <v>0.37165510406342916</v>
      </c>
      <c r="BY41" s="33">
        <f t="shared" si="53"/>
        <v>-0.17196531791907516</v>
      </c>
      <c r="BZ41" s="33">
        <f t="shared" si="54"/>
        <v>0.41797556719022688</v>
      </c>
      <c r="CA41" s="33">
        <f t="shared" si="55"/>
        <v>-0.18953846153846154</v>
      </c>
      <c r="CB41" s="33">
        <f t="shared" si="56"/>
        <v>0.20121488230827639</v>
      </c>
      <c r="CC41" s="33">
        <f t="shared" si="57"/>
        <v>-1.5170670037926675E-2</v>
      </c>
      <c r="CD41" s="33">
        <f t="shared" si="58"/>
        <v>-0.20218228498074453</v>
      </c>
      <c r="CE41" s="33">
        <f t="shared" si="34"/>
        <v>0.47144006436041835</v>
      </c>
      <c r="CF41" s="33">
        <f t="shared" si="34"/>
        <v>-0.12411153635866594</v>
      </c>
      <c r="CG41" s="33">
        <f t="shared" si="34"/>
        <v>-0.41260923845193509</v>
      </c>
      <c r="CH41" s="33">
        <f t="shared" si="34"/>
        <v>0.24335812964930925</v>
      </c>
      <c r="CI41" s="33"/>
    </row>
    <row r="42" spans="2:87" ht="17.100000000000001" customHeight="1" thickBot="1" x14ac:dyDescent="0.25">
      <c r="B42" s="35" t="s">
        <v>111</v>
      </c>
      <c r="C42" s="33">
        <f t="shared" si="59"/>
        <v>0.24489795918367346</v>
      </c>
      <c r="D42" s="33">
        <f t="shared" si="60"/>
        <v>2.2727272727272728E-2</v>
      </c>
      <c r="E42" s="33">
        <f t="shared" si="60"/>
        <v>0.89473684210526316</v>
      </c>
      <c r="F42" s="33">
        <f t="shared" si="60"/>
        <v>0.35087719298245612</v>
      </c>
      <c r="G42" s="33">
        <f t="shared" si="60"/>
        <v>0.81967213114754101</v>
      </c>
      <c r="H42" s="33">
        <f t="shared" si="61"/>
        <v>-1.1111111111111112E-2</v>
      </c>
      <c r="I42" s="33">
        <f t="shared" si="30"/>
        <v>-0.20833333333333334</v>
      </c>
      <c r="J42" s="33">
        <f t="shared" si="30"/>
        <v>0.12987012987012986</v>
      </c>
      <c r="K42" s="33">
        <f t="shared" si="30"/>
        <v>4.5045045045045043E-2</v>
      </c>
      <c r="L42" s="33">
        <f t="shared" si="30"/>
        <v>-0.2247191011235955</v>
      </c>
      <c r="M42" s="33">
        <f t="shared" si="30"/>
        <v>-0.12280701754385964</v>
      </c>
      <c r="N42" s="33">
        <f t="shared" si="30"/>
        <v>0.16091954022988506</v>
      </c>
      <c r="O42" s="33">
        <f t="shared" si="30"/>
        <v>-0.39655172413793105</v>
      </c>
      <c r="P42" s="33">
        <f t="shared" si="30"/>
        <v>0.40579710144927539</v>
      </c>
      <c r="Q42" s="33">
        <f t="shared" si="30"/>
        <v>0.12</v>
      </c>
      <c r="R42" s="33">
        <f t="shared" si="30"/>
        <v>-0.22772277227722773</v>
      </c>
      <c r="S42" s="33">
        <f t="shared" si="30"/>
        <v>0</v>
      </c>
      <c r="T42" s="33">
        <f t="shared" si="35"/>
        <v>-0.12371134020618557</v>
      </c>
      <c r="U42" s="33">
        <v>-1.7857142857142856E-2</v>
      </c>
      <c r="V42" s="33">
        <v>-0.12820512820512819</v>
      </c>
      <c r="W42" s="33">
        <v>-7.1428571428571425E-2</v>
      </c>
      <c r="X42" s="33">
        <v>-5.8823529411764705E-2</v>
      </c>
      <c r="Y42" s="33">
        <f t="shared" si="36"/>
        <v>-1.8181818181818181E-2</v>
      </c>
      <c r="Z42" s="33">
        <f t="shared" si="37"/>
        <v>0.14705882352941177</v>
      </c>
      <c r="AA42" s="33">
        <f t="shared" si="38"/>
        <v>0.36923076923076925</v>
      </c>
      <c r="AB42" s="33">
        <f t="shared" si="39"/>
        <v>0.23749999999999999</v>
      </c>
      <c r="AC42" s="33">
        <f t="shared" si="40"/>
        <v>0.14814814814814814</v>
      </c>
      <c r="AD42" s="33">
        <f t="shared" si="41"/>
        <v>7.6923076923076927E-2</v>
      </c>
      <c r="AE42" s="33">
        <f t="shared" si="42"/>
        <v>-2.247191011235955E-2</v>
      </c>
      <c r="AF42" s="33">
        <f t="shared" si="43"/>
        <v>-5.0505050505050504E-2</v>
      </c>
      <c r="AG42" s="33">
        <f t="shared" si="44"/>
        <v>-0.25806451612903225</v>
      </c>
      <c r="AH42" s="33">
        <f t="shared" si="45"/>
        <v>-4.7619047619047616E-2</v>
      </c>
      <c r="AI42" s="33">
        <f t="shared" si="46"/>
        <v>-3.4482758620689655E-2</v>
      </c>
      <c r="AJ42" s="33">
        <f t="shared" si="47"/>
        <v>0.30851063829787234</v>
      </c>
      <c r="AK42" s="33">
        <f t="shared" si="48"/>
        <v>0.32608695652173914</v>
      </c>
      <c r="AL42" s="33">
        <f t="shared" si="49"/>
        <v>3.7499999999999999E-2</v>
      </c>
      <c r="AM42" s="33">
        <f t="shared" si="50"/>
        <v>-0.21428571428571427</v>
      </c>
      <c r="AN42" s="33">
        <f t="shared" si="51"/>
        <v>-0.26829268292682928</v>
      </c>
      <c r="AO42" s="33">
        <f t="shared" si="52"/>
        <v>-6.5573770491803282E-2</v>
      </c>
      <c r="AP42" s="33">
        <f t="shared" si="31"/>
        <v>0.14457831325301204</v>
      </c>
      <c r="AQ42" s="33">
        <f t="shared" si="31"/>
        <v>0.62121212121212122</v>
      </c>
      <c r="AR42" s="33">
        <f t="shared" si="31"/>
        <v>0.61111111111111116</v>
      </c>
      <c r="AS42" s="33">
        <f t="shared" si="31"/>
        <v>0.10526315789473684</v>
      </c>
      <c r="AT42" s="33">
        <f t="shared" si="31"/>
        <v>-4.2105263157894736E-2</v>
      </c>
      <c r="AU42" s="33">
        <f t="shared" si="31"/>
        <v>-4.6728971962616821E-2</v>
      </c>
      <c r="AV42" s="33">
        <f t="shared" si="31"/>
        <v>-0.51724137931034486</v>
      </c>
      <c r="AW42" s="33">
        <f t="shared" si="31"/>
        <v>0.58730158730158732</v>
      </c>
      <c r="AX42" s="33">
        <f t="shared" si="31"/>
        <v>0.23076923076923078</v>
      </c>
      <c r="AY42" s="33">
        <f t="shared" si="31"/>
        <v>-0.13725490196078433</v>
      </c>
      <c r="AZ42" s="33">
        <f t="shared" si="31"/>
        <v>0.47142857142857142</v>
      </c>
      <c r="BA42" s="33">
        <f t="shared" si="31"/>
        <v>-0.43</v>
      </c>
      <c r="BB42" s="33">
        <f t="shared" si="31"/>
        <v>-0.14285714285714285</v>
      </c>
      <c r="BC42" s="33">
        <f t="shared" si="31"/>
        <v>0.21590909090909091</v>
      </c>
      <c r="BD42" s="33">
        <f t="shared" ref="BD42:BD45" si="62">+(BH20-BD20)/BD20</f>
        <v>-5.8252427184466021E-2</v>
      </c>
      <c r="BE42" s="33">
        <f t="shared" si="32"/>
        <v>-8.771929824561403E-2</v>
      </c>
      <c r="BF42" s="33">
        <f t="shared" si="32"/>
        <v>-0.27083333333333331</v>
      </c>
      <c r="BG42" s="33">
        <f t="shared" si="32"/>
        <v>-0.47663551401869159</v>
      </c>
      <c r="BH42" s="33">
        <f t="shared" si="32"/>
        <v>-0.44329896907216493</v>
      </c>
      <c r="BI42" s="33">
        <f t="shared" si="32"/>
        <v>3.8461538461538464E-2</v>
      </c>
      <c r="BJ42" s="33">
        <f t="shared" si="32"/>
        <v>0.11428571428571428</v>
      </c>
      <c r="BK42" s="33">
        <f t="shared" si="32"/>
        <v>0.375</v>
      </c>
      <c r="BL42" s="33">
        <f t="shared" si="32"/>
        <v>0.33333333333333331</v>
      </c>
      <c r="BM42" s="33">
        <f t="shared" si="32"/>
        <v>3.7037037037037035E-2</v>
      </c>
      <c r="BN42" s="33">
        <f t="shared" si="32"/>
        <v>6.4102564102564097E-2</v>
      </c>
      <c r="BO42" s="33">
        <f t="shared" si="32"/>
        <v>0.2857142857142857</v>
      </c>
      <c r="BP42" s="33">
        <f t="shared" si="32"/>
        <v>4.1666666666666664E-2</v>
      </c>
      <c r="BQ42" s="33">
        <f t="shared" si="32"/>
        <v>-0.14285714285714285</v>
      </c>
      <c r="BR42" s="33"/>
      <c r="BS42" s="33">
        <f t="shared" si="33"/>
        <v>0.29310344827586204</v>
      </c>
      <c r="BT42" s="33">
        <f t="shared" si="33"/>
        <v>0.14666666666666667</v>
      </c>
      <c r="BU42" s="33">
        <f t="shared" si="33"/>
        <v>-2.3255813953488372E-2</v>
      </c>
      <c r="BV42" s="33">
        <f t="shared" si="33"/>
        <v>-0.10416666666666667</v>
      </c>
      <c r="BW42" s="33">
        <v>-7.6411960132890366E-2</v>
      </c>
      <c r="BX42" s="33">
        <v>-3.5971223021582736E-3</v>
      </c>
      <c r="BY42" s="33">
        <f t="shared" si="53"/>
        <v>0.20577617328519857</v>
      </c>
      <c r="BZ42" s="33">
        <f t="shared" si="54"/>
        <v>-8.0838323353293412E-2</v>
      </c>
      <c r="CA42" s="33">
        <f t="shared" si="55"/>
        <v>0.14332247557003258</v>
      </c>
      <c r="CB42" s="33">
        <f t="shared" si="56"/>
        <v>-0.12250712250712251</v>
      </c>
      <c r="CC42" s="33">
        <f t="shared" si="57"/>
        <v>0.31818181818181818</v>
      </c>
      <c r="CD42" s="33">
        <f t="shared" si="58"/>
        <v>-5.4187192118226604E-2</v>
      </c>
      <c r="CE42" s="33">
        <f t="shared" si="34"/>
        <v>-0.10416666666666667</v>
      </c>
      <c r="CF42" s="33">
        <f t="shared" si="34"/>
        <v>-5.232558139534884E-2</v>
      </c>
      <c r="CG42" s="33">
        <f t="shared" si="34"/>
        <v>-0.25766871165644173</v>
      </c>
      <c r="CH42" s="33">
        <f t="shared" si="34"/>
        <v>0.19008264462809918</v>
      </c>
      <c r="CI42" s="33"/>
    </row>
    <row r="43" spans="2:87" ht="17.100000000000001" customHeight="1" thickBot="1" x14ac:dyDescent="0.25">
      <c r="B43" s="35" t="s">
        <v>112</v>
      </c>
      <c r="C43" s="33">
        <f t="shared" si="59"/>
        <v>-2.5559105431309903E-2</v>
      </c>
      <c r="D43" s="33">
        <f t="shared" si="60"/>
        <v>0.16719242902208201</v>
      </c>
      <c r="E43" s="33">
        <f t="shared" si="60"/>
        <v>-0.11787072243346007</v>
      </c>
      <c r="F43" s="33">
        <f t="shared" si="60"/>
        <v>0.23417721518987342</v>
      </c>
      <c r="G43" s="33">
        <f t="shared" si="60"/>
        <v>0.69508196721311477</v>
      </c>
      <c r="H43" s="33">
        <f t="shared" si="61"/>
        <v>0.51621621621621616</v>
      </c>
      <c r="I43" s="33">
        <f t="shared" si="30"/>
        <v>0.63362068965517238</v>
      </c>
      <c r="J43" s="33">
        <f t="shared" si="30"/>
        <v>0.29743589743589743</v>
      </c>
      <c r="K43" s="33">
        <f t="shared" si="30"/>
        <v>9.6711798839458407E-2</v>
      </c>
      <c r="L43" s="33">
        <f t="shared" si="30"/>
        <v>0.11764705882352941</v>
      </c>
      <c r="M43" s="33">
        <f t="shared" si="30"/>
        <v>4.7493403693931395E-2</v>
      </c>
      <c r="N43" s="33">
        <f t="shared" si="30"/>
        <v>0.2865612648221344</v>
      </c>
      <c r="O43" s="33">
        <f t="shared" si="30"/>
        <v>0.47089947089947087</v>
      </c>
      <c r="P43" s="33">
        <f t="shared" si="30"/>
        <v>0.10366826156299841</v>
      </c>
      <c r="Q43" s="33">
        <f t="shared" si="30"/>
        <v>0.11838790931989925</v>
      </c>
      <c r="R43" s="33">
        <f t="shared" si="30"/>
        <v>-0.14900153609831029</v>
      </c>
      <c r="S43" s="33">
        <f t="shared" si="30"/>
        <v>-0.33573141486810554</v>
      </c>
      <c r="T43" s="33">
        <f t="shared" si="35"/>
        <v>-0.27890173410404623</v>
      </c>
      <c r="U43" s="33">
        <v>-0.36711711711711714</v>
      </c>
      <c r="V43" s="33">
        <v>-9.0252707581227443E-2</v>
      </c>
      <c r="W43" s="33">
        <v>-9.5667870036101083E-2</v>
      </c>
      <c r="X43" s="33">
        <v>6.2124248496993988E-2</v>
      </c>
      <c r="Y43" s="33">
        <f t="shared" si="36"/>
        <v>0.40213523131672596</v>
      </c>
      <c r="Z43" s="33">
        <f t="shared" si="37"/>
        <v>0.11904761904761904</v>
      </c>
      <c r="AA43" s="33">
        <f t="shared" si="38"/>
        <v>1.9960079840319361E-2</v>
      </c>
      <c r="AB43" s="33">
        <f t="shared" si="39"/>
        <v>0.1169811320754717</v>
      </c>
      <c r="AC43" s="33">
        <f t="shared" si="40"/>
        <v>-2.5380710659898477E-2</v>
      </c>
      <c r="AD43" s="33">
        <f t="shared" si="41"/>
        <v>-0.22872340425531915</v>
      </c>
      <c r="AE43" s="33">
        <f t="shared" si="42"/>
        <v>-0.17221135029354206</v>
      </c>
      <c r="AF43" s="33">
        <f t="shared" si="43"/>
        <v>-9.45945945945946E-2</v>
      </c>
      <c r="AG43" s="33">
        <f t="shared" si="44"/>
        <v>-0.3671875</v>
      </c>
      <c r="AH43" s="33">
        <f t="shared" si="45"/>
        <v>3.6781609195402298E-2</v>
      </c>
      <c r="AI43" s="33">
        <f t="shared" si="46"/>
        <v>0.1773049645390071</v>
      </c>
      <c r="AJ43" s="33">
        <f t="shared" si="47"/>
        <v>-1.3059701492537313E-2</v>
      </c>
      <c r="AK43" s="33">
        <f t="shared" si="48"/>
        <v>0.36213991769547327</v>
      </c>
      <c r="AL43" s="33">
        <f t="shared" si="49"/>
        <v>-3.5476718403547672E-2</v>
      </c>
      <c r="AM43" s="33">
        <f t="shared" si="50"/>
        <v>0.11646586345381527</v>
      </c>
      <c r="AN43" s="33">
        <f t="shared" si="51"/>
        <v>-6.6162570888468802E-2</v>
      </c>
      <c r="AO43" s="33">
        <f t="shared" si="52"/>
        <v>-2.4169184290030211E-2</v>
      </c>
      <c r="AP43" s="33">
        <f t="shared" si="31"/>
        <v>-1.6091954022988506E-2</v>
      </c>
      <c r="AQ43" s="33">
        <f t="shared" si="31"/>
        <v>-1.2589928057553957E-2</v>
      </c>
      <c r="AR43" s="33">
        <f t="shared" si="31"/>
        <v>5.4655870445344132E-2</v>
      </c>
      <c r="AS43" s="33">
        <f t="shared" si="31"/>
        <v>7.7399380804953566E-2</v>
      </c>
      <c r="AT43" s="33">
        <f t="shared" si="31"/>
        <v>-3.7383177570093455E-2</v>
      </c>
      <c r="AU43" s="33">
        <f t="shared" si="31"/>
        <v>-0.22950819672131148</v>
      </c>
      <c r="AV43" s="33">
        <f t="shared" si="31"/>
        <v>-0.81765834932821502</v>
      </c>
      <c r="AW43" s="33">
        <f t="shared" si="31"/>
        <v>-0.16091954022988506</v>
      </c>
      <c r="AX43" s="33">
        <f t="shared" si="31"/>
        <v>-5.5825242718446605E-2</v>
      </c>
      <c r="AY43" s="33">
        <f t="shared" si="31"/>
        <v>8.5106382978723402E-2</v>
      </c>
      <c r="AZ43" s="33">
        <f t="shared" si="31"/>
        <v>3.831578947368421</v>
      </c>
      <c r="BA43" s="33">
        <f t="shared" si="31"/>
        <v>3.0821917808219176E-2</v>
      </c>
      <c r="BB43" s="33">
        <f t="shared" si="31"/>
        <v>-2.056555269922879E-2</v>
      </c>
      <c r="BC43" s="33">
        <f t="shared" si="31"/>
        <v>-0.14596949891067537</v>
      </c>
      <c r="BD43" s="33">
        <f t="shared" si="62"/>
        <v>-8.0610021786492375E-2</v>
      </c>
      <c r="BE43" s="33">
        <f t="shared" si="32"/>
        <v>-0.15946843853820597</v>
      </c>
      <c r="BF43" s="33">
        <f t="shared" si="32"/>
        <v>-0.17322834645669291</v>
      </c>
      <c r="BG43" s="33">
        <f t="shared" si="32"/>
        <v>-0.58163265306122447</v>
      </c>
      <c r="BH43" s="33">
        <f t="shared" si="32"/>
        <v>-0.23696682464454977</v>
      </c>
      <c r="BI43" s="33">
        <f t="shared" si="32"/>
        <v>-3.952569169960474E-3</v>
      </c>
      <c r="BJ43" s="33">
        <f t="shared" si="32"/>
        <v>-0.25079365079365079</v>
      </c>
      <c r="BK43" s="33">
        <f t="shared" si="32"/>
        <v>0.93902439024390238</v>
      </c>
      <c r="BL43" s="33">
        <f t="shared" si="32"/>
        <v>0</v>
      </c>
      <c r="BM43" s="33">
        <f t="shared" si="32"/>
        <v>-0.33333333333333331</v>
      </c>
      <c r="BN43" s="33">
        <f t="shared" si="32"/>
        <v>0.2923728813559322</v>
      </c>
      <c r="BO43" s="33">
        <f t="shared" si="32"/>
        <v>8.1761006289308172E-2</v>
      </c>
      <c r="BP43" s="33">
        <f t="shared" si="32"/>
        <v>4.3478260869565216E-2</v>
      </c>
      <c r="BQ43" s="33">
        <f t="shared" si="32"/>
        <v>0.44642857142857145</v>
      </c>
      <c r="BR43" s="33"/>
      <c r="BS43" s="33">
        <f t="shared" si="33"/>
        <v>7.278742762613731E-2</v>
      </c>
      <c r="BT43" s="33">
        <f t="shared" si="33"/>
        <v>0.51349267540478027</v>
      </c>
      <c r="BU43" s="33">
        <f t="shared" si="33"/>
        <v>0.14212939378502293</v>
      </c>
      <c r="BV43" s="33">
        <f t="shared" si="33"/>
        <v>0.12578055307760927</v>
      </c>
      <c r="BW43" s="33">
        <v>-0.27179080824088747</v>
      </c>
      <c r="BX43" s="33">
        <v>8.2154515778019591E-2</v>
      </c>
      <c r="BY43" s="33">
        <f t="shared" si="53"/>
        <v>-3.3685268979386625E-2</v>
      </c>
      <c r="BZ43" s="33">
        <f t="shared" si="54"/>
        <v>-0.13995837669094693</v>
      </c>
      <c r="CA43" s="33">
        <f t="shared" si="55"/>
        <v>8.4694494857834243E-2</v>
      </c>
      <c r="CB43" s="33">
        <f t="shared" si="56"/>
        <v>4.4617958728388179E-3</v>
      </c>
      <c r="CC43" s="33">
        <f t="shared" si="57"/>
        <v>1.6102165463631316E-2</v>
      </c>
      <c r="CD43" s="33">
        <f t="shared" si="58"/>
        <v>-0.34480874316939891</v>
      </c>
      <c r="CE43" s="33">
        <f t="shared" si="34"/>
        <v>0.33444537114261885</v>
      </c>
      <c r="CF43" s="33">
        <f t="shared" si="34"/>
        <v>-0.13625000000000001</v>
      </c>
      <c r="CG43" s="33">
        <f t="shared" si="34"/>
        <v>-0.29522431259044862</v>
      </c>
      <c r="CH43" s="33">
        <f t="shared" si="34"/>
        <v>0.14271047227926079</v>
      </c>
      <c r="CI43" s="33"/>
    </row>
    <row r="44" spans="2:87" ht="17.100000000000001" customHeight="1" thickBot="1" x14ac:dyDescent="0.25">
      <c r="B44" s="35" t="s">
        <v>338</v>
      </c>
      <c r="C44" s="33">
        <f t="shared" si="59"/>
        <v>10.166666666666666</v>
      </c>
      <c r="D44" s="33">
        <f t="shared" ref="D44:G45" si="63">+(H22-D22)/D22</f>
        <v>1.4</v>
      </c>
      <c r="E44" s="33">
        <f t="shared" si="63"/>
        <v>0.3</v>
      </c>
      <c r="F44" s="33">
        <f t="shared" si="63"/>
        <v>-0.46</v>
      </c>
      <c r="G44" s="33">
        <f t="shared" si="63"/>
        <v>-0.2537313432835821</v>
      </c>
      <c r="H44" s="33">
        <f t="shared" si="61"/>
        <v>0.35</v>
      </c>
      <c r="I44" s="33">
        <f t="shared" ref="I44:K45" si="64">+(M22-I22)/I22</f>
        <v>-0.17948717948717949</v>
      </c>
      <c r="J44" s="33">
        <f t="shared" si="64"/>
        <v>1.1851851851851851</v>
      </c>
      <c r="K44" s="33">
        <f t="shared" si="64"/>
        <v>0.38</v>
      </c>
      <c r="L44" s="33">
        <f t="shared" si="30"/>
        <v>-9.8765432098765427E-2</v>
      </c>
      <c r="M44" s="33">
        <f t="shared" si="30"/>
        <v>0.40625</v>
      </c>
      <c r="N44" s="33">
        <f t="shared" si="30"/>
        <v>-3.3898305084745763E-2</v>
      </c>
      <c r="O44" s="33">
        <f t="shared" si="30"/>
        <v>-8.6956521739130432E-2</v>
      </c>
      <c r="P44" s="33">
        <f t="shared" si="30"/>
        <v>-0.28767123287671231</v>
      </c>
      <c r="Q44" s="33">
        <f t="shared" si="30"/>
        <v>-0.33333333333333331</v>
      </c>
      <c r="R44" s="33">
        <f t="shared" si="30"/>
        <v>0.77192982456140347</v>
      </c>
      <c r="S44" s="33">
        <f t="shared" si="30"/>
        <v>0.42857142857142855</v>
      </c>
      <c r="T44" s="33">
        <f t="shared" si="35"/>
        <v>7.6923076923076927E-2</v>
      </c>
      <c r="U44" s="33">
        <v>3.3333333333333333E-2</v>
      </c>
      <c r="V44" s="33">
        <v>-0.37623762376237624</v>
      </c>
      <c r="W44" s="33">
        <v>-0.41111111111111109</v>
      </c>
      <c r="X44" s="33">
        <v>8.9285714285714288E-2</v>
      </c>
      <c r="Y44" s="33">
        <f t="shared" si="36"/>
        <v>0.19354838709677419</v>
      </c>
      <c r="Z44" s="33">
        <f t="shared" si="37"/>
        <v>0.14285714285714285</v>
      </c>
      <c r="AA44" s="33">
        <f t="shared" si="38"/>
        <v>-0.18867924528301888</v>
      </c>
      <c r="AB44" s="33">
        <f t="shared" si="39"/>
        <v>-9.8360655737704916E-2</v>
      </c>
      <c r="AC44" s="33">
        <f t="shared" si="40"/>
        <v>0.16216216216216217</v>
      </c>
      <c r="AD44" s="33">
        <f t="shared" si="41"/>
        <v>-0.22222222222222221</v>
      </c>
      <c r="AE44" s="33">
        <f>+(AI22-AE22)/AE22</f>
        <v>0.27906976744186046</v>
      </c>
      <c r="AF44" s="33">
        <f t="shared" si="43"/>
        <v>7.2727272727272724E-2</v>
      </c>
      <c r="AG44" s="33">
        <f>+(AK22-AG22)/AG22</f>
        <v>-0.18604651162790697</v>
      </c>
      <c r="AH44" s="33">
        <f t="shared" si="45"/>
        <v>0.19642857142857142</v>
      </c>
      <c r="AI44" s="33">
        <f>+(AM22-AI22)/AI22</f>
        <v>0.29090909090909089</v>
      </c>
      <c r="AJ44" s="33">
        <f t="shared" si="47"/>
        <v>1.6949152542372881E-2</v>
      </c>
      <c r="AK44" s="33">
        <f>+(AO22-AK22)/AK22</f>
        <v>5.7142857142857141E-2</v>
      </c>
      <c r="AL44" s="33">
        <f t="shared" si="49"/>
        <v>0.26865671641791045</v>
      </c>
      <c r="AM44" s="33">
        <f>+(AQ22-AM22)/AM22</f>
        <v>-5.6338028169014086E-2</v>
      </c>
      <c r="AN44" s="33">
        <f t="shared" si="51"/>
        <v>6.6666666666666666E-2</v>
      </c>
      <c r="AO44" s="33">
        <f t="shared" si="51"/>
        <v>-0.16216216216216217</v>
      </c>
      <c r="AP44" s="33">
        <f t="shared" si="51"/>
        <v>-0.36470588235294116</v>
      </c>
      <c r="AQ44" s="33">
        <f t="shared" si="51"/>
        <v>-0.32835820895522388</v>
      </c>
      <c r="AR44" s="33">
        <f t="shared" si="51"/>
        <v>-6.25E-2</v>
      </c>
      <c r="AS44" s="33">
        <f t="shared" si="51"/>
        <v>0.22580645161290322</v>
      </c>
      <c r="AT44" s="33">
        <f t="shared" si="51"/>
        <v>0.66666666666666663</v>
      </c>
      <c r="AU44" s="33">
        <f t="shared" si="51"/>
        <v>6.6666666666666666E-2</v>
      </c>
      <c r="AV44" s="33">
        <f t="shared" si="51"/>
        <v>-0.91666666666666663</v>
      </c>
      <c r="AW44" s="33">
        <f t="shared" si="51"/>
        <v>0.31578947368421051</v>
      </c>
      <c r="AX44" s="33">
        <f t="shared" si="51"/>
        <v>-0.12222222222222222</v>
      </c>
      <c r="AY44" s="33">
        <f t="shared" si="51"/>
        <v>0.375</v>
      </c>
      <c r="AZ44" s="33">
        <f t="shared" si="51"/>
        <v>7.8</v>
      </c>
      <c r="BA44" s="33">
        <f t="shared" si="51"/>
        <v>-0.5</v>
      </c>
      <c r="BB44" s="33">
        <f t="shared" si="51"/>
        <v>-0.41772151898734178</v>
      </c>
      <c r="BC44" s="33">
        <f t="shared" si="51"/>
        <v>-0.51515151515151514</v>
      </c>
      <c r="BD44" s="33">
        <f t="shared" si="62"/>
        <v>0.70454545454545459</v>
      </c>
      <c r="BE44" s="33">
        <f t="shared" si="32"/>
        <v>0.6</v>
      </c>
      <c r="BF44" s="33">
        <f t="shared" si="32"/>
        <v>6.5217391304347824E-2</v>
      </c>
      <c r="BG44" s="33">
        <f t="shared" si="32"/>
        <v>-0.625</v>
      </c>
      <c r="BH44" s="33">
        <f t="shared" si="32"/>
        <v>-0.65333333333333332</v>
      </c>
      <c r="BI44" s="33">
        <f t="shared" si="32"/>
        <v>-0.3</v>
      </c>
      <c r="BJ44" s="33">
        <f t="shared" si="32"/>
        <v>-0.44897959183673469</v>
      </c>
      <c r="BK44" s="33">
        <f t="shared" si="32"/>
        <v>2.9166666666666665</v>
      </c>
      <c r="BL44" s="33">
        <f t="shared" si="32"/>
        <v>0.42307692307692307</v>
      </c>
      <c r="BM44" s="33">
        <f t="shared" si="32"/>
        <v>-0.25</v>
      </c>
      <c r="BN44" s="33">
        <f t="shared" si="32"/>
        <v>0.29629629629629628</v>
      </c>
      <c r="BO44" s="33">
        <f t="shared" si="32"/>
        <v>-0.10638297872340426</v>
      </c>
      <c r="BP44" s="33">
        <f t="shared" si="32"/>
        <v>0.21621621621621623</v>
      </c>
      <c r="BQ44" s="33">
        <f t="shared" si="32"/>
        <v>0.76190476190476186</v>
      </c>
      <c r="BR44" s="33"/>
      <c r="BS44" s="33">
        <f t="shared" si="33"/>
        <v>0.73873873873873874</v>
      </c>
      <c r="BT44" s="33">
        <f t="shared" si="33"/>
        <v>0.15025906735751296</v>
      </c>
      <c r="BU44" s="33">
        <f t="shared" si="33"/>
        <v>9.90990990990991E-2</v>
      </c>
      <c r="BV44" s="33">
        <f t="shared" si="33"/>
        <v>8.1967213114754103E-3</v>
      </c>
      <c r="BW44" s="33">
        <v>-2.4390243902439025E-2</v>
      </c>
      <c r="BX44" s="33">
        <v>-7.0833333333333331E-2</v>
      </c>
      <c r="BY44" s="33">
        <f t="shared" si="53"/>
        <v>-0.11659192825112108</v>
      </c>
      <c r="BZ44" s="33">
        <f t="shared" si="54"/>
        <v>9.6446700507614211E-2</v>
      </c>
      <c r="CA44" s="33">
        <f t="shared" si="55"/>
        <v>0.17129629629629631</v>
      </c>
      <c r="CB44" s="33">
        <f t="shared" si="56"/>
        <v>-0.14624505928853754</v>
      </c>
      <c r="CC44" s="33">
        <f t="shared" si="57"/>
        <v>7.8703703703703706E-2</v>
      </c>
      <c r="CD44" s="33">
        <f t="shared" si="58"/>
        <v>-0.21888412017167383</v>
      </c>
      <c r="CE44" s="33">
        <f t="shared" si="58"/>
        <v>-5.4945054945054949E-3</v>
      </c>
      <c r="CF44" s="33">
        <f t="shared" si="58"/>
        <v>8.2872928176795577E-2</v>
      </c>
      <c r="CG44" s="33">
        <f t="shared" si="58"/>
        <v>-0.52551020408163263</v>
      </c>
      <c r="CH44" s="33">
        <f t="shared" si="58"/>
        <v>0.5053763440860215</v>
      </c>
      <c r="CI44" s="33"/>
    </row>
    <row r="45" spans="2:87" ht="17.100000000000001" customHeight="1" thickBot="1" x14ac:dyDescent="0.25">
      <c r="B45" s="36" t="s">
        <v>114</v>
      </c>
      <c r="C45" s="42">
        <f t="shared" si="59"/>
        <v>0.57730673316708225</v>
      </c>
      <c r="D45" s="42">
        <f t="shared" si="63"/>
        <v>0.17568542568542569</v>
      </c>
      <c r="E45" s="42">
        <f t="shared" si="63"/>
        <v>0.26666666666666666</v>
      </c>
      <c r="F45" s="43">
        <f t="shared" si="63"/>
        <v>0.25561014473509497</v>
      </c>
      <c r="G45" s="42">
        <f t="shared" si="63"/>
        <v>0.33529079616036139</v>
      </c>
      <c r="H45" s="42">
        <f t="shared" si="61"/>
        <v>0.38897412294159761</v>
      </c>
      <c r="I45" s="42">
        <f t="shared" si="64"/>
        <v>0.36501227161167166</v>
      </c>
      <c r="J45" s="43">
        <f t="shared" si="64"/>
        <v>0.46065989847715738</v>
      </c>
      <c r="K45" s="42">
        <f t="shared" si="64"/>
        <v>0.43200270635994586</v>
      </c>
      <c r="L45" s="42">
        <f t="shared" si="30"/>
        <v>0.27952871870397644</v>
      </c>
      <c r="M45" s="42">
        <f>+(Q23-M23)/M23</f>
        <v>0.14893617021276595</v>
      </c>
      <c r="N45" s="43">
        <f t="shared" si="30"/>
        <v>0.18092962641181581</v>
      </c>
      <c r="O45" s="42">
        <f t="shared" si="30"/>
        <v>0.15875265768958186</v>
      </c>
      <c r="P45" s="42">
        <f t="shared" si="30"/>
        <v>0.14036602209944751</v>
      </c>
      <c r="Q45" s="42">
        <f t="shared" si="30"/>
        <v>9.6331072856894448E-2</v>
      </c>
      <c r="R45" s="43">
        <f t="shared" si="30"/>
        <v>0.11654711544356569</v>
      </c>
      <c r="S45" s="42">
        <f t="shared" si="30"/>
        <v>-0.15795107033639144</v>
      </c>
      <c r="T45" s="42">
        <f t="shared" si="35"/>
        <v>-0.15503406510219531</v>
      </c>
      <c r="U45" s="45">
        <v>-5.1546391752577319E-3</v>
      </c>
      <c r="V45" s="46">
        <v>-0.13935866461673621</v>
      </c>
      <c r="W45" s="45">
        <v>-8.5951213606924523E-3</v>
      </c>
      <c r="X45" s="45">
        <v>8.8992414740488562E-3</v>
      </c>
      <c r="Y45" s="42">
        <f t="shared" si="36"/>
        <v>-5.2145495879511228E-2</v>
      </c>
      <c r="Z45" s="43">
        <f t="shared" si="37"/>
        <v>4.2652169039345364E-2</v>
      </c>
      <c r="AA45" s="42">
        <f t="shared" si="38"/>
        <v>4.6111231805344342E-2</v>
      </c>
      <c r="AB45" s="42">
        <f t="shared" si="39"/>
        <v>-2.6382708200890018E-2</v>
      </c>
      <c r="AC45" s="42">
        <f t="shared" si="40"/>
        <v>5.4639484335182134E-2</v>
      </c>
      <c r="AD45" s="43">
        <f t="shared" si="41"/>
        <v>-3.6660753641885716E-2</v>
      </c>
      <c r="AE45" s="42">
        <f>+(AI23-AE23)/AE23</f>
        <v>-9.7346970562276106E-2</v>
      </c>
      <c r="AF45" s="42">
        <f t="shared" si="43"/>
        <v>5.8929154423767546E-2</v>
      </c>
      <c r="AG45" s="42">
        <f>+(AK23-AG23)/AG23</f>
        <v>-8.1941581977116054E-2</v>
      </c>
      <c r="AH45" s="43">
        <f t="shared" si="45"/>
        <v>-3.6605100161821329E-2</v>
      </c>
      <c r="AI45" s="42">
        <f>+(AM23-AI23)/AI23</f>
        <v>0.14609455884044634</v>
      </c>
      <c r="AJ45" s="42">
        <f t="shared" si="47"/>
        <v>-1.6443142695647707E-2</v>
      </c>
      <c r="AK45" s="42">
        <f>+(AO23-AK23)/AK23</f>
        <v>-6.0380863910822107E-3</v>
      </c>
      <c r="AL45" s="43">
        <f t="shared" si="49"/>
        <v>3.017665797856936E-2</v>
      </c>
      <c r="AM45" s="42">
        <f>+(AQ23-AM23)/AM23</f>
        <v>-5.3548128073873331E-2</v>
      </c>
      <c r="AN45" s="42">
        <f t="shared" si="51"/>
        <v>7.2357766051930408E-2</v>
      </c>
      <c r="AO45" s="42">
        <f t="shared" si="51"/>
        <v>4.7196261682242988E-2</v>
      </c>
      <c r="AP45" s="42">
        <f t="shared" si="51"/>
        <v>7.9050938940739904E-2</v>
      </c>
      <c r="AQ45" s="42">
        <f t="shared" si="51"/>
        <v>5.5888435229863725E-2</v>
      </c>
      <c r="AR45" s="42">
        <f t="shared" si="51"/>
        <v>-9.4124524992692193E-2</v>
      </c>
      <c r="AS45" s="42">
        <f t="shared" si="51"/>
        <v>-5.4365610590510191E-2</v>
      </c>
      <c r="AT45" s="42">
        <f t="shared" si="51"/>
        <v>-0.11291162984576907</v>
      </c>
      <c r="AU45" s="42">
        <f t="shared" si="51"/>
        <v>-0.26751368452769547</v>
      </c>
      <c r="AV45" s="42">
        <f t="shared" si="51"/>
        <v>-0.62606217059266434</v>
      </c>
      <c r="AW45" s="42">
        <f t="shared" si="51"/>
        <v>0.11026346834447504</v>
      </c>
      <c r="AX45" s="42">
        <f t="shared" si="51"/>
        <v>7.2246696035242294E-2</v>
      </c>
      <c r="AY45" s="42">
        <f t="shared" si="51"/>
        <v>0.24304127245303717</v>
      </c>
      <c r="AZ45" s="42">
        <f t="shared" si="51"/>
        <v>1.6748166259168704</v>
      </c>
      <c r="BA45" s="42">
        <f t="shared" si="51"/>
        <v>-0.12233477367712686</v>
      </c>
      <c r="BB45" s="42">
        <f t="shared" si="51"/>
        <v>-0.11328403177211722</v>
      </c>
      <c r="BC45" s="42">
        <f t="shared" si="51"/>
        <v>6.2103579504715678E-2</v>
      </c>
      <c r="BD45" s="42">
        <f t="shared" si="62"/>
        <v>-7.8718141735670502E-2</v>
      </c>
      <c r="BE45" s="42">
        <f t="shared" si="32"/>
        <v>-7.7885391444713473E-2</v>
      </c>
      <c r="BF45" s="42">
        <f t="shared" si="32"/>
        <v>-4.0217458454315194E-2</v>
      </c>
      <c r="BG45" s="42">
        <f t="shared" si="32"/>
        <v>-0.3386301085319624</v>
      </c>
      <c r="BH45" s="42">
        <f t="shared" si="32"/>
        <v>-0.21115909886774833</v>
      </c>
      <c r="BI45" s="42">
        <f t="shared" si="32"/>
        <v>-0.15929978118161925</v>
      </c>
      <c r="BJ45" s="42">
        <f t="shared" si="32"/>
        <v>-5.7350669412976313E-2</v>
      </c>
      <c r="BK45" s="42">
        <f t="shared" si="32"/>
        <v>4.9152010050251257E-2</v>
      </c>
      <c r="BL45" s="42">
        <f t="shared" si="32"/>
        <v>3.0334418467002071E-2</v>
      </c>
      <c r="BM45" s="42">
        <f t="shared" si="32"/>
        <v>-3.7480478917230609E-3</v>
      </c>
      <c r="BN45" s="42">
        <f t="shared" si="32"/>
        <v>-0.14776374189143052</v>
      </c>
      <c r="BO45" s="42">
        <f t="shared" si="32"/>
        <v>1.5042658284687921E-2</v>
      </c>
      <c r="BP45" s="42">
        <f t="shared" si="32"/>
        <v>-2.1398822346689644E-2</v>
      </c>
      <c r="BQ45" s="42">
        <f t="shared" si="32"/>
        <v>-9.6352805935834465E-2</v>
      </c>
      <c r="BR45" s="42"/>
      <c r="BS45" s="50">
        <f t="shared" si="33"/>
        <v>0.29984220762540825</v>
      </c>
      <c r="BT45" s="42">
        <f t="shared" si="33"/>
        <v>0.38972954660945175</v>
      </c>
      <c r="BU45" s="42">
        <f t="shared" si="33"/>
        <v>0.26192942897190569</v>
      </c>
      <c r="BV45" s="42">
        <f t="shared" si="33"/>
        <v>0.13097020331288936</v>
      </c>
      <c r="BW45" s="45">
        <v>-0.12488435316053917</v>
      </c>
      <c r="BX45" s="45">
        <v>-5.237220044565164E-3</v>
      </c>
      <c r="BY45" s="42">
        <f t="shared" si="53"/>
        <v>5.7487036528822959E-3</v>
      </c>
      <c r="BZ45" s="42">
        <f t="shared" si="54"/>
        <v>-3.7354052074507045E-2</v>
      </c>
      <c r="CA45" s="42">
        <f t="shared" si="55"/>
        <v>3.9728479785170821E-2</v>
      </c>
      <c r="CB45" s="42">
        <f t="shared" si="56"/>
        <v>3.3432338972350165E-2</v>
      </c>
      <c r="CC45" s="42">
        <f t="shared" si="57"/>
        <v>-5.2427696707996053E-2</v>
      </c>
      <c r="CD45" s="42">
        <f t="shared" si="58"/>
        <v>-0.21006051548053395</v>
      </c>
      <c r="CE45" s="42">
        <f t="shared" si="58"/>
        <v>0.21136688245441562</v>
      </c>
      <c r="CF45" s="42">
        <f t="shared" si="58"/>
        <v>-2.9920681101277064E-2</v>
      </c>
      <c r="CG45" s="42">
        <f t="shared" si="58"/>
        <v>-0.20283495390832176</v>
      </c>
      <c r="CH45" s="42">
        <f t="shared" si="58"/>
        <v>-2.3048592134964952E-2</v>
      </c>
      <c r="CI45" s="42"/>
    </row>
    <row r="46" spans="2:87" ht="17.100000000000001" customHeight="1" x14ac:dyDescent="0.2"/>
    <row r="47" spans="2:87" ht="17.100000000000001" customHeight="1" x14ac:dyDescent="0.2"/>
    <row r="48" spans="2:87" x14ac:dyDescent="0.2">
      <c r="S48" s="25"/>
    </row>
  </sheetData>
  <mergeCells count="1">
    <mergeCell ref="B2:F2"/>
  </mergeCells>
  <phoneticPr fontId="0" type="noConversion"/>
  <pageMargins left="0.78740157480314965" right="0.78740157480314965" top="0.98425196850393704" bottom="0.98425196850393704" header="0" footer="0"/>
  <pageSetup paperSize="9" scale="64"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B2:CN47"/>
  <sheetViews>
    <sheetView topLeftCell="BT18" zoomScaleNormal="100" workbookViewId="0">
      <selection activeCell="CL41" sqref="CL41"/>
    </sheetView>
  </sheetViews>
  <sheetFormatPr baseColWidth="10" defaultColWidth="11.42578125" defaultRowHeight="12.75" x14ac:dyDescent="0.2"/>
  <cols>
    <col min="1" max="1" width="11.42578125" style="12"/>
    <col min="2" max="2" width="33.7109375" style="12" customWidth="1"/>
    <col min="3" max="140" width="12.28515625" style="12" customWidth="1"/>
    <col min="141" max="16384" width="11.42578125" style="12"/>
  </cols>
  <sheetData>
    <row r="2" spans="2:92" ht="40.5" customHeight="1" x14ac:dyDescent="0.25">
      <c r="B2" s="114"/>
      <c r="C2"/>
      <c r="D2"/>
      <c r="E2"/>
      <c r="F2"/>
      <c r="Y2" s="14"/>
      <c r="AG2" s="13"/>
    </row>
    <row r="3" spans="2:92" ht="28.5" customHeight="1" x14ac:dyDescent="0.2">
      <c r="B3" s="10"/>
    </row>
    <row r="5" spans="2:92" ht="39" customHeight="1" x14ac:dyDescent="0.2">
      <c r="C5" s="30" t="s">
        <v>207</v>
      </c>
      <c r="D5" s="30" t="s">
        <v>208</v>
      </c>
      <c r="E5" s="30" t="s">
        <v>209</v>
      </c>
      <c r="F5" s="37" t="s">
        <v>210</v>
      </c>
      <c r="G5" s="30" t="s">
        <v>211</v>
      </c>
      <c r="H5" s="30" t="s">
        <v>212</v>
      </c>
      <c r="I5" s="30" t="s">
        <v>213</v>
      </c>
      <c r="J5" s="37" t="s">
        <v>214</v>
      </c>
      <c r="K5" s="30" t="s">
        <v>215</v>
      </c>
      <c r="L5" s="30" t="s">
        <v>216</v>
      </c>
      <c r="M5" s="30" t="s">
        <v>217</v>
      </c>
      <c r="N5" s="37" t="s">
        <v>218</v>
      </c>
      <c r="O5" s="30" t="s">
        <v>219</v>
      </c>
      <c r="P5" s="30" t="s">
        <v>220</v>
      </c>
      <c r="Q5" s="30" t="s">
        <v>221</v>
      </c>
      <c r="R5" s="37" t="s">
        <v>222</v>
      </c>
      <c r="S5" s="30" t="s">
        <v>223</v>
      </c>
      <c r="T5" s="30" t="s">
        <v>224</v>
      </c>
      <c r="U5" s="30" t="s">
        <v>225</v>
      </c>
      <c r="V5" s="37" t="s">
        <v>226</v>
      </c>
      <c r="W5" s="30" t="s">
        <v>227</v>
      </c>
      <c r="X5" s="30" t="s">
        <v>228</v>
      </c>
      <c r="Y5" s="30" t="s">
        <v>339</v>
      </c>
      <c r="Z5" s="30" t="s">
        <v>318</v>
      </c>
      <c r="AA5" s="30" t="s">
        <v>319</v>
      </c>
      <c r="AB5" s="30" t="s">
        <v>320</v>
      </c>
      <c r="AC5" s="30" t="s">
        <v>233</v>
      </c>
      <c r="AD5" s="37" t="s">
        <v>234</v>
      </c>
      <c r="AE5" s="30" t="s">
        <v>235</v>
      </c>
      <c r="AF5" s="30" t="s">
        <v>236</v>
      </c>
      <c r="AG5" s="30" t="s">
        <v>237</v>
      </c>
      <c r="AH5" s="37" t="s">
        <v>238</v>
      </c>
      <c r="AI5" s="30" t="s">
        <v>135</v>
      </c>
      <c r="AJ5" s="30" t="s">
        <v>136</v>
      </c>
      <c r="AK5" s="30" t="s">
        <v>137</v>
      </c>
      <c r="AL5" s="37" t="s">
        <v>138</v>
      </c>
      <c r="AM5" s="30" t="s">
        <v>139</v>
      </c>
      <c r="AN5" s="30" t="s">
        <v>140</v>
      </c>
      <c r="AO5" s="30" t="s">
        <v>141</v>
      </c>
      <c r="AP5" s="37" t="s">
        <v>142</v>
      </c>
      <c r="AQ5" s="30" t="s">
        <v>143</v>
      </c>
      <c r="AR5" s="30" t="s">
        <v>144</v>
      </c>
      <c r="AS5" s="30" t="s">
        <v>145</v>
      </c>
      <c r="AT5" s="37" t="s">
        <v>146</v>
      </c>
      <c r="AU5" s="30" t="s">
        <v>147</v>
      </c>
      <c r="AV5" s="30" t="s">
        <v>148</v>
      </c>
      <c r="AW5" s="30" t="s">
        <v>149</v>
      </c>
      <c r="AX5" s="37" t="s">
        <v>150</v>
      </c>
      <c r="AY5" s="30" t="s">
        <v>151</v>
      </c>
      <c r="AZ5" s="30" t="s">
        <v>152</v>
      </c>
      <c r="BA5" s="30" t="s">
        <v>153</v>
      </c>
      <c r="BB5" s="37" t="s">
        <v>154</v>
      </c>
      <c r="BC5" s="30" t="s">
        <v>76</v>
      </c>
      <c r="BD5" s="30" t="s">
        <v>77</v>
      </c>
      <c r="BE5" s="30" t="s">
        <v>78</v>
      </c>
      <c r="BF5" s="37" t="s">
        <v>79</v>
      </c>
      <c r="BG5" s="30" t="s">
        <v>80</v>
      </c>
      <c r="BH5" s="30" t="s">
        <v>81</v>
      </c>
      <c r="BI5" s="30" t="s">
        <v>82</v>
      </c>
      <c r="BJ5" s="37" t="s">
        <v>83</v>
      </c>
      <c r="BK5" s="30" t="s">
        <v>84</v>
      </c>
      <c r="BL5" s="30" t="s">
        <v>85</v>
      </c>
      <c r="BM5" s="30" t="s">
        <v>86</v>
      </c>
      <c r="BN5" s="37" t="s">
        <v>87</v>
      </c>
      <c r="BO5" s="30" t="s">
        <v>88</v>
      </c>
      <c r="BP5" s="30" t="s">
        <v>89</v>
      </c>
      <c r="BQ5" s="30" t="s">
        <v>90</v>
      </c>
      <c r="BR5" s="37" t="s">
        <v>91</v>
      </c>
      <c r="BS5" s="30" t="s">
        <v>92</v>
      </c>
      <c r="BT5" s="30" t="s">
        <v>532</v>
      </c>
      <c r="BU5" s="30" t="s">
        <v>555</v>
      </c>
      <c r="BV5" s="37" t="s">
        <v>566</v>
      </c>
      <c r="BW5" s="31" t="s">
        <v>240</v>
      </c>
      <c r="BX5" s="31" t="s">
        <v>241</v>
      </c>
      <c r="BY5" s="31" t="s">
        <v>242</v>
      </c>
      <c r="BZ5" s="31" t="s">
        <v>243</v>
      </c>
      <c r="CA5" s="31" t="s">
        <v>244</v>
      </c>
      <c r="CB5" s="31" t="s">
        <v>245</v>
      </c>
      <c r="CC5" s="31" t="s">
        <v>246</v>
      </c>
      <c r="CD5" s="31" t="s">
        <v>247</v>
      </c>
      <c r="CE5" s="31" t="s">
        <v>155</v>
      </c>
      <c r="CF5" s="31" t="s">
        <v>156</v>
      </c>
      <c r="CG5" s="31" t="s">
        <v>157</v>
      </c>
      <c r="CH5" s="31" t="s">
        <v>158</v>
      </c>
      <c r="CI5" s="31" t="s">
        <v>159</v>
      </c>
      <c r="CJ5" s="31" t="s">
        <v>93</v>
      </c>
      <c r="CK5" s="31" t="s">
        <v>94</v>
      </c>
      <c r="CL5" s="31" t="s">
        <v>132</v>
      </c>
      <c r="CM5" s="31" t="s">
        <v>250</v>
      </c>
      <c r="CN5" s="31" t="s">
        <v>573</v>
      </c>
    </row>
    <row r="6" spans="2:92" ht="17.100000000000001" customHeight="1" thickBot="1" x14ac:dyDescent="0.25">
      <c r="B6" s="35" t="s">
        <v>97</v>
      </c>
      <c r="C6" s="32">
        <v>569</v>
      </c>
      <c r="D6" s="32">
        <v>647</v>
      </c>
      <c r="E6" s="32">
        <v>476</v>
      </c>
      <c r="F6" s="32">
        <v>697</v>
      </c>
      <c r="G6" s="32">
        <v>660</v>
      </c>
      <c r="H6" s="32">
        <v>759</v>
      </c>
      <c r="I6" s="32">
        <v>618</v>
      </c>
      <c r="J6" s="32">
        <v>728</v>
      </c>
      <c r="K6" s="32">
        <v>859</v>
      </c>
      <c r="L6" s="32">
        <v>1175</v>
      </c>
      <c r="M6" s="32">
        <v>917</v>
      </c>
      <c r="N6" s="32">
        <v>1337</v>
      </c>
      <c r="O6" s="32">
        <v>1592</v>
      </c>
      <c r="P6" s="32">
        <v>1742</v>
      </c>
      <c r="Q6" s="32">
        <v>1171</v>
      </c>
      <c r="R6" s="32">
        <v>1639</v>
      </c>
      <c r="S6" s="32">
        <v>1961</v>
      </c>
      <c r="T6" s="32">
        <v>2313</v>
      </c>
      <c r="U6" s="32">
        <v>1541</v>
      </c>
      <c r="V6" s="32">
        <v>2286</v>
      </c>
      <c r="W6" s="32">
        <v>1744</v>
      </c>
      <c r="X6" s="32">
        <v>1698</v>
      </c>
      <c r="Y6" s="32">
        <v>1480</v>
      </c>
      <c r="Z6" s="32">
        <v>2092</v>
      </c>
      <c r="AA6" s="32">
        <v>1989</v>
      </c>
      <c r="AB6" s="32">
        <v>2009</v>
      </c>
      <c r="AC6" s="32">
        <v>1905</v>
      </c>
      <c r="AD6" s="32">
        <v>2339</v>
      </c>
      <c r="AE6" s="32">
        <v>2316</v>
      </c>
      <c r="AF6" s="32">
        <v>2397</v>
      </c>
      <c r="AG6" s="32">
        <v>1611</v>
      </c>
      <c r="AH6" s="32">
        <v>2262</v>
      </c>
      <c r="AI6" s="32">
        <v>1976</v>
      </c>
      <c r="AJ6" s="32">
        <v>2347</v>
      </c>
      <c r="AK6" s="32">
        <v>1511</v>
      </c>
      <c r="AL6" s="32">
        <v>2345</v>
      </c>
      <c r="AM6" s="32">
        <v>2509</v>
      </c>
      <c r="AN6" s="32">
        <v>2529</v>
      </c>
      <c r="AO6" s="32">
        <v>1706</v>
      </c>
      <c r="AP6" s="32">
        <v>2065</v>
      </c>
      <c r="AQ6" s="32">
        <v>2269</v>
      </c>
      <c r="AR6" s="32">
        <v>2627</v>
      </c>
      <c r="AS6" s="32">
        <v>1457</v>
      </c>
      <c r="AT6" s="32">
        <v>2312</v>
      </c>
      <c r="AU6" s="32">
        <v>2236</v>
      </c>
      <c r="AV6" s="32">
        <v>2093</v>
      </c>
      <c r="AW6" s="32">
        <v>1482</v>
      </c>
      <c r="AX6" s="32">
        <v>1913</v>
      </c>
      <c r="AY6" s="32">
        <v>1498</v>
      </c>
      <c r="AZ6" s="32">
        <v>222</v>
      </c>
      <c r="BA6" s="32">
        <v>1238</v>
      </c>
      <c r="BB6" s="32">
        <v>1941</v>
      </c>
      <c r="BC6" s="32">
        <v>1711</v>
      </c>
      <c r="BD6" s="32">
        <v>1823</v>
      </c>
      <c r="BE6" s="32">
        <v>1198</v>
      </c>
      <c r="BF6" s="32">
        <v>1729</v>
      </c>
      <c r="BG6" s="32">
        <v>1810</v>
      </c>
      <c r="BH6" s="32">
        <v>1767</v>
      </c>
      <c r="BI6" s="32">
        <v>1201</v>
      </c>
      <c r="BJ6" s="32">
        <v>1679</v>
      </c>
      <c r="BK6" s="32">
        <v>1338</v>
      </c>
      <c r="BL6" s="32">
        <v>1170</v>
      </c>
      <c r="BM6" s="32">
        <v>823</v>
      </c>
      <c r="BN6" s="32">
        <v>1249</v>
      </c>
      <c r="BO6" s="32">
        <v>1081</v>
      </c>
      <c r="BP6" s="32">
        <v>1077</v>
      </c>
      <c r="BQ6" s="32">
        <v>786</v>
      </c>
      <c r="BR6" s="32">
        <v>1145</v>
      </c>
      <c r="BS6" s="32">
        <v>1185</v>
      </c>
      <c r="BT6" s="32">
        <v>1143</v>
      </c>
      <c r="BU6" s="32">
        <v>749</v>
      </c>
      <c r="BV6" s="32">
        <v>950</v>
      </c>
      <c r="BW6" s="32">
        <f t="shared" ref="BW6:BW22" si="0">+C6+D6+E6+F6</f>
        <v>2389</v>
      </c>
      <c r="BX6" s="32">
        <f t="shared" ref="BX6:BX22" si="1">+G6+H6+I6+J6</f>
        <v>2765</v>
      </c>
      <c r="BY6" s="32">
        <f t="shared" ref="BY6:BY22" si="2">+K6+L6+M6+N6</f>
        <v>4288</v>
      </c>
      <c r="BZ6" s="32">
        <f t="shared" ref="BZ6:BZ22" si="3">+O6+P6+Q6+R6</f>
        <v>6144</v>
      </c>
      <c r="CA6" s="32">
        <f t="shared" ref="CA6:CA22" si="4">+S6+T6+U6+V6</f>
        <v>8101</v>
      </c>
      <c r="CB6" s="32">
        <f t="shared" ref="CB6:CB23" si="5">+W6+X6+Y6+Z6</f>
        <v>7014</v>
      </c>
      <c r="CC6" s="32">
        <f t="shared" ref="CC6:CC23" si="6">+AA6+AB6+AC6+AD6</f>
        <v>8242</v>
      </c>
      <c r="CD6" s="32">
        <f t="shared" ref="CD6:CD23" si="7">+AE6+AF6+AG6+AH6</f>
        <v>8586</v>
      </c>
      <c r="CE6" s="32">
        <f t="shared" ref="CE6:CE23" si="8">+AI6+AJ6+AK6+AL6</f>
        <v>8179</v>
      </c>
      <c r="CF6" s="32">
        <f t="shared" ref="CF6:CF23" si="9">+AM6+AN6+AO6+AP6</f>
        <v>8809</v>
      </c>
      <c r="CG6" s="32">
        <f t="shared" ref="CG6:CG23" si="10">+AQ6+AR6+AS6+AT6</f>
        <v>8665</v>
      </c>
      <c r="CH6" s="32">
        <f t="shared" ref="CH6:CH23" si="11">+AU6+AV6+AW6+AX6</f>
        <v>7724</v>
      </c>
      <c r="CI6" s="32">
        <f t="shared" ref="CI6:CI23" si="12">+AY6+AZ6+BA6+BB6</f>
        <v>4899</v>
      </c>
      <c r="CJ6" s="32">
        <f t="shared" ref="CJ6:CJ22" si="13">+BC6+BD6+BE6+BF6</f>
        <v>6461</v>
      </c>
      <c r="CK6" s="32">
        <f t="shared" ref="CK6:CK23" si="14">+BG6+BH6+BI6+BJ6</f>
        <v>6457</v>
      </c>
      <c r="CL6" s="32">
        <f t="shared" ref="CL6:CL23" si="15">+BK6+BL6+BM6+BN6</f>
        <v>4580</v>
      </c>
      <c r="CM6" s="32">
        <f t="shared" ref="CM6:CM23" si="16">+BO6+BP6+BQ6+BR6</f>
        <v>4089</v>
      </c>
      <c r="CN6" s="32">
        <f>+BS6+BT6+BU6+BV6</f>
        <v>4027</v>
      </c>
    </row>
    <row r="7" spans="2:92" ht="17.100000000000001" customHeight="1" thickBot="1" x14ac:dyDescent="0.25">
      <c r="B7" s="35" t="s">
        <v>98</v>
      </c>
      <c r="C7" s="32">
        <v>274</v>
      </c>
      <c r="D7" s="32">
        <v>227</v>
      </c>
      <c r="E7" s="32">
        <v>201</v>
      </c>
      <c r="F7" s="32">
        <v>175</v>
      </c>
      <c r="G7" s="32">
        <v>233</v>
      </c>
      <c r="H7" s="32">
        <v>251</v>
      </c>
      <c r="I7" s="32">
        <v>214</v>
      </c>
      <c r="J7" s="32">
        <v>165</v>
      </c>
      <c r="K7" s="32">
        <v>249</v>
      </c>
      <c r="L7" s="32">
        <v>508</v>
      </c>
      <c r="M7" s="32">
        <v>262</v>
      </c>
      <c r="N7" s="32">
        <v>424</v>
      </c>
      <c r="O7" s="32">
        <v>406</v>
      </c>
      <c r="P7" s="32">
        <v>497</v>
      </c>
      <c r="Q7" s="32">
        <v>348</v>
      </c>
      <c r="R7" s="32">
        <v>316</v>
      </c>
      <c r="S7" s="32">
        <v>530</v>
      </c>
      <c r="T7" s="32">
        <v>509</v>
      </c>
      <c r="U7" s="32">
        <v>289</v>
      </c>
      <c r="V7" s="32">
        <v>309</v>
      </c>
      <c r="W7" s="32">
        <v>223</v>
      </c>
      <c r="X7" s="32">
        <v>273</v>
      </c>
      <c r="Y7" s="32">
        <v>218</v>
      </c>
      <c r="Z7" s="32">
        <v>268</v>
      </c>
      <c r="AA7" s="32">
        <v>285</v>
      </c>
      <c r="AB7" s="32">
        <v>276</v>
      </c>
      <c r="AC7" s="32">
        <v>235</v>
      </c>
      <c r="AD7" s="32">
        <v>277</v>
      </c>
      <c r="AE7" s="32">
        <v>287</v>
      </c>
      <c r="AF7" s="32">
        <v>314</v>
      </c>
      <c r="AG7" s="32">
        <v>207</v>
      </c>
      <c r="AH7" s="32">
        <v>233</v>
      </c>
      <c r="AI7" s="32">
        <v>426</v>
      </c>
      <c r="AJ7" s="32">
        <v>299</v>
      </c>
      <c r="AK7" s="32">
        <v>195</v>
      </c>
      <c r="AL7" s="32">
        <v>316</v>
      </c>
      <c r="AM7" s="32">
        <v>375</v>
      </c>
      <c r="AN7" s="32">
        <v>337</v>
      </c>
      <c r="AO7" s="32">
        <v>243</v>
      </c>
      <c r="AP7" s="32">
        <v>221</v>
      </c>
      <c r="AQ7" s="32">
        <v>282</v>
      </c>
      <c r="AR7" s="32">
        <v>292</v>
      </c>
      <c r="AS7" s="32">
        <v>117</v>
      </c>
      <c r="AT7" s="32">
        <v>189</v>
      </c>
      <c r="AU7" s="32">
        <v>225</v>
      </c>
      <c r="AV7" s="32">
        <v>245</v>
      </c>
      <c r="AW7" s="32">
        <v>153</v>
      </c>
      <c r="AX7" s="32">
        <v>167</v>
      </c>
      <c r="AY7" s="32">
        <v>241</v>
      </c>
      <c r="AZ7" s="32">
        <v>33</v>
      </c>
      <c r="BA7" s="32">
        <v>232</v>
      </c>
      <c r="BB7" s="32">
        <v>284</v>
      </c>
      <c r="BC7" s="32">
        <v>226</v>
      </c>
      <c r="BD7" s="32">
        <v>224</v>
      </c>
      <c r="BE7" s="32">
        <v>125</v>
      </c>
      <c r="BF7" s="32">
        <v>184</v>
      </c>
      <c r="BG7" s="32">
        <v>197</v>
      </c>
      <c r="BH7" s="32">
        <v>213</v>
      </c>
      <c r="BI7" s="32">
        <v>139</v>
      </c>
      <c r="BJ7" s="32">
        <v>199</v>
      </c>
      <c r="BK7" s="32">
        <v>178</v>
      </c>
      <c r="BL7" s="32">
        <v>190</v>
      </c>
      <c r="BM7" s="32">
        <v>103</v>
      </c>
      <c r="BN7" s="32">
        <v>158</v>
      </c>
      <c r="BO7" s="32">
        <v>48</v>
      </c>
      <c r="BP7" s="32">
        <v>145</v>
      </c>
      <c r="BQ7" s="32">
        <v>114</v>
      </c>
      <c r="BR7" s="32">
        <v>166</v>
      </c>
      <c r="BS7" s="32">
        <v>183</v>
      </c>
      <c r="BT7" s="32">
        <v>152</v>
      </c>
      <c r="BU7" s="32">
        <v>146</v>
      </c>
      <c r="BV7" s="32">
        <v>28</v>
      </c>
      <c r="BW7" s="32">
        <f t="shared" si="0"/>
        <v>877</v>
      </c>
      <c r="BX7" s="32">
        <f t="shared" si="1"/>
        <v>863</v>
      </c>
      <c r="BY7" s="32">
        <f t="shared" si="2"/>
        <v>1443</v>
      </c>
      <c r="BZ7" s="32">
        <f t="shared" si="3"/>
        <v>1567</v>
      </c>
      <c r="CA7" s="32">
        <f t="shared" si="4"/>
        <v>1637</v>
      </c>
      <c r="CB7" s="32">
        <f t="shared" si="5"/>
        <v>982</v>
      </c>
      <c r="CC7" s="32">
        <f t="shared" si="6"/>
        <v>1073</v>
      </c>
      <c r="CD7" s="32">
        <f t="shared" si="7"/>
        <v>1041</v>
      </c>
      <c r="CE7" s="32">
        <f t="shared" si="8"/>
        <v>1236</v>
      </c>
      <c r="CF7" s="32">
        <f t="shared" si="9"/>
        <v>1176</v>
      </c>
      <c r="CG7" s="32">
        <f t="shared" si="10"/>
        <v>880</v>
      </c>
      <c r="CH7" s="32">
        <f t="shared" si="11"/>
        <v>790</v>
      </c>
      <c r="CI7" s="32">
        <f t="shared" si="12"/>
        <v>790</v>
      </c>
      <c r="CJ7" s="32">
        <f t="shared" si="13"/>
        <v>759</v>
      </c>
      <c r="CK7" s="32">
        <f t="shared" si="14"/>
        <v>748</v>
      </c>
      <c r="CL7" s="32">
        <f t="shared" si="15"/>
        <v>629</v>
      </c>
      <c r="CM7" s="32">
        <f t="shared" si="16"/>
        <v>473</v>
      </c>
      <c r="CN7" s="32">
        <f t="shared" ref="CN7:CN23" si="17">+BS7+BT7+BU7+BV7</f>
        <v>509</v>
      </c>
    </row>
    <row r="8" spans="2:92" ht="17.100000000000001" customHeight="1" thickBot="1" x14ac:dyDescent="0.25">
      <c r="B8" s="35" t="s">
        <v>99</v>
      </c>
      <c r="C8" s="32">
        <v>45</v>
      </c>
      <c r="D8" s="32">
        <v>102</v>
      </c>
      <c r="E8" s="32">
        <v>82</v>
      </c>
      <c r="F8" s="32">
        <v>147</v>
      </c>
      <c r="G8" s="32">
        <v>193</v>
      </c>
      <c r="H8" s="32">
        <v>214</v>
      </c>
      <c r="I8" s="32">
        <v>118</v>
      </c>
      <c r="J8" s="32">
        <v>207</v>
      </c>
      <c r="K8" s="32">
        <v>382</v>
      </c>
      <c r="L8" s="32">
        <v>448</v>
      </c>
      <c r="M8" s="32">
        <v>168</v>
      </c>
      <c r="N8" s="32">
        <v>286</v>
      </c>
      <c r="O8" s="32">
        <v>242</v>
      </c>
      <c r="P8" s="32">
        <v>203</v>
      </c>
      <c r="Q8" s="32">
        <v>164</v>
      </c>
      <c r="R8" s="32">
        <v>215</v>
      </c>
      <c r="S8" s="32">
        <v>248</v>
      </c>
      <c r="T8" s="32">
        <v>267</v>
      </c>
      <c r="U8" s="32">
        <v>137</v>
      </c>
      <c r="V8" s="32">
        <v>230</v>
      </c>
      <c r="W8" s="32">
        <v>218</v>
      </c>
      <c r="X8" s="32">
        <v>196</v>
      </c>
      <c r="Y8" s="32">
        <v>171</v>
      </c>
      <c r="Z8" s="32">
        <v>279</v>
      </c>
      <c r="AA8" s="32">
        <v>272</v>
      </c>
      <c r="AB8" s="32">
        <v>284</v>
      </c>
      <c r="AC8" s="32">
        <v>197</v>
      </c>
      <c r="AD8" s="32">
        <v>302</v>
      </c>
      <c r="AE8" s="32">
        <v>300</v>
      </c>
      <c r="AF8" s="32">
        <v>297</v>
      </c>
      <c r="AG8" s="32">
        <v>172</v>
      </c>
      <c r="AH8" s="32">
        <v>285</v>
      </c>
      <c r="AI8" s="32">
        <v>295</v>
      </c>
      <c r="AJ8" s="32">
        <v>215</v>
      </c>
      <c r="AK8" s="32">
        <v>158</v>
      </c>
      <c r="AL8" s="32">
        <v>240</v>
      </c>
      <c r="AM8" s="32">
        <v>243</v>
      </c>
      <c r="AN8" s="32">
        <v>231</v>
      </c>
      <c r="AO8" s="32">
        <v>115</v>
      </c>
      <c r="AP8" s="32">
        <v>178</v>
      </c>
      <c r="AQ8" s="32">
        <v>212</v>
      </c>
      <c r="AR8" s="32">
        <v>211</v>
      </c>
      <c r="AS8" s="32">
        <v>118</v>
      </c>
      <c r="AT8" s="32">
        <v>190</v>
      </c>
      <c r="AU8" s="32">
        <v>235</v>
      </c>
      <c r="AV8" s="32">
        <v>212</v>
      </c>
      <c r="AW8" s="32">
        <v>102</v>
      </c>
      <c r="AX8" s="32">
        <v>147</v>
      </c>
      <c r="AY8" s="32">
        <v>143</v>
      </c>
      <c r="AZ8" s="32">
        <v>15</v>
      </c>
      <c r="BA8" s="32">
        <v>100</v>
      </c>
      <c r="BB8" s="32">
        <v>298</v>
      </c>
      <c r="BC8" s="32">
        <v>166</v>
      </c>
      <c r="BD8" s="32">
        <v>230</v>
      </c>
      <c r="BE8" s="32">
        <v>93</v>
      </c>
      <c r="BF8" s="32">
        <v>108</v>
      </c>
      <c r="BG8" s="32">
        <v>132</v>
      </c>
      <c r="BH8" s="32">
        <v>163</v>
      </c>
      <c r="BI8" s="32">
        <v>93</v>
      </c>
      <c r="BJ8" s="32">
        <v>149</v>
      </c>
      <c r="BK8" s="32">
        <v>90</v>
      </c>
      <c r="BL8" s="32">
        <v>52</v>
      </c>
      <c r="BM8" s="32">
        <v>53</v>
      </c>
      <c r="BN8" s="32">
        <v>123</v>
      </c>
      <c r="BO8" s="32">
        <v>141</v>
      </c>
      <c r="BP8" s="32">
        <v>165</v>
      </c>
      <c r="BQ8" s="32">
        <v>70</v>
      </c>
      <c r="BR8" s="32">
        <v>145</v>
      </c>
      <c r="BS8" s="32">
        <v>107</v>
      </c>
      <c r="BT8" s="32">
        <v>134</v>
      </c>
      <c r="BU8" s="32">
        <v>89</v>
      </c>
      <c r="BV8" s="32">
        <v>132</v>
      </c>
      <c r="BW8" s="32">
        <f t="shared" si="0"/>
        <v>376</v>
      </c>
      <c r="BX8" s="32">
        <f t="shared" si="1"/>
        <v>732</v>
      </c>
      <c r="BY8" s="32">
        <f t="shared" si="2"/>
        <v>1284</v>
      </c>
      <c r="BZ8" s="32">
        <f t="shared" si="3"/>
        <v>824</v>
      </c>
      <c r="CA8" s="32">
        <f t="shared" si="4"/>
        <v>882</v>
      </c>
      <c r="CB8" s="32">
        <f t="shared" si="5"/>
        <v>864</v>
      </c>
      <c r="CC8" s="32">
        <f t="shared" si="6"/>
        <v>1055</v>
      </c>
      <c r="CD8" s="32">
        <f t="shared" si="7"/>
        <v>1054</v>
      </c>
      <c r="CE8" s="32">
        <f t="shared" si="8"/>
        <v>908</v>
      </c>
      <c r="CF8" s="32">
        <f t="shared" si="9"/>
        <v>767</v>
      </c>
      <c r="CG8" s="32">
        <f t="shared" si="10"/>
        <v>731</v>
      </c>
      <c r="CH8" s="32">
        <f t="shared" si="11"/>
        <v>696</v>
      </c>
      <c r="CI8" s="32">
        <f t="shared" si="12"/>
        <v>556</v>
      </c>
      <c r="CJ8" s="32">
        <f t="shared" si="13"/>
        <v>597</v>
      </c>
      <c r="CK8" s="32">
        <f t="shared" si="14"/>
        <v>537</v>
      </c>
      <c r="CL8" s="32">
        <f t="shared" si="15"/>
        <v>318</v>
      </c>
      <c r="CM8" s="32">
        <f t="shared" si="16"/>
        <v>521</v>
      </c>
      <c r="CN8" s="32">
        <f t="shared" si="17"/>
        <v>462</v>
      </c>
    </row>
    <row r="9" spans="2:92" ht="17.100000000000001" customHeight="1" thickBot="1" x14ac:dyDescent="0.25">
      <c r="B9" s="35" t="s">
        <v>100</v>
      </c>
      <c r="C9" s="32">
        <v>79</v>
      </c>
      <c r="D9" s="32">
        <v>119</v>
      </c>
      <c r="E9" s="32">
        <v>241</v>
      </c>
      <c r="F9" s="32">
        <v>205</v>
      </c>
      <c r="G9" s="32">
        <v>224</v>
      </c>
      <c r="H9" s="32">
        <v>350</v>
      </c>
      <c r="I9" s="32">
        <v>350</v>
      </c>
      <c r="J9" s="32">
        <v>463</v>
      </c>
      <c r="K9" s="32">
        <v>419</v>
      </c>
      <c r="L9" s="32">
        <v>394</v>
      </c>
      <c r="M9" s="32">
        <v>247</v>
      </c>
      <c r="N9" s="32">
        <v>175</v>
      </c>
      <c r="O9" s="32">
        <v>390</v>
      </c>
      <c r="P9" s="32">
        <v>524</v>
      </c>
      <c r="Q9" s="32">
        <v>267</v>
      </c>
      <c r="R9" s="32">
        <v>247</v>
      </c>
      <c r="S9" s="32">
        <v>220</v>
      </c>
      <c r="T9" s="32">
        <v>390</v>
      </c>
      <c r="U9" s="32">
        <v>295</v>
      </c>
      <c r="V9" s="32">
        <v>396</v>
      </c>
      <c r="W9" s="32">
        <v>395</v>
      </c>
      <c r="X9" s="32">
        <v>321</v>
      </c>
      <c r="Y9" s="32">
        <v>264</v>
      </c>
      <c r="Z9" s="32">
        <v>316</v>
      </c>
      <c r="AA9" s="32">
        <v>387</v>
      </c>
      <c r="AB9" s="32">
        <v>377</v>
      </c>
      <c r="AC9" s="32">
        <v>341</v>
      </c>
      <c r="AD9" s="32">
        <v>338</v>
      </c>
      <c r="AE9" s="32">
        <v>368</v>
      </c>
      <c r="AF9" s="32">
        <v>286</v>
      </c>
      <c r="AG9" s="32">
        <v>253</v>
      </c>
      <c r="AH9" s="32">
        <v>349</v>
      </c>
      <c r="AI9" s="32">
        <v>313</v>
      </c>
      <c r="AJ9" s="32">
        <v>342</v>
      </c>
      <c r="AK9" s="32">
        <v>260</v>
      </c>
      <c r="AL9" s="32">
        <v>272</v>
      </c>
      <c r="AM9" s="32">
        <v>345</v>
      </c>
      <c r="AN9" s="32">
        <v>509</v>
      </c>
      <c r="AO9" s="32">
        <v>590</v>
      </c>
      <c r="AP9" s="32">
        <v>526</v>
      </c>
      <c r="AQ9" s="32">
        <v>581</v>
      </c>
      <c r="AR9" s="32">
        <v>681</v>
      </c>
      <c r="AS9" s="32">
        <v>439</v>
      </c>
      <c r="AT9" s="32">
        <v>524</v>
      </c>
      <c r="AU9" s="32">
        <v>599</v>
      </c>
      <c r="AV9" s="32">
        <v>529</v>
      </c>
      <c r="AW9" s="32">
        <v>384</v>
      </c>
      <c r="AX9" s="32">
        <v>480</v>
      </c>
      <c r="AY9" s="32">
        <v>439</v>
      </c>
      <c r="AZ9" s="32">
        <v>98</v>
      </c>
      <c r="BA9" s="32">
        <v>579</v>
      </c>
      <c r="BB9" s="32">
        <v>611</v>
      </c>
      <c r="BC9" s="53">
        <v>465</v>
      </c>
      <c r="BD9" s="53">
        <v>426</v>
      </c>
      <c r="BE9" s="53">
        <v>319</v>
      </c>
      <c r="BF9" s="53">
        <v>323</v>
      </c>
      <c r="BG9" s="53">
        <v>431</v>
      </c>
      <c r="BH9" s="53">
        <v>365</v>
      </c>
      <c r="BI9" s="53">
        <v>276</v>
      </c>
      <c r="BJ9" s="53">
        <v>395</v>
      </c>
      <c r="BK9" s="53">
        <v>304</v>
      </c>
      <c r="BL9" s="53">
        <v>282</v>
      </c>
      <c r="BM9" s="53">
        <v>243</v>
      </c>
      <c r="BN9" s="53">
        <v>259</v>
      </c>
      <c r="BO9" s="53">
        <v>242</v>
      </c>
      <c r="BP9" s="53">
        <v>397</v>
      </c>
      <c r="BQ9" s="53">
        <v>248</v>
      </c>
      <c r="BR9" s="53">
        <v>315</v>
      </c>
      <c r="BS9" s="53">
        <v>284</v>
      </c>
      <c r="BT9" s="53">
        <v>319</v>
      </c>
      <c r="BU9" s="53">
        <v>203</v>
      </c>
      <c r="BV9" s="53">
        <v>126</v>
      </c>
      <c r="BW9" s="32">
        <f t="shared" si="0"/>
        <v>644</v>
      </c>
      <c r="BX9" s="32">
        <f t="shared" si="1"/>
        <v>1387</v>
      </c>
      <c r="BY9" s="32">
        <f t="shared" si="2"/>
        <v>1235</v>
      </c>
      <c r="BZ9" s="32">
        <f t="shared" si="3"/>
        <v>1428</v>
      </c>
      <c r="CA9" s="32">
        <f t="shared" si="4"/>
        <v>1301</v>
      </c>
      <c r="CB9" s="32">
        <f t="shared" si="5"/>
        <v>1296</v>
      </c>
      <c r="CC9" s="32">
        <f t="shared" si="6"/>
        <v>1443</v>
      </c>
      <c r="CD9" s="32">
        <f t="shared" si="7"/>
        <v>1256</v>
      </c>
      <c r="CE9" s="32">
        <f t="shared" si="8"/>
        <v>1187</v>
      </c>
      <c r="CF9" s="32">
        <f t="shared" si="9"/>
        <v>1970</v>
      </c>
      <c r="CG9" s="32">
        <f t="shared" si="10"/>
        <v>2225</v>
      </c>
      <c r="CH9" s="32">
        <f t="shared" si="11"/>
        <v>1992</v>
      </c>
      <c r="CI9" s="32">
        <f t="shared" si="12"/>
        <v>1727</v>
      </c>
      <c r="CJ9" s="32">
        <f t="shared" si="13"/>
        <v>1533</v>
      </c>
      <c r="CK9" s="32">
        <f t="shared" si="14"/>
        <v>1467</v>
      </c>
      <c r="CL9" s="32">
        <f t="shared" si="15"/>
        <v>1088</v>
      </c>
      <c r="CM9" s="32">
        <f t="shared" si="16"/>
        <v>1202</v>
      </c>
      <c r="CN9" s="32">
        <f t="shared" si="17"/>
        <v>932</v>
      </c>
    </row>
    <row r="10" spans="2:92" ht="17.100000000000001" customHeight="1" thickBot="1" x14ac:dyDescent="0.25">
      <c r="B10" s="35" t="s">
        <v>101</v>
      </c>
      <c r="C10" s="32">
        <v>66</v>
      </c>
      <c r="D10" s="32">
        <v>203</v>
      </c>
      <c r="E10" s="32">
        <v>169</v>
      </c>
      <c r="F10" s="32">
        <v>160</v>
      </c>
      <c r="G10" s="32">
        <v>188</v>
      </c>
      <c r="H10" s="32">
        <v>194</v>
      </c>
      <c r="I10" s="32">
        <v>125</v>
      </c>
      <c r="J10" s="32">
        <v>158</v>
      </c>
      <c r="K10" s="32">
        <v>202</v>
      </c>
      <c r="L10" s="32">
        <v>173</v>
      </c>
      <c r="M10" s="32">
        <v>153</v>
      </c>
      <c r="N10" s="32">
        <v>146</v>
      </c>
      <c r="O10" s="32">
        <v>274</v>
      </c>
      <c r="P10" s="32">
        <v>310</v>
      </c>
      <c r="Q10" s="32">
        <v>189</v>
      </c>
      <c r="R10" s="32">
        <v>189</v>
      </c>
      <c r="S10" s="32">
        <v>257</v>
      </c>
      <c r="T10" s="32">
        <v>301</v>
      </c>
      <c r="U10" s="32">
        <v>124</v>
      </c>
      <c r="V10" s="32">
        <v>274</v>
      </c>
      <c r="W10" s="32">
        <v>175</v>
      </c>
      <c r="X10" s="32">
        <v>177</v>
      </c>
      <c r="Y10" s="32">
        <v>101</v>
      </c>
      <c r="Z10" s="32">
        <v>163</v>
      </c>
      <c r="AA10" s="32">
        <v>149</v>
      </c>
      <c r="AB10" s="32">
        <v>169</v>
      </c>
      <c r="AC10" s="32">
        <v>153</v>
      </c>
      <c r="AD10" s="32">
        <v>205</v>
      </c>
      <c r="AE10" s="32">
        <v>186</v>
      </c>
      <c r="AF10" s="32">
        <v>179</v>
      </c>
      <c r="AG10" s="32">
        <v>151</v>
      </c>
      <c r="AH10" s="32">
        <v>226</v>
      </c>
      <c r="AI10" s="32">
        <v>197</v>
      </c>
      <c r="AJ10" s="32">
        <v>185</v>
      </c>
      <c r="AK10" s="32">
        <v>144</v>
      </c>
      <c r="AL10" s="32">
        <v>216</v>
      </c>
      <c r="AM10" s="32">
        <v>248</v>
      </c>
      <c r="AN10" s="32">
        <v>224</v>
      </c>
      <c r="AO10" s="32">
        <v>148</v>
      </c>
      <c r="AP10" s="32">
        <v>178</v>
      </c>
      <c r="AQ10" s="32">
        <v>161</v>
      </c>
      <c r="AR10" s="32">
        <v>184</v>
      </c>
      <c r="AS10" s="32">
        <v>171</v>
      </c>
      <c r="AT10" s="32">
        <v>225</v>
      </c>
      <c r="AU10" s="32">
        <v>183</v>
      </c>
      <c r="AV10" s="32">
        <v>175</v>
      </c>
      <c r="AW10" s="32">
        <v>149</v>
      </c>
      <c r="AX10" s="32">
        <v>178</v>
      </c>
      <c r="AY10" s="32">
        <v>129</v>
      </c>
      <c r="AZ10" s="32">
        <v>7</v>
      </c>
      <c r="BA10" s="32">
        <v>148</v>
      </c>
      <c r="BB10" s="32">
        <v>185</v>
      </c>
      <c r="BC10" s="32">
        <v>177</v>
      </c>
      <c r="BD10" s="32">
        <v>169</v>
      </c>
      <c r="BE10" s="32">
        <v>121</v>
      </c>
      <c r="BF10" s="32">
        <v>136</v>
      </c>
      <c r="BG10" s="32">
        <v>124</v>
      </c>
      <c r="BH10" s="32">
        <v>147</v>
      </c>
      <c r="BI10" s="32">
        <v>111</v>
      </c>
      <c r="BJ10" s="32">
        <v>96</v>
      </c>
      <c r="BK10" s="32">
        <v>48</v>
      </c>
      <c r="BL10" s="32">
        <v>69</v>
      </c>
      <c r="BM10" s="32">
        <v>83</v>
      </c>
      <c r="BN10" s="32">
        <v>139</v>
      </c>
      <c r="BO10" s="32">
        <v>117</v>
      </c>
      <c r="BP10" s="32">
        <v>143</v>
      </c>
      <c r="BQ10" s="32">
        <v>91</v>
      </c>
      <c r="BR10" s="32">
        <v>89</v>
      </c>
      <c r="BS10" s="32">
        <v>91</v>
      </c>
      <c r="BT10" s="32">
        <v>120</v>
      </c>
      <c r="BU10" s="32">
        <v>83</v>
      </c>
      <c r="BV10" s="32">
        <v>67</v>
      </c>
      <c r="BW10" s="32">
        <f t="shared" si="0"/>
        <v>598</v>
      </c>
      <c r="BX10" s="32">
        <f t="shared" si="1"/>
        <v>665</v>
      </c>
      <c r="BY10" s="32">
        <f t="shared" si="2"/>
        <v>674</v>
      </c>
      <c r="BZ10" s="32">
        <f t="shared" si="3"/>
        <v>962</v>
      </c>
      <c r="CA10" s="32">
        <f t="shared" si="4"/>
        <v>956</v>
      </c>
      <c r="CB10" s="32">
        <f t="shared" si="5"/>
        <v>616</v>
      </c>
      <c r="CC10" s="32">
        <f t="shared" si="6"/>
        <v>676</v>
      </c>
      <c r="CD10" s="32">
        <f t="shared" si="7"/>
        <v>742</v>
      </c>
      <c r="CE10" s="32">
        <f t="shared" si="8"/>
        <v>742</v>
      </c>
      <c r="CF10" s="32">
        <f t="shared" si="9"/>
        <v>798</v>
      </c>
      <c r="CG10" s="32">
        <f t="shared" si="10"/>
        <v>741</v>
      </c>
      <c r="CH10" s="32">
        <f t="shared" si="11"/>
        <v>685</v>
      </c>
      <c r="CI10" s="32">
        <f t="shared" si="12"/>
        <v>469</v>
      </c>
      <c r="CJ10" s="32">
        <f t="shared" si="13"/>
        <v>603</v>
      </c>
      <c r="CK10" s="32">
        <f t="shared" si="14"/>
        <v>478</v>
      </c>
      <c r="CL10" s="32">
        <f t="shared" si="15"/>
        <v>339</v>
      </c>
      <c r="CM10" s="32">
        <f t="shared" si="16"/>
        <v>440</v>
      </c>
      <c r="CN10" s="32">
        <f t="shared" si="17"/>
        <v>361</v>
      </c>
    </row>
    <row r="11" spans="2:92" ht="17.100000000000001" customHeight="1" thickBot="1" x14ac:dyDescent="0.25">
      <c r="B11" s="35" t="s">
        <v>102</v>
      </c>
      <c r="C11" s="32">
        <v>35</v>
      </c>
      <c r="D11" s="32">
        <v>44</v>
      </c>
      <c r="E11" s="32">
        <v>43</v>
      </c>
      <c r="F11" s="32">
        <v>54</v>
      </c>
      <c r="G11" s="32">
        <v>59</v>
      </c>
      <c r="H11" s="32">
        <v>79</v>
      </c>
      <c r="I11" s="32">
        <v>56</v>
      </c>
      <c r="J11" s="32">
        <v>62</v>
      </c>
      <c r="K11" s="32">
        <v>68</v>
      </c>
      <c r="L11" s="32">
        <v>107</v>
      </c>
      <c r="M11" s="32">
        <v>54</v>
      </c>
      <c r="N11" s="32">
        <v>83</v>
      </c>
      <c r="O11" s="32">
        <v>95</v>
      </c>
      <c r="P11" s="32">
        <v>101</v>
      </c>
      <c r="Q11" s="32">
        <v>65</v>
      </c>
      <c r="R11" s="32">
        <v>86</v>
      </c>
      <c r="S11" s="32">
        <v>110</v>
      </c>
      <c r="T11" s="32">
        <v>99</v>
      </c>
      <c r="U11" s="32">
        <v>55</v>
      </c>
      <c r="V11" s="32">
        <v>71</v>
      </c>
      <c r="W11" s="32">
        <v>85</v>
      </c>
      <c r="X11" s="32">
        <v>79</v>
      </c>
      <c r="Y11" s="32">
        <v>48</v>
      </c>
      <c r="Z11" s="32">
        <v>74</v>
      </c>
      <c r="AA11" s="32">
        <v>85</v>
      </c>
      <c r="AB11" s="32">
        <v>74</v>
      </c>
      <c r="AC11" s="32">
        <v>61</v>
      </c>
      <c r="AD11" s="32">
        <v>73</v>
      </c>
      <c r="AE11" s="32">
        <v>85</v>
      </c>
      <c r="AF11" s="32">
        <v>91</v>
      </c>
      <c r="AG11" s="32">
        <v>58</v>
      </c>
      <c r="AH11" s="32">
        <v>48</v>
      </c>
      <c r="AI11" s="32">
        <v>77</v>
      </c>
      <c r="AJ11" s="32">
        <v>85</v>
      </c>
      <c r="AK11" s="32">
        <v>66</v>
      </c>
      <c r="AL11" s="32">
        <v>67</v>
      </c>
      <c r="AM11" s="32">
        <v>72</v>
      </c>
      <c r="AN11" s="32">
        <v>73</v>
      </c>
      <c r="AO11" s="32">
        <v>46</v>
      </c>
      <c r="AP11" s="32">
        <v>71</v>
      </c>
      <c r="AQ11" s="32">
        <v>58</v>
      </c>
      <c r="AR11" s="32">
        <v>97</v>
      </c>
      <c r="AS11" s="32">
        <v>59</v>
      </c>
      <c r="AT11" s="32">
        <v>90</v>
      </c>
      <c r="AU11" s="32">
        <v>83</v>
      </c>
      <c r="AV11" s="32">
        <v>102</v>
      </c>
      <c r="AW11" s="32">
        <v>49</v>
      </c>
      <c r="AX11" s="32">
        <v>48</v>
      </c>
      <c r="AY11" s="32">
        <v>44</v>
      </c>
      <c r="AZ11" s="32">
        <v>6</v>
      </c>
      <c r="BA11" s="32">
        <v>14</v>
      </c>
      <c r="BB11" s="32">
        <v>55</v>
      </c>
      <c r="BC11" s="32">
        <v>86</v>
      </c>
      <c r="BD11" s="32">
        <v>90</v>
      </c>
      <c r="BE11" s="32">
        <v>39</v>
      </c>
      <c r="BF11" s="32">
        <v>51</v>
      </c>
      <c r="BG11" s="32">
        <v>60</v>
      </c>
      <c r="BH11" s="32">
        <v>65</v>
      </c>
      <c r="BI11" s="32">
        <v>36</v>
      </c>
      <c r="BJ11" s="32">
        <v>41</v>
      </c>
      <c r="BK11" s="32">
        <v>28</v>
      </c>
      <c r="BL11" s="32">
        <v>5</v>
      </c>
      <c r="BM11" s="32">
        <v>16</v>
      </c>
      <c r="BN11" s="32">
        <v>48</v>
      </c>
      <c r="BO11" s="32">
        <v>48</v>
      </c>
      <c r="BP11" s="32">
        <v>50</v>
      </c>
      <c r="BQ11" s="32">
        <v>38</v>
      </c>
      <c r="BR11" s="32">
        <v>54</v>
      </c>
      <c r="BS11" s="32">
        <v>86</v>
      </c>
      <c r="BT11" s="32">
        <v>46</v>
      </c>
      <c r="BU11" s="32">
        <v>52</v>
      </c>
      <c r="BV11" s="32">
        <v>19</v>
      </c>
      <c r="BW11" s="32">
        <f t="shared" si="0"/>
        <v>176</v>
      </c>
      <c r="BX11" s="32">
        <f t="shared" si="1"/>
        <v>256</v>
      </c>
      <c r="BY11" s="32">
        <f t="shared" si="2"/>
        <v>312</v>
      </c>
      <c r="BZ11" s="32">
        <f t="shared" si="3"/>
        <v>347</v>
      </c>
      <c r="CA11" s="32">
        <f t="shared" si="4"/>
        <v>335</v>
      </c>
      <c r="CB11" s="32">
        <f t="shared" si="5"/>
        <v>286</v>
      </c>
      <c r="CC11" s="32">
        <f t="shared" si="6"/>
        <v>293</v>
      </c>
      <c r="CD11" s="32">
        <f t="shared" si="7"/>
        <v>282</v>
      </c>
      <c r="CE11" s="32">
        <f t="shared" si="8"/>
        <v>295</v>
      </c>
      <c r="CF11" s="32">
        <f t="shared" si="9"/>
        <v>262</v>
      </c>
      <c r="CG11" s="32">
        <f t="shared" si="10"/>
        <v>304</v>
      </c>
      <c r="CH11" s="32">
        <f t="shared" si="11"/>
        <v>282</v>
      </c>
      <c r="CI11" s="32">
        <f t="shared" si="12"/>
        <v>119</v>
      </c>
      <c r="CJ11" s="32">
        <f t="shared" si="13"/>
        <v>266</v>
      </c>
      <c r="CK11" s="32">
        <f t="shared" si="14"/>
        <v>202</v>
      </c>
      <c r="CL11" s="32">
        <f t="shared" si="15"/>
        <v>97</v>
      </c>
      <c r="CM11" s="32">
        <f t="shared" si="16"/>
        <v>190</v>
      </c>
      <c r="CN11" s="32">
        <f t="shared" si="17"/>
        <v>203</v>
      </c>
    </row>
    <row r="12" spans="2:92" ht="17.100000000000001" customHeight="1" thickBot="1" x14ac:dyDescent="0.25">
      <c r="B12" s="35" t="s">
        <v>103</v>
      </c>
      <c r="C12" s="32">
        <v>100</v>
      </c>
      <c r="D12" s="32">
        <v>179</v>
      </c>
      <c r="E12" s="32">
        <v>239</v>
      </c>
      <c r="F12" s="32">
        <v>272</v>
      </c>
      <c r="G12" s="32">
        <v>296</v>
      </c>
      <c r="H12" s="32">
        <v>232</v>
      </c>
      <c r="I12" s="32">
        <v>208</v>
      </c>
      <c r="J12" s="32">
        <v>250</v>
      </c>
      <c r="K12" s="32">
        <v>196</v>
      </c>
      <c r="L12" s="32">
        <v>468</v>
      </c>
      <c r="M12" s="32">
        <v>347</v>
      </c>
      <c r="N12" s="32">
        <v>431</v>
      </c>
      <c r="O12" s="32">
        <v>388</v>
      </c>
      <c r="P12" s="32">
        <v>580</v>
      </c>
      <c r="Q12" s="32">
        <v>403</v>
      </c>
      <c r="R12" s="32">
        <v>477</v>
      </c>
      <c r="S12" s="32">
        <v>485</v>
      </c>
      <c r="T12" s="32">
        <v>608</v>
      </c>
      <c r="U12" s="32">
        <v>455</v>
      </c>
      <c r="V12" s="32">
        <v>474</v>
      </c>
      <c r="W12" s="32">
        <v>508</v>
      </c>
      <c r="X12" s="32">
        <v>408</v>
      </c>
      <c r="Y12" s="32">
        <v>276</v>
      </c>
      <c r="Z12" s="32">
        <v>381</v>
      </c>
      <c r="AA12" s="32">
        <v>483</v>
      </c>
      <c r="AB12" s="32">
        <v>359</v>
      </c>
      <c r="AC12" s="32">
        <v>277</v>
      </c>
      <c r="AD12" s="32">
        <v>523</v>
      </c>
      <c r="AE12" s="32">
        <v>517</v>
      </c>
      <c r="AF12" s="32">
        <v>447</v>
      </c>
      <c r="AG12" s="32">
        <v>400</v>
      </c>
      <c r="AH12" s="32">
        <v>457</v>
      </c>
      <c r="AI12" s="32">
        <v>419</v>
      </c>
      <c r="AJ12" s="32">
        <v>511</v>
      </c>
      <c r="AK12" s="32">
        <v>294</v>
      </c>
      <c r="AL12" s="32">
        <v>384</v>
      </c>
      <c r="AM12" s="32">
        <v>418</v>
      </c>
      <c r="AN12" s="32">
        <v>454</v>
      </c>
      <c r="AO12" s="32">
        <v>286</v>
      </c>
      <c r="AP12" s="32">
        <v>508</v>
      </c>
      <c r="AQ12" s="32">
        <v>416</v>
      </c>
      <c r="AR12" s="32">
        <v>456</v>
      </c>
      <c r="AS12" s="32">
        <v>307</v>
      </c>
      <c r="AT12" s="32">
        <v>588</v>
      </c>
      <c r="AU12" s="32">
        <v>511</v>
      </c>
      <c r="AV12" s="32">
        <v>411</v>
      </c>
      <c r="AW12" s="32">
        <v>385</v>
      </c>
      <c r="AX12" s="32">
        <v>410</v>
      </c>
      <c r="AY12" s="32">
        <v>350</v>
      </c>
      <c r="AZ12" s="32">
        <v>55</v>
      </c>
      <c r="BA12" s="32">
        <v>437</v>
      </c>
      <c r="BB12" s="32">
        <v>394</v>
      </c>
      <c r="BC12" s="32">
        <v>444</v>
      </c>
      <c r="BD12" s="32">
        <v>447</v>
      </c>
      <c r="BE12" s="32">
        <v>251</v>
      </c>
      <c r="BF12" s="32">
        <v>280</v>
      </c>
      <c r="BG12" s="32">
        <v>509</v>
      </c>
      <c r="BH12" s="32">
        <v>573</v>
      </c>
      <c r="BI12" s="32">
        <v>365</v>
      </c>
      <c r="BJ12" s="32">
        <v>342</v>
      </c>
      <c r="BK12" s="32">
        <v>194</v>
      </c>
      <c r="BL12" s="32">
        <v>199</v>
      </c>
      <c r="BM12" s="32">
        <v>204</v>
      </c>
      <c r="BN12" s="32">
        <v>287</v>
      </c>
      <c r="BO12" s="32">
        <v>321</v>
      </c>
      <c r="BP12" s="32">
        <v>293</v>
      </c>
      <c r="BQ12" s="32">
        <v>220</v>
      </c>
      <c r="BR12" s="32">
        <v>309</v>
      </c>
      <c r="BS12" s="32">
        <v>309</v>
      </c>
      <c r="BT12" s="32">
        <v>333</v>
      </c>
      <c r="BU12" s="32">
        <v>246</v>
      </c>
      <c r="BV12" s="32">
        <v>170</v>
      </c>
      <c r="BW12" s="32">
        <f t="shared" si="0"/>
        <v>790</v>
      </c>
      <c r="BX12" s="32">
        <f t="shared" si="1"/>
        <v>986</v>
      </c>
      <c r="BY12" s="32">
        <f t="shared" si="2"/>
        <v>1442</v>
      </c>
      <c r="BZ12" s="32">
        <f t="shared" si="3"/>
        <v>1848</v>
      </c>
      <c r="CA12" s="32">
        <f t="shared" si="4"/>
        <v>2022</v>
      </c>
      <c r="CB12" s="32">
        <f t="shared" si="5"/>
        <v>1573</v>
      </c>
      <c r="CC12" s="32">
        <f t="shared" si="6"/>
        <v>1642</v>
      </c>
      <c r="CD12" s="32">
        <f t="shared" si="7"/>
        <v>1821</v>
      </c>
      <c r="CE12" s="32">
        <f t="shared" si="8"/>
        <v>1608</v>
      </c>
      <c r="CF12" s="32">
        <f t="shared" si="9"/>
        <v>1666</v>
      </c>
      <c r="CG12" s="32">
        <f t="shared" si="10"/>
        <v>1767</v>
      </c>
      <c r="CH12" s="32">
        <f t="shared" si="11"/>
        <v>1717</v>
      </c>
      <c r="CI12" s="32">
        <f t="shared" si="12"/>
        <v>1236</v>
      </c>
      <c r="CJ12" s="32">
        <f t="shared" si="13"/>
        <v>1422</v>
      </c>
      <c r="CK12" s="32">
        <f t="shared" si="14"/>
        <v>1789</v>
      </c>
      <c r="CL12" s="32">
        <f t="shared" si="15"/>
        <v>884</v>
      </c>
      <c r="CM12" s="32">
        <f t="shared" si="16"/>
        <v>1143</v>
      </c>
      <c r="CN12" s="32">
        <f t="shared" si="17"/>
        <v>1058</v>
      </c>
    </row>
    <row r="13" spans="2:92" ht="17.100000000000001" customHeight="1" thickBot="1" x14ac:dyDescent="0.25">
      <c r="B13" s="35" t="s">
        <v>104</v>
      </c>
      <c r="C13" s="32">
        <v>29</v>
      </c>
      <c r="D13" s="32">
        <v>64</v>
      </c>
      <c r="E13" s="32">
        <v>105</v>
      </c>
      <c r="F13" s="32">
        <v>102</v>
      </c>
      <c r="G13" s="32">
        <v>93</v>
      </c>
      <c r="H13" s="32">
        <v>116</v>
      </c>
      <c r="I13" s="32">
        <v>92</v>
      </c>
      <c r="J13" s="32">
        <v>87</v>
      </c>
      <c r="K13" s="32">
        <v>123</v>
      </c>
      <c r="L13" s="32">
        <v>131</v>
      </c>
      <c r="M13" s="32">
        <v>126</v>
      </c>
      <c r="N13" s="32">
        <v>176</v>
      </c>
      <c r="O13" s="32">
        <v>234</v>
      </c>
      <c r="P13" s="32">
        <v>225</v>
      </c>
      <c r="Q13" s="32">
        <v>157</v>
      </c>
      <c r="R13" s="32">
        <v>194</v>
      </c>
      <c r="S13" s="32">
        <v>240</v>
      </c>
      <c r="T13" s="32">
        <v>236</v>
      </c>
      <c r="U13" s="32">
        <v>132</v>
      </c>
      <c r="V13" s="32">
        <v>173</v>
      </c>
      <c r="W13" s="32">
        <v>149</v>
      </c>
      <c r="X13" s="32">
        <v>147</v>
      </c>
      <c r="Y13" s="32">
        <v>98</v>
      </c>
      <c r="Z13" s="32">
        <v>129</v>
      </c>
      <c r="AA13" s="32">
        <v>170</v>
      </c>
      <c r="AB13" s="32">
        <v>187</v>
      </c>
      <c r="AC13" s="32">
        <v>114</v>
      </c>
      <c r="AD13" s="32">
        <v>143</v>
      </c>
      <c r="AE13" s="32">
        <v>148</v>
      </c>
      <c r="AF13" s="32">
        <v>194</v>
      </c>
      <c r="AG13" s="32">
        <v>117</v>
      </c>
      <c r="AH13" s="32">
        <v>135</v>
      </c>
      <c r="AI13" s="32">
        <v>164</v>
      </c>
      <c r="AJ13" s="32">
        <v>141</v>
      </c>
      <c r="AK13" s="32">
        <v>109</v>
      </c>
      <c r="AL13" s="32">
        <v>162</v>
      </c>
      <c r="AM13" s="32">
        <v>203</v>
      </c>
      <c r="AN13" s="32">
        <v>172</v>
      </c>
      <c r="AO13" s="32">
        <v>76</v>
      </c>
      <c r="AP13" s="32">
        <v>205</v>
      </c>
      <c r="AQ13" s="32">
        <v>193</v>
      </c>
      <c r="AR13" s="32">
        <v>235</v>
      </c>
      <c r="AS13" s="32">
        <v>137</v>
      </c>
      <c r="AT13" s="32">
        <v>194</v>
      </c>
      <c r="AU13" s="32">
        <v>217</v>
      </c>
      <c r="AV13" s="32">
        <v>169</v>
      </c>
      <c r="AW13" s="32">
        <v>120</v>
      </c>
      <c r="AX13" s="32">
        <v>191</v>
      </c>
      <c r="AY13" s="32">
        <v>166</v>
      </c>
      <c r="AZ13" s="32">
        <v>18</v>
      </c>
      <c r="BA13" s="32">
        <v>117</v>
      </c>
      <c r="BB13" s="32">
        <v>277</v>
      </c>
      <c r="BC13" s="32">
        <v>265</v>
      </c>
      <c r="BD13" s="32">
        <v>281</v>
      </c>
      <c r="BE13" s="32">
        <v>217</v>
      </c>
      <c r="BF13" s="32">
        <v>258</v>
      </c>
      <c r="BG13" s="32">
        <v>263</v>
      </c>
      <c r="BH13" s="32">
        <v>231</v>
      </c>
      <c r="BI13" s="32">
        <v>141</v>
      </c>
      <c r="BJ13" s="32">
        <v>183</v>
      </c>
      <c r="BK13" s="32">
        <v>82</v>
      </c>
      <c r="BL13" s="32">
        <v>64</v>
      </c>
      <c r="BM13" s="32">
        <v>112</v>
      </c>
      <c r="BN13" s="32">
        <v>109</v>
      </c>
      <c r="BO13" s="32">
        <v>211</v>
      </c>
      <c r="BP13" s="32">
        <v>166</v>
      </c>
      <c r="BQ13" s="32">
        <v>116</v>
      </c>
      <c r="BR13" s="32">
        <v>129</v>
      </c>
      <c r="BS13" s="32">
        <v>142</v>
      </c>
      <c r="BT13" s="32">
        <v>151</v>
      </c>
      <c r="BU13" s="32">
        <v>141</v>
      </c>
      <c r="BV13" s="32">
        <v>66</v>
      </c>
      <c r="BW13" s="32">
        <f t="shared" si="0"/>
        <v>300</v>
      </c>
      <c r="BX13" s="32">
        <f t="shared" si="1"/>
        <v>388</v>
      </c>
      <c r="BY13" s="32">
        <f t="shared" si="2"/>
        <v>556</v>
      </c>
      <c r="BZ13" s="32">
        <f t="shared" si="3"/>
        <v>810</v>
      </c>
      <c r="CA13" s="32">
        <f t="shared" si="4"/>
        <v>781</v>
      </c>
      <c r="CB13" s="32">
        <f t="shared" si="5"/>
        <v>523</v>
      </c>
      <c r="CC13" s="32">
        <f t="shared" si="6"/>
        <v>614</v>
      </c>
      <c r="CD13" s="32">
        <f t="shared" si="7"/>
        <v>594</v>
      </c>
      <c r="CE13" s="32">
        <f t="shared" si="8"/>
        <v>576</v>
      </c>
      <c r="CF13" s="32">
        <f t="shared" si="9"/>
        <v>656</v>
      </c>
      <c r="CG13" s="32">
        <f t="shared" si="10"/>
        <v>759</v>
      </c>
      <c r="CH13" s="32">
        <f t="shared" si="11"/>
        <v>697</v>
      </c>
      <c r="CI13" s="32">
        <f t="shared" si="12"/>
        <v>578</v>
      </c>
      <c r="CJ13" s="32">
        <f t="shared" si="13"/>
        <v>1021</v>
      </c>
      <c r="CK13" s="32">
        <f t="shared" si="14"/>
        <v>818</v>
      </c>
      <c r="CL13" s="32">
        <f t="shared" si="15"/>
        <v>367</v>
      </c>
      <c r="CM13" s="32">
        <f t="shared" si="16"/>
        <v>622</v>
      </c>
      <c r="CN13" s="32">
        <f t="shared" si="17"/>
        <v>500</v>
      </c>
    </row>
    <row r="14" spans="2:92" ht="17.100000000000001" customHeight="1" thickBot="1" x14ac:dyDescent="0.25">
      <c r="B14" s="35" t="s">
        <v>105</v>
      </c>
      <c r="C14" s="32">
        <v>836</v>
      </c>
      <c r="D14" s="32">
        <v>857</v>
      </c>
      <c r="E14" s="32">
        <v>354</v>
      </c>
      <c r="F14" s="32">
        <v>851</v>
      </c>
      <c r="G14" s="32">
        <v>823</v>
      </c>
      <c r="H14" s="32">
        <v>1119</v>
      </c>
      <c r="I14" s="32">
        <v>689</v>
      </c>
      <c r="J14" s="32">
        <v>979</v>
      </c>
      <c r="K14" s="32">
        <v>1164</v>
      </c>
      <c r="L14" s="32">
        <v>1385</v>
      </c>
      <c r="M14" s="32">
        <v>830</v>
      </c>
      <c r="N14" s="32">
        <v>962</v>
      </c>
      <c r="O14" s="32">
        <v>1179</v>
      </c>
      <c r="P14" s="32">
        <v>1419</v>
      </c>
      <c r="Q14" s="32">
        <v>783</v>
      </c>
      <c r="R14" s="32">
        <v>1070</v>
      </c>
      <c r="S14" s="32">
        <v>1291</v>
      </c>
      <c r="T14" s="32">
        <v>1328</v>
      </c>
      <c r="U14" s="32">
        <v>696</v>
      </c>
      <c r="V14" s="32">
        <v>842</v>
      </c>
      <c r="W14" s="32">
        <v>923</v>
      </c>
      <c r="X14" s="32">
        <v>1173</v>
      </c>
      <c r="Y14" s="40">
        <v>1418</v>
      </c>
      <c r="Z14" s="40">
        <v>2033</v>
      </c>
      <c r="AA14" s="40">
        <v>2311</v>
      </c>
      <c r="AB14" s="40">
        <v>2384</v>
      </c>
      <c r="AC14" s="32">
        <v>1537</v>
      </c>
      <c r="AD14" s="32">
        <v>2558</v>
      </c>
      <c r="AE14" s="32">
        <v>2156</v>
      </c>
      <c r="AF14" s="32">
        <v>2134</v>
      </c>
      <c r="AG14" s="32">
        <v>1414</v>
      </c>
      <c r="AH14" s="32">
        <v>1746</v>
      </c>
      <c r="AI14" s="32">
        <v>1722</v>
      </c>
      <c r="AJ14" s="32">
        <v>2010</v>
      </c>
      <c r="AK14" s="32">
        <v>1325</v>
      </c>
      <c r="AL14" s="32">
        <v>1514</v>
      </c>
      <c r="AM14" s="32">
        <v>1895</v>
      </c>
      <c r="AN14" s="32">
        <v>1839</v>
      </c>
      <c r="AO14" s="32">
        <v>1078</v>
      </c>
      <c r="AP14" s="32">
        <v>1523</v>
      </c>
      <c r="AQ14" s="32">
        <v>1702</v>
      </c>
      <c r="AR14" s="32">
        <v>1950</v>
      </c>
      <c r="AS14" s="32">
        <v>1655</v>
      </c>
      <c r="AT14" s="32">
        <v>1703</v>
      </c>
      <c r="AU14" s="32">
        <v>1816</v>
      </c>
      <c r="AV14" s="32">
        <v>1697</v>
      </c>
      <c r="AW14" s="32">
        <v>1088</v>
      </c>
      <c r="AX14" s="32">
        <v>1664</v>
      </c>
      <c r="AY14" s="32">
        <v>1325</v>
      </c>
      <c r="AZ14" s="32">
        <v>220</v>
      </c>
      <c r="BA14" s="32">
        <v>707</v>
      </c>
      <c r="BB14" s="32">
        <v>1495</v>
      </c>
      <c r="BC14" s="32">
        <v>1617</v>
      </c>
      <c r="BD14" s="32">
        <v>1687</v>
      </c>
      <c r="BE14" s="32">
        <v>972</v>
      </c>
      <c r="BF14" s="32">
        <v>1495</v>
      </c>
      <c r="BG14" s="32">
        <v>1664</v>
      </c>
      <c r="BH14" s="32">
        <v>1784</v>
      </c>
      <c r="BI14" s="32">
        <v>1129</v>
      </c>
      <c r="BJ14" s="32">
        <v>1350</v>
      </c>
      <c r="BK14" s="32">
        <v>1231</v>
      </c>
      <c r="BL14" s="32">
        <v>1535</v>
      </c>
      <c r="BM14" s="32">
        <v>943</v>
      </c>
      <c r="BN14" s="32">
        <v>1688</v>
      </c>
      <c r="BO14" s="32">
        <v>1211</v>
      </c>
      <c r="BP14" s="32">
        <v>1253</v>
      </c>
      <c r="BQ14" s="32">
        <v>1065</v>
      </c>
      <c r="BR14" s="32">
        <v>1456</v>
      </c>
      <c r="BS14" s="32">
        <v>1521</v>
      </c>
      <c r="BT14" s="32">
        <v>2831</v>
      </c>
      <c r="BU14" s="32">
        <v>878</v>
      </c>
      <c r="BV14" s="32">
        <v>819</v>
      </c>
      <c r="BW14" s="32">
        <f t="shared" si="0"/>
        <v>2898</v>
      </c>
      <c r="BX14" s="32">
        <f t="shared" si="1"/>
        <v>3610</v>
      </c>
      <c r="BY14" s="32">
        <f t="shared" si="2"/>
        <v>4341</v>
      </c>
      <c r="BZ14" s="32">
        <f t="shared" si="3"/>
        <v>4451</v>
      </c>
      <c r="CA14" s="32">
        <f t="shared" si="4"/>
        <v>4157</v>
      </c>
      <c r="CB14" s="40">
        <f t="shared" si="5"/>
        <v>5547</v>
      </c>
      <c r="CC14" s="40">
        <f t="shared" si="6"/>
        <v>8790</v>
      </c>
      <c r="CD14" s="32">
        <f t="shared" si="7"/>
        <v>7450</v>
      </c>
      <c r="CE14" s="32">
        <f t="shared" si="8"/>
        <v>6571</v>
      </c>
      <c r="CF14" s="32">
        <f t="shared" si="9"/>
        <v>6335</v>
      </c>
      <c r="CG14" s="32">
        <f t="shared" si="10"/>
        <v>7010</v>
      </c>
      <c r="CH14" s="32">
        <f t="shared" si="11"/>
        <v>6265</v>
      </c>
      <c r="CI14" s="32">
        <f t="shared" si="12"/>
        <v>3747</v>
      </c>
      <c r="CJ14" s="32">
        <f t="shared" si="13"/>
        <v>5771</v>
      </c>
      <c r="CK14" s="32">
        <f t="shared" si="14"/>
        <v>5927</v>
      </c>
      <c r="CL14" s="32">
        <f t="shared" si="15"/>
        <v>5397</v>
      </c>
      <c r="CM14" s="32">
        <f t="shared" si="16"/>
        <v>4985</v>
      </c>
      <c r="CN14" s="32">
        <f t="shared" si="17"/>
        <v>6049</v>
      </c>
    </row>
    <row r="15" spans="2:92" ht="17.100000000000001" customHeight="1" thickBot="1" x14ac:dyDescent="0.25">
      <c r="B15" s="35" t="s">
        <v>106</v>
      </c>
      <c r="C15" s="32">
        <v>833</v>
      </c>
      <c r="D15" s="32">
        <v>1001</v>
      </c>
      <c r="E15" s="32">
        <v>581</v>
      </c>
      <c r="F15" s="32">
        <v>980</v>
      </c>
      <c r="G15" s="32">
        <v>1368</v>
      </c>
      <c r="H15" s="32">
        <v>1151</v>
      </c>
      <c r="I15" s="32">
        <v>811</v>
      </c>
      <c r="J15" s="32">
        <v>1160</v>
      </c>
      <c r="K15" s="32">
        <v>1516</v>
      </c>
      <c r="L15" s="32">
        <v>2084</v>
      </c>
      <c r="M15" s="32">
        <v>1366</v>
      </c>
      <c r="N15" s="32">
        <v>1854</v>
      </c>
      <c r="O15" s="32">
        <v>2262</v>
      </c>
      <c r="P15" s="32">
        <v>2788</v>
      </c>
      <c r="Q15" s="32">
        <v>2070</v>
      </c>
      <c r="R15" s="32">
        <v>2709</v>
      </c>
      <c r="S15" s="32">
        <v>3583</v>
      </c>
      <c r="T15" s="32">
        <v>3655</v>
      </c>
      <c r="U15" s="32">
        <v>2334</v>
      </c>
      <c r="V15" s="32">
        <v>2688</v>
      </c>
      <c r="W15" s="32">
        <v>2740</v>
      </c>
      <c r="X15" s="32">
        <v>2679</v>
      </c>
      <c r="Y15" s="32">
        <v>1547</v>
      </c>
      <c r="Z15" s="32">
        <v>2616</v>
      </c>
      <c r="AA15" s="32">
        <v>2470</v>
      </c>
      <c r="AB15" s="32">
        <v>2721</v>
      </c>
      <c r="AC15" s="32">
        <v>2110</v>
      </c>
      <c r="AD15" s="32">
        <v>2345</v>
      </c>
      <c r="AE15" s="32">
        <v>2530</v>
      </c>
      <c r="AF15" s="32">
        <v>2763</v>
      </c>
      <c r="AG15" s="32">
        <v>1870</v>
      </c>
      <c r="AH15" s="32">
        <v>2429</v>
      </c>
      <c r="AI15" s="32">
        <v>2122</v>
      </c>
      <c r="AJ15" s="32">
        <v>2802</v>
      </c>
      <c r="AK15" s="32">
        <v>1639</v>
      </c>
      <c r="AL15" s="32">
        <v>2186</v>
      </c>
      <c r="AM15" s="32">
        <v>2473</v>
      </c>
      <c r="AN15" s="32">
        <v>2311</v>
      </c>
      <c r="AO15" s="32">
        <v>1295</v>
      </c>
      <c r="AP15" s="32">
        <v>1961</v>
      </c>
      <c r="AQ15" s="32">
        <v>1929</v>
      </c>
      <c r="AR15" s="32">
        <v>2549</v>
      </c>
      <c r="AS15" s="32">
        <v>1366</v>
      </c>
      <c r="AT15" s="32">
        <v>2241</v>
      </c>
      <c r="AU15" s="32">
        <v>2128</v>
      </c>
      <c r="AV15" s="32">
        <v>2213</v>
      </c>
      <c r="AW15" s="32">
        <v>1348</v>
      </c>
      <c r="AX15" s="32">
        <v>1967</v>
      </c>
      <c r="AY15" s="32">
        <v>1394</v>
      </c>
      <c r="AZ15" s="32">
        <v>94</v>
      </c>
      <c r="BA15" s="32">
        <v>1298</v>
      </c>
      <c r="BB15" s="32">
        <v>1926</v>
      </c>
      <c r="BC15" s="32">
        <v>1761</v>
      </c>
      <c r="BD15" s="32">
        <v>1735</v>
      </c>
      <c r="BE15" s="32">
        <v>1097</v>
      </c>
      <c r="BF15" s="32">
        <v>1658</v>
      </c>
      <c r="BG15" s="32">
        <v>1600</v>
      </c>
      <c r="BH15" s="32">
        <v>1538</v>
      </c>
      <c r="BI15" s="32">
        <v>827</v>
      </c>
      <c r="BJ15" s="32">
        <v>1315</v>
      </c>
      <c r="BK15" s="32">
        <v>1034</v>
      </c>
      <c r="BL15" s="32">
        <v>1250</v>
      </c>
      <c r="BM15" s="32">
        <v>818</v>
      </c>
      <c r="BN15" s="32">
        <v>1030</v>
      </c>
      <c r="BO15" s="32">
        <v>1147</v>
      </c>
      <c r="BP15" s="32">
        <v>1166</v>
      </c>
      <c r="BQ15" s="32">
        <v>745</v>
      </c>
      <c r="BR15" s="32">
        <v>984</v>
      </c>
      <c r="BS15" s="32">
        <v>1037</v>
      </c>
      <c r="BT15" s="32">
        <v>1106</v>
      </c>
      <c r="BU15" s="32">
        <v>744</v>
      </c>
      <c r="BV15" s="32">
        <v>788</v>
      </c>
      <c r="BW15" s="32">
        <f t="shared" si="0"/>
        <v>3395</v>
      </c>
      <c r="BX15" s="32">
        <f t="shared" si="1"/>
        <v>4490</v>
      </c>
      <c r="BY15" s="32">
        <f t="shared" si="2"/>
        <v>6820</v>
      </c>
      <c r="BZ15" s="32">
        <f t="shared" si="3"/>
        <v>9829</v>
      </c>
      <c r="CA15" s="32">
        <f t="shared" si="4"/>
        <v>12260</v>
      </c>
      <c r="CB15" s="32">
        <f t="shared" si="5"/>
        <v>9582</v>
      </c>
      <c r="CC15" s="32">
        <f t="shared" si="6"/>
        <v>9646</v>
      </c>
      <c r="CD15" s="32">
        <f t="shared" si="7"/>
        <v>9592</v>
      </c>
      <c r="CE15" s="32">
        <f t="shared" si="8"/>
        <v>8749</v>
      </c>
      <c r="CF15" s="32">
        <f t="shared" si="9"/>
        <v>8040</v>
      </c>
      <c r="CG15" s="32">
        <f t="shared" si="10"/>
        <v>8085</v>
      </c>
      <c r="CH15" s="32">
        <f t="shared" si="11"/>
        <v>7656</v>
      </c>
      <c r="CI15" s="32">
        <f t="shared" si="12"/>
        <v>4712</v>
      </c>
      <c r="CJ15" s="32">
        <f t="shared" si="13"/>
        <v>6251</v>
      </c>
      <c r="CK15" s="32">
        <f t="shared" si="14"/>
        <v>5280</v>
      </c>
      <c r="CL15" s="32">
        <f t="shared" si="15"/>
        <v>4132</v>
      </c>
      <c r="CM15" s="32">
        <f t="shared" si="16"/>
        <v>4042</v>
      </c>
      <c r="CN15" s="32">
        <f t="shared" si="17"/>
        <v>3675</v>
      </c>
    </row>
    <row r="16" spans="2:92" ht="17.100000000000001" customHeight="1" thickBot="1" x14ac:dyDescent="0.25">
      <c r="B16" s="35" t="s">
        <v>107</v>
      </c>
      <c r="C16" s="32">
        <v>20</v>
      </c>
      <c r="D16" s="32">
        <v>19</v>
      </c>
      <c r="E16" s="32">
        <v>15</v>
      </c>
      <c r="F16" s="32">
        <v>28</v>
      </c>
      <c r="G16" s="32">
        <v>37</v>
      </c>
      <c r="H16" s="32">
        <v>37</v>
      </c>
      <c r="I16" s="32">
        <v>23</v>
      </c>
      <c r="J16" s="32">
        <v>34</v>
      </c>
      <c r="K16" s="32">
        <v>56</v>
      </c>
      <c r="L16" s="32">
        <v>50</v>
      </c>
      <c r="M16" s="32">
        <v>46</v>
      </c>
      <c r="N16" s="32">
        <v>73</v>
      </c>
      <c r="O16" s="32">
        <v>83</v>
      </c>
      <c r="P16" s="32">
        <v>77</v>
      </c>
      <c r="Q16" s="32">
        <v>64</v>
      </c>
      <c r="R16" s="32">
        <v>120</v>
      </c>
      <c r="S16" s="32">
        <v>90</v>
      </c>
      <c r="T16" s="32">
        <v>106</v>
      </c>
      <c r="U16" s="32">
        <v>73</v>
      </c>
      <c r="V16" s="32">
        <v>102</v>
      </c>
      <c r="W16" s="32">
        <v>107</v>
      </c>
      <c r="X16" s="32">
        <v>69</v>
      </c>
      <c r="Y16" s="32">
        <v>57</v>
      </c>
      <c r="Z16" s="32">
        <v>88</v>
      </c>
      <c r="AA16" s="32">
        <v>87</v>
      </c>
      <c r="AB16" s="32">
        <v>90</v>
      </c>
      <c r="AC16" s="32">
        <v>91</v>
      </c>
      <c r="AD16" s="32">
        <v>106</v>
      </c>
      <c r="AE16" s="32">
        <v>128</v>
      </c>
      <c r="AF16" s="32">
        <v>120</v>
      </c>
      <c r="AG16" s="32">
        <v>70</v>
      </c>
      <c r="AH16" s="32">
        <v>123</v>
      </c>
      <c r="AI16" s="32">
        <v>136</v>
      </c>
      <c r="AJ16" s="32">
        <v>120</v>
      </c>
      <c r="AK16" s="32">
        <v>64</v>
      </c>
      <c r="AL16" s="32">
        <v>78</v>
      </c>
      <c r="AM16" s="32">
        <v>100</v>
      </c>
      <c r="AN16" s="32">
        <v>133</v>
      </c>
      <c r="AO16" s="32">
        <v>54</v>
      </c>
      <c r="AP16" s="32">
        <v>88</v>
      </c>
      <c r="AQ16" s="32">
        <v>110</v>
      </c>
      <c r="AR16" s="32">
        <v>120</v>
      </c>
      <c r="AS16" s="32">
        <v>62</v>
      </c>
      <c r="AT16" s="32">
        <v>106</v>
      </c>
      <c r="AU16" s="32">
        <v>124</v>
      </c>
      <c r="AV16" s="32">
        <v>87</v>
      </c>
      <c r="AW16" s="32">
        <v>53</v>
      </c>
      <c r="AX16" s="32">
        <v>74</v>
      </c>
      <c r="AY16" s="32">
        <v>89</v>
      </c>
      <c r="AZ16" s="32">
        <v>23</v>
      </c>
      <c r="BA16" s="32">
        <v>38</v>
      </c>
      <c r="BB16" s="32">
        <v>97</v>
      </c>
      <c r="BC16" s="32">
        <v>69</v>
      </c>
      <c r="BD16" s="32">
        <v>57</v>
      </c>
      <c r="BE16" s="32">
        <v>52</v>
      </c>
      <c r="BF16" s="32">
        <v>67</v>
      </c>
      <c r="BG16" s="32">
        <v>77</v>
      </c>
      <c r="BH16" s="32">
        <v>79</v>
      </c>
      <c r="BI16" s="32">
        <v>40</v>
      </c>
      <c r="BJ16" s="32">
        <v>47</v>
      </c>
      <c r="BK16" s="32">
        <v>13</v>
      </c>
      <c r="BL16" s="32">
        <v>24</v>
      </c>
      <c r="BM16" s="32">
        <v>30</v>
      </c>
      <c r="BN16" s="32">
        <v>31</v>
      </c>
      <c r="BO16" s="32">
        <v>45</v>
      </c>
      <c r="BP16" s="32">
        <v>61</v>
      </c>
      <c r="BQ16" s="32">
        <v>25</v>
      </c>
      <c r="BR16" s="32">
        <v>49</v>
      </c>
      <c r="BS16" s="32">
        <v>37</v>
      </c>
      <c r="BT16" s="32">
        <v>51</v>
      </c>
      <c r="BU16" s="32">
        <v>34</v>
      </c>
      <c r="BV16" s="32">
        <v>39</v>
      </c>
      <c r="BW16" s="32">
        <f t="shared" si="0"/>
        <v>82</v>
      </c>
      <c r="BX16" s="32">
        <f t="shared" si="1"/>
        <v>131</v>
      </c>
      <c r="BY16" s="32">
        <f t="shared" si="2"/>
        <v>225</v>
      </c>
      <c r="BZ16" s="32">
        <f t="shared" si="3"/>
        <v>344</v>
      </c>
      <c r="CA16" s="32">
        <f t="shared" si="4"/>
        <v>371</v>
      </c>
      <c r="CB16" s="32">
        <f t="shared" si="5"/>
        <v>321</v>
      </c>
      <c r="CC16" s="32">
        <f t="shared" si="6"/>
        <v>374</v>
      </c>
      <c r="CD16" s="32">
        <f t="shared" si="7"/>
        <v>441</v>
      </c>
      <c r="CE16" s="32">
        <f t="shared" si="8"/>
        <v>398</v>
      </c>
      <c r="CF16" s="32">
        <f t="shared" si="9"/>
        <v>375</v>
      </c>
      <c r="CG16" s="32">
        <f t="shared" si="10"/>
        <v>398</v>
      </c>
      <c r="CH16" s="32">
        <f t="shared" si="11"/>
        <v>338</v>
      </c>
      <c r="CI16" s="32">
        <f t="shared" si="12"/>
        <v>247</v>
      </c>
      <c r="CJ16" s="32">
        <f t="shared" si="13"/>
        <v>245</v>
      </c>
      <c r="CK16" s="32">
        <f t="shared" si="14"/>
        <v>243</v>
      </c>
      <c r="CL16" s="32">
        <f t="shared" si="15"/>
        <v>98</v>
      </c>
      <c r="CM16" s="32">
        <f t="shared" si="16"/>
        <v>180</v>
      </c>
      <c r="CN16" s="32">
        <f t="shared" si="17"/>
        <v>161</v>
      </c>
    </row>
    <row r="17" spans="2:92" ht="17.100000000000001" customHeight="1" thickBot="1" x14ac:dyDescent="0.25">
      <c r="B17" s="35" t="s">
        <v>108</v>
      </c>
      <c r="C17" s="32">
        <v>212</v>
      </c>
      <c r="D17" s="32">
        <v>260</v>
      </c>
      <c r="E17" s="32">
        <v>152</v>
      </c>
      <c r="F17" s="32">
        <v>194</v>
      </c>
      <c r="G17" s="32">
        <v>291</v>
      </c>
      <c r="H17" s="32">
        <v>316</v>
      </c>
      <c r="I17" s="32">
        <v>225</v>
      </c>
      <c r="J17" s="32">
        <v>222</v>
      </c>
      <c r="K17" s="32">
        <v>375</v>
      </c>
      <c r="L17" s="32">
        <v>503</v>
      </c>
      <c r="M17" s="32">
        <v>328</v>
      </c>
      <c r="N17" s="32">
        <v>356</v>
      </c>
      <c r="O17" s="32">
        <v>479</v>
      </c>
      <c r="P17" s="32">
        <v>490</v>
      </c>
      <c r="Q17" s="32">
        <v>294</v>
      </c>
      <c r="R17" s="32">
        <v>325</v>
      </c>
      <c r="S17" s="32">
        <v>406</v>
      </c>
      <c r="T17" s="32">
        <v>426</v>
      </c>
      <c r="U17" s="32">
        <v>272</v>
      </c>
      <c r="V17" s="32">
        <v>357</v>
      </c>
      <c r="W17" s="32">
        <v>356</v>
      </c>
      <c r="X17" s="32">
        <v>337</v>
      </c>
      <c r="Y17" s="32">
        <v>230</v>
      </c>
      <c r="Z17" s="32">
        <v>318</v>
      </c>
      <c r="AA17" s="32">
        <v>349</v>
      </c>
      <c r="AB17" s="32">
        <v>376</v>
      </c>
      <c r="AC17" s="32">
        <v>249</v>
      </c>
      <c r="AD17" s="32">
        <v>367</v>
      </c>
      <c r="AE17" s="32">
        <v>383</v>
      </c>
      <c r="AF17" s="32">
        <v>386</v>
      </c>
      <c r="AG17" s="32">
        <v>231</v>
      </c>
      <c r="AH17" s="32">
        <v>322</v>
      </c>
      <c r="AI17" s="32">
        <v>350</v>
      </c>
      <c r="AJ17" s="32">
        <v>393</v>
      </c>
      <c r="AK17" s="32">
        <v>313</v>
      </c>
      <c r="AL17" s="32">
        <v>322</v>
      </c>
      <c r="AM17" s="32">
        <v>409</v>
      </c>
      <c r="AN17" s="32">
        <v>410</v>
      </c>
      <c r="AO17" s="32">
        <v>256</v>
      </c>
      <c r="AP17" s="32">
        <v>295</v>
      </c>
      <c r="AQ17" s="32">
        <v>195</v>
      </c>
      <c r="AR17" s="32">
        <v>161</v>
      </c>
      <c r="AS17" s="32">
        <v>265</v>
      </c>
      <c r="AT17" s="32">
        <v>375</v>
      </c>
      <c r="AU17" s="32">
        <v>459</v>
      </c>
      <c r="AV17" s="32">
        <v>449</v>
      </c>
      <c r="AW17" s="32">
        <v>285</v>
      </c>
      <c r="AX17" s="32">
        <v>352</v>
      </c>
      <c r="AY17" s="32">
        <v>310</v>
      </c>
      <c r="AZ17" s="32">
        <v>62</v>
      </c>
      <c r="BA17" s="32">
        <v>189</v>
      </c>
      <c r="BB17" s="32">
        <v>381</v>
      </c>
      <c r="BC17" s="32">
        <v>372</v>
      </c>
      <c r="BD17" s="32">
        <v>316</v>
      </c>
      <c r="BE17" s="32">
        <v>217</v>
      </c>
      <c r="BF17" s="32">
        <v>287</v>
      </c>
      <c r="BG17" s="32">
        <v>293</v>
      </c>
      <c r="BH17" s="32">
        <v>320</v>
      </c>
      <c r="BI17" s="32">
        <v>169</v>
      </c>
      <c r="BJ17" s="32">
        <v>217</v>
      </c>
      <c r="BK17" s="32">
        <v>111</v>
      </c>
      <c r="BL17" s="32">
        <v>253</v>
      </c>
      <c r="BM17" s="32">
        <v>182</v>
      </c>
      <c r="BN17" s="32">
        <v>217</v>
      </c>
      <c r="BO17" s="32">
        <v>219</v>
      </c>
      <c r="BP17" s="32">
        <v>330</v>
      </c>
      <c r="BQ17" s="32">
        <v>168</v>
      </c>
      <c r="BR17" s="32">
        <v>222</v>
      </c>
      <c r="BS17" s="32">
        <v>201</v>
      </c>
      <c r="BT17" s="32">
        <v>234</v>
      </c>
      <c r="BU17" s="32">
        <v>196</v>
      </c>
      <c r="BV17" s="32">
        <v>62</v>
      </c>
      <c r="BW17" s="32">
        <f t="shared" si="0"/>
        <v>818</v>
      </c>
      <c r="BX17" s="32">
        <f t="shared" si="1"/>
        <v>1054</v>
      </c>
      <c r="BY17" s="32">
        <f t="shared" si="2"/>
        <v>1562</v>
      </c>
      <c r="BZ17" s="32">
        <f t="shared" si="3"/>
        <v>1588</v>
      </c>
      <c r="CA17" s="32">
        <f t="shared" si="4"/>
        <v>1461</v>
      </c>
      <c r="CB17" s="32">
        <f t="shared" si="5"/>
        <v>1241</v>
      </c>
      <c r="CC17" s="32">
        <f t="shared" si="6"/>
        <v>1341</v>
      </c>
      <c r="CD17" s="32">
        <f t="shared" si="7"/>
        <v>1322</v>
      </c>
      <c r="CE17" s="32">
        <f t="shared" si="8"/>
        <v>1378</v>
      </c>
      <c r="CF17" s="32">
        <f t="shared" si="9"/>
        <v>1370</v>
      </c>
      <c r="CG17" s="32">
        <f t="shared" si="10"/>
        <v>996</v>
      </c>
      <c r="CH17" s="32">
        <f t="shared" si="11"/>
        <v>1545</v>
      </c>
      <c r="CI17" s="32">
        <f t="shared" si="12"/>
        <v>942</v>
      </c>
      <c r="CJ17" s="32">
        <f t="shared" si="13"/>
        <v>1192</v>
      </c>
      <c r="CK17" s="32">
        <f t="shared" si="14"/>
        <v>999</v>
      </c>
      <c r="CL17" s="32">
        <f t="shared" si="15"/>
        <v>763</v>
      </c>
      <c r="CM17" s="32">
        <f t="shared" si="16"/>
        <v>939</v>
      </c>
      <c r="CN17" s="32">
        <f t="shared" si="17"/>
        <v>693</v>
      </c>
    </row>
    <row r="18" spans="2:92" ht="17.100000000000001" customHeight="1" thickBot="1" x14ac:dyDescent="0.25">
      <c r="B18" s="35" t="s">
        <v>109</v>
      </c>
      <c r="C18" s="32">
        <v>721</v>
      </c>
      <c r="D18" s="32">
        <v>789</v>
      </c>
      <c r="E18" s="32">
        <v>589</v>
      </c>
      <c r="F18" s="32">
        <v>818</v>
      </c>
      <c r="G18" s="32">
        <v>778</v>
      </c>
      <c r="H18" s="32">
        <v>989</v>
      </c>
      <c r="I18" s="32">
        <v>798</v>
      </c>
      <c r="J18" s="32">
        <v>1113</v>
      </c>
      <c r="K18" s="32">
        <v>1240</v>
      </c>
      <c r="L18" s="32">
        <v>1590</v>
      </c>
      <c r="M18" s="32">
        <v>1117</v>
      </c>
      <c r="N18" s="32">
        <v>2504</v>
      </c>
      <c r="O18" s="32">
        <v>2190</v>
      </c>
      <c r="P18" s="32">
        <v>2271</v>
      </c>
      <c r="Q18" s="32">
        <v>1135</v>
      </c>
      <c r="R18" s="32">
        <v>2106</v>
      </c>
      <c r="S18" s="32">
        <v>2917</v>
      </c>
      <c r="T18" s="32">
        <v>2680</v>
      </c>
      <c r="U18" s="32">
        <v>1271</v>
      </c>
      <c r="V18" s="32">
        <v>2301</v>
      </c>
      <c r="W18" s="32">
        <v>1796</v>
      </c>
      <c r="X18" s="32">
        <v>2505</v>
      </c>
      <c r="Y18" s="32">
        <v>1088</v>
      </c>
      <c r="Z18" s="32">
        <v>1772</v>
      </c>
      <c r="AA18" s="32">
        <v>2251</v>
      </c>
      <c r="AB18" s="32">
        <v>2198</v>
      </c>
      <c r="AC18" s="32">
        <v>1060</v>
      </c>
      <c r="AD18" s="32">
        <v>1820</v>
      </c>
      <c r="AE18" s="32">
        <v>1711</v>
      </c>
      <c r="AF18" s="32">
        <v>1621</v>
      </c>
      <c r="AG18" s="32">
        <v>1040</v>
      </c>
      <c r="AH18" s="32">
        <v>1313</v>
      </c>
      <c r="AI18" s="32">
        <v>1679</v>
      </c>
      <c r="AJ18" s="32">
        <v>1654</v>
      </c>
      <c r="AK18" s="32">
        <v>1211</v>
      </c>
      <c r="AL18" s="32">
        <v>1567</v>
      </c>
      <c r="AM18" s="32">
        <v>1924</v>
      </c>
      <c r="AN18" s="32">
        <v>2020</v>
      </c>
      <c r="AO18" s="32">
        <v>1675</v>
      </c>
      <c r="AP18" s="32">
        <v>1805</v>
      </c>
      <c r="AQ18" s="32">
        <v>2425</v>
      </c>
      <c r="AR18" s="32">
        <v>2096</v>
      </c>
      <c r="AS18" s="32">
        <v>1284</v>
      </c>
      <c r="AT18" s="32">
        <v>2119</v>
      </c>
      <c r="AU18" s="32">
        <v>2043</v>
      </c>
      <c r="AV18" s="32">
        <v>1814</v>
      </c>
      <c r="AW18" s="32">
        <v>1141</v>
      </c>
      <c r="AX18" s="32">
        <v>1556</v>
      </c>
      <c r="AY18" s="32">
        <v>1278</v>
      </c>
      <c r="AZ18" s="32">
        <v>55</v>
      </c>
      <c r="BA18" s="32">
        <v>655</v>
      </c>
      <c r="BB18" s="32">
        <v>1530</v>
      </c>
      <c r="BC18" s="32">
        <v>1027</v>
      </c>
      <c r="BD18" s="32">
        <v>1150</v>
      </c>
      <c r="BE18" s="32">
        <v>750</v>
      </c>
      <c r="BF18" s="32">
        <v>921</v>
      </c>
      <c r="BG18" s="32">
        <v>1308</v>
      </c>
      <c r="BH18" s="32">
        <v>1344</v>
      </c>
      <c r="BI18" s="32">
        <v>879</v>
      </c>
      <c r="BJ18" s="32">
        <v>1253</v>
      </c>
      <c r="BK18" s="32">
        <v>1086</v>
      </c>
      <c r="BL18" s="32">
        <v>872</v>
      </c>
      <c r="BM18" s="32">
        <v>650</v>
      </c>
      <c r="BN18" s="32">
        <v>1159</v>
      </c>
      <c r="BO18" s="32">
        <v>1143</v>
      </c>
      <c r="BP18" s="32">
        <v>1389</v>
      </c>
      <c r="BQ18" s="32">
        <v>704</v>
      </c>
      <c r="BR18" s="32">
        <v>955</v>
      </c>
      <c r="BS18" s="32">
        <v>1025</v>
      </c>
      <c r="BT18" s="32">
        <v>1062</v>
      </c>
      <c r="BU18" s="32">
        <v>638</v>
      </c>
      <c r="BV18" s="32">
        <v>193</v>
      </c>
      <c r="BW18" s="32">
        <f t="shared" si="0"/>
        <v>2917</v>
      </c>
      <c r="BX18" s="32">
        <f t="shared" si="1"/>
        <v>3678</v>
      </c>
      <c r="BY18" s="32">
        <f t="shared" si="2"/>
        <v>6451</v>
      </c>
      <c r="BZ18" s="32">
        <f t="shared" si="3"/>
        <v>7702</v>
      </c>
      <c r="CA18" s="32">
        <f t="shared" si="4"/>
        <v>9169</v>
      </c>
      <c r="CB18" s="32">
        <f t="shared" si="5"/>
        <v>7161</v>
      </c>
      <c r="CC18" s="32">
        <f t="shared" si="6"/>
        <v>7329</v>
      </c>
      <c r="CD18" s="32">
        <f t="shared" si="7"/>
        <v>5685</v>
      </c>
      <c r="CE18" s="32">
        <f t="shared" si="8"/>
        <v>6111</v>
      </c>
      <c r="CF18" s="32">
        <f t="shared" si="9"/>
        <v>7424</v>
      </c>
      <c r="CG18" s="32">
        <f t="shared" si="10"/>
        <v>7924</v>
      </c>
      <c r="CH18" s="32">
        <f t="shared" si="11"/>
        <v>6554</v>
      </c>
      <c r="CI18" s="32">
        <f t="shared" si="12"/>
        <v>3518</v>
      </c>
      <c r="CJ18" s="32">
        <f t="shared" si="13"/>
        <v>3848</v>
      </c>
      <c r="CK18" s="32">
        <f t="shared" si="14"/>
        <v>4784</v>
      </c>
      <c r="CL18" s="32">
        <f t="shared" si="15"/>
        <v>3767</v>
      </c>
      <c r="CM18" s="32">
        <f t="shared" si="16"/>
        <v>4191</v>
      </c>
      <c r="CN18" s="32">
        <f t="shared" si="17"/>
        <v>2918</v>
      </c>
    </row>
    <row r="19" spans="2:92" ht="17.100000000000001" customHeight="1" thickBot="1" x14ac:dyDescent="0.25">
      <c r="B19" s="35" t="s">
        <v>110</v>
      </c>
      <c r="C19" s="32">
        <v>26</v>
      </c>
      <c r="D19" s="32">
        <v>20</v>
      </c>
      <c r="E19" s="32">
        <v>10</v>
      </c>
      <c r="F19" s="32">
        <v>15</v>
      </c>
      <c r="G19" s="32">
        <v>16</v>
      </c>
      <c r="H19" s="32">
        <v>18</v>
      </c>
      <c r="I19" s="32">
        <v>22</v>
      </c>
      <c r="J19" s="32">
        <v>26</v>
      </c>
      <c r="K19" s="32">
        <v>27</v>
      </c>
      <c r="L19" s="32">
        <v>29</v>
      </c>
      <c r="M19" s="32">
        <v>19</v>
      </c>
      <c r="N19" s="32">
        <v>57</v>
      </c>
      <c r="O19" s="32">
        <v>134</v>
      </c>
      <c r="P19" s="32">
        <v>232</v>
      </c>
      <c r="Q19" s="32">
        <v>127</v>
      </c>
      <c r="R19" s="32">
        <v>164</v>
      </c>
      <c r="S19" s="32">
        <v>133</v>
      </c>
      <c r="T19" s="32">
        <v>301</v>
      </c>
      <c r="U19" s="32">
        <v>101</v>
      </c>
      <c r="V19" s="32">
        <v>237</v>
      </c>
      <c r="W19" s="32">
        <v>159</v>
      </c>
      <c r="X19" s="32">
        <v>127</v>
      </c>
      <c r="Y19" s="32">
        <v>95</v>
      </c>
      <c r="Z19" s="32">
        <v>70</v>
      </c>
      <c r="AA19" s="32">
        <v>294</v>
      </c>
      <c r="AB19" s="32">
        <v>220</v>
      </c>
      <c r="AC19" s="32">
        <v>203</v>
      </c>
      <c r="AD19" s="32">
        <v>256</v>
      </c>
      <c r="AE19" s="32">
        <v>275</v>
      </c>
      <c r="AF19" s="32">
        <v>188</v>
      </c>
      <c r="AG19" s="32">
        <v>97</v>
      </c>
      <c r="AH19" s="32">
        <v>148</v>
      </c>
      <c r="AI19" s="32">
        <v>240</v>
      </c>
      <c r="AJ19" s="32">
        <v>212</v>
      </c>
      <c r="AK19" s="32">
        <v>139</v>
      </c>
      <c r="AL19" s="32">
        <v>290</v>
      </c>
      <c r="AM19" s="32">
        <v>83</v>
      </c>
      <c r="AN19" s="32">
        <v>147</v>
      </c>
      <c r="AO19" s="32">
        <v>138</v>
      </c>
      <c r="AP19" s="32">
        <v>181</v>
      </c>
      <c r="AQ19" s="32">
        <v>203</v>
      </c>
      <c r="AR19" s="32">
        <v>304</v>
      </c>
      <c r="AS19" s="32">
        <v>150</v>
      </c>
      <c r="AT19" s="32">
        <v>236</v>
      </c>
      <c r="AU19" s="32">
        <v>211</v>
      </c>
      <c r="AV19" s="32">
        <v>171</v>
      </c>
      <c r="AW19" s="32">
        <v>109</v>
      </c>
      <c r="AX19" s="32">
        <v>215</v>
      </c>
      <c r="AY19" s="32">
        <v>166</v>
      </c>
      <c r="AZ19" s="32">
        <v>5</v>
      </c>
      <c r="BA19" s="32">
        <v>128</v>
      </c>
      <c r="BB19" s="32">
        <v>256</v>
      </c>
      <c r="BC19" s="32">
        <v>196</v>
      </c>
      <c r="BD19" s="32">
        <v>221</v>
      </c>
      <c r="BE19" s="32">
        <v>234</v>
      </c>
      <c r="BF19" s="32">
        <v>198</v>
      </c>
      <c r="BG19" s="32">
        <v>195</v>
      </c>
      <c r="BH19" s="32">
        <v>207</v>
      </c>
      <c r="BI19" s="32">
        <v>124</v>
      </c>
      <c r="BJ19" s="32">
        <v>147</v>
      </c>
      <c r="BK19" s="32">
        <v>26</v>
      </c>
      <c r="BL19" s="32">
        <v>105</v>
      </c>
      <c r="BM19" s="32">
        <v>54</v>
      </c>
      <c r="BN19" s="32">
        <v>128</v>
      </c>
      <c r="BO19" s="32">
        <v>128</v>
      </c>
      <c r="BP19" s="32">
        <v>121</v>
      </c>
      <c r="BQ19" s="32">
        <v>47</v>
      </c>
      <c r="BR19" s="32">
        <v>117</v>
      </c>
      <c r="BS19" s="32">
        <v>108</v>
      </c>
      <c r="BT19" s="32">
        <v>89</v>
      </c>
      <c r="BU19" s="32">
        <v>107</v>
      </c>
      <c r="BV19" s="32">
        <v>255</v>
      </c>
      <c r="BW19" s="32">
        <f t="shared" si="0"/>
        <v>71</v>
      </c>
      <c r="BX19" s="32">
        <f t="shared" si="1"/>
        <v>82</v>
      </c>
      <c r="BY19" s="32">
        <f t="shared" si="2"/>
        <v>132</v>
      </c>
      <c r="BZ19" s="32">
        <f t="shared" si="3"/>
        <v>657</v>
      </c>
      <c r="CA19" s="32">
        <f t="shared" si="4"/>
        <v>772</v>
      </c>
      <c r="CB19" s="32">
        <f t="shared" si="5"/>
        <v>451</v>
      </c>
      <c r="CC19" s="32">
        <f t="shared" si="6"/>
        <v>973</v>
      </c>
      <c r="CD19" s="32">
        <f t="shared" si="7"/>
        <v>708</v>
      </c>
      <c r="CE19" s="32">
        <f t="shared" si="8"/>
        <v>881</v>
      </c>
      <c r="CF19" s="32">
        <f t="shared" si="9"/>
        <v>549</v>
      </c>
      <c r="CG19" s="32">
        <f t="shared" si="10"/>
        <v>893</v>
      </c>
      <c r="CH19" s="32">
        <f t="shared" si="11"/>
        <v>706</v>
      </c>
      <c r="CI19" s="32">
        <f t="shared" si="12"/>
        <v>555</v>
      </c>
      <c r="CJ19" s="32">
        <f t="shared" si="13"/>
        <v>849</v>
      </c>
      <c r="CK19" s="32">
        <f t="shared" si="14"/>
        <v>673</v>
      </c>
      <c r="CL19" s="32">
        <f t="shared" si="15"/>
        <v>313</v>
      </c>
      <c r="CM19" s="32">
        <f t="shared" si="16"/>
        <v>413</v>
      </c>
      <c r="CN19" s="32">
        <f t="shared" si="17"/>
        <v>559</v>
      </c>
    </row>
    <row r="20" spans="2:92" ht="17.100000000000001" customHeight="1" thickBot="1" x14ac:dyDescent="0.25">
      <c r="B20" s="35" t="s">
        <v>111</v>
      </c>
      <c r="C20" s="32">
        <v>35</v>
      </c>
      <c r="D20" s="32">
        <v>35</v>
      </c>
      <c r="E20" s="32">
        <v>16</v>
      </c>
      <c r="F20" s="32">
        <v>15</v>
      </c>
      <c r="G20" s="32">
        <v>24</v>
      </c>
      <c r="H20" s="32">
        <v>61</v>
      </c>
      <c r="I20" s="32">
        <v>61</v>
      </c>
      <c r="J20" s="32">
        <v>105</v>
      </c>
      <c r="K20" s="32">
        <v>110</v>
      </c>
      <c r="L20" s="32">
        <v>81</v>
      </c>
      <c r="M20" s="32">
        <v>62</v>
      </c>
      <c r="N20" s="32">
        <v>93</v>
      </c>
      <c r="O20" s="32">
        <v>123</v>
      </c>
      <c r="P20" s="32">
        <v>86</v>
      </c>
      <c r="Q20" s="32">
        <v>67</v>
      </c>
      <c r="R20" s="32">
        <v>83</v>
      </c>
      <c r="S20" s="32">
        <v>92</v>
      </c>
      <c r="T20" s="32">
        <v>99</v>
      </c>
      <c r="U20" s="32">
        <v>57</v>
      </c>
      <c r="V20" s="32">
        <v>70</v>
      </c>
      <c r="W20" s="32">
        <v>73</v>
      </c>
      <c r="X20" s="32">
        <v>89</v>
      </c>
      <c r="Y20" s="32">
        <v>53</v>
      </c>
      <c r="Z20" s="32">
        <v>70</v>
      </c>
      <c r="AA20" s="32">
        <v>33</v>
      </c>
      <c r="AB20" s="32">
        <v>82</v>
      </c>
      <c r="AC20" s="32">
        <v>57</v>
      </c>
      <c r="AD20" s="32">
        <v>71</v>
      </c>
      <c r="AE20" s="32">
        <v>92</v>
      </c>
      <c r="AF20" s="32">
        <v>107</v>
      </c>
      <c r="AG20" s="32">
        <v>82</v>
      </c>
      <c r="AH20" s="32">
        <v>87</v>
      </c>
      <c r="AI20" s="32">
        <v>89</v>
      </c>
      <c r="AJ20" s="32">
        <v>93</v>
      </c>
      <c r="AK20" s="32">
        <v>49</v>
      </c>
      <c r="AL20" s="32">
        <v>72</v>
      </c>
      <c r="AM20" s="32">
        <v>77</v>
      </c>
      <c r="AN20" s="32">
        <v>110</v>
      </c>
      <c r="AO20" s="32">
        <v>51</v>
      </c>
      <c r="AP20" s="32">
        <v>72</v>
      </c>
      <c r="AQ20" s="32">
        <v>61</v>
      </c>
      <c r="AR20" s="32">
        <v>83</v>
      </c>
      <c r="AS20" s="32">
        <v>53</v>
      </c>
      <c r="AT20" s="32">
        <v>67</v>
      </c>
      <c r="AU20" s="32">
        <v>82</v>
      </c>
      <c r="AV20" s="32">
        <v>105</v>
      </c>
      <c r="AW20" s="32">
        <v>47</v>
      </c>
      <c r="AX20" s="32">
        <v>80</v>
      </c>
      <c r="AY20" s="32">
        <v>67</v>
      </c>
      <c r="AZ20" s="32">
        <v>6</v>
      </c>
      <c r="BA20" s="32">
        <v>87</v>
      </c>
      <c r="BB20" s="32">
        <v>96</v>
      </c>
      <c r="BC20" s="32">
        <v>57</v>
      </c>
      <c r="BD20" s="32">
        <v>71</v>
      </c>
      <c r="BE20" s="32">
        <v>38</v>
      </c>
      <c r="BF20" s="32">
        <v>65</v>
      </c>
      <c r="BG20" s="32">
        <v>78</v>
      </c>
      <c r="BH20" s="32">
        <v>74</v>
      </c>
      <c r="BI20" s="32">
        <v>40</v>
      </c>
      <c r="BJ20" s="32">
        <v>37</v>
      </c>
      <c r="BK20" s="32">
        <v>21</v>
      </c>
      <c r="BL20" s="32">
        <v>19</v>
      </c>
      <c r="BM20" s="32">
        <v>15</v>
      </c>
      <c r="BN20" s="32">
        <v>35</v>
      </c>
      <c r="BO20" s="32">
        <v>17</v>
      </c>
      <c r="BP20" s="32">
        <v>35</v>
      </c>
      <c r="BQ20" s="32">
        <v>9</v>
      </c>
      <c r="BR20" s="32">
        <v>23</v>
      </c>
      <c r="BS20" s="32">
        <v>38</v>
      </c>
      <c r="BT20" s="32">
        <v>44</v>
      </c>
      <c r="BU20" s="32">
        <v>23</v>
      </c>
      <c r="BV20" s="32">
        <v>7</v>
      </c>
      <c r="BW20" s="32">
        <f t="shared" si="0"/>
        <v>101</v>
      </c>
      <c r="BX20" s="32">
        <f t="shared" si="1"/>
        <v>251</v>
      </c>
      <c r="BY20" s="32">
        <f t="shared" si="2"/>
        <v>346</v>
      </c>
      <c r="BZ20" s="32">
        <f t="shared" si="3"/>
        <v>359</v>
      </c>
      <c r="CA20" s="32">
        <f t="shared" si="4"/>
        <v>318</v>
      </c>
      <c r="CB20" s="32">
        <f t="shared" si="5"/>
        <v>285</v>
      </c>
      <c r="CC20" s="32">
        <f t="shared" si="6"/>
        <v>243</v>
      </c>
      <c r="CD20" s="32">
        <f t="shared" si="7"/>
        <v>368</v>
      </c>
      <c r="CE20" s="32">
        <f t="shared" si="8"/>
        <v>303</v>
      </c>
      <c r="CF20" s="32">
        <f t="shared" si="9"/>
        <v>310</v>
      </c>
      <c r="CG20" s="32">
        <f t="shared" si="10"/>
        <v>264</v>
      </c>
      <c r="CH20" s="32">
        <f t="shared" si="11"/>
        <v>314</v>
      </c>
      <c r="CI20" s="32">
        <f t="shared" si="12"/>
        <v>256</v>
      </c>
      <c r="CJ20" s="32">
        <f t="shared" si="13"/>
        <v>231</v>
      </c>
      <c r="CK20" s="32">
        <f t="shared" si="14"/>
        <v>229</v>
      </c>
      <c r="CL20" s="32">
        <f t="shared" si="15"/>
        <v>90</v>
      </c>
      <c r="CM20" s="32">
        <f t="shared" si="16"/>
        <v>84</v>
      </c>
      <c r="CN20" s="32">
        <f t="shared" si="17"/>
        <v>112</v>
      </c>
    </row>
    <row r="21" spans="2:92" ht="17.100000000000001" customHeight="1" thickBot="1" x14ac:dyDescent="0.25">
      <c r="B21" s="35" t="s">
        <v>112</v>
      </c>
      <c r="C21" s="32">
        <v>256</v>
      </c>
      <c r="D21" s="32">
        <v>238</v>
      </c>
      <c r="E21" s="32">
        <v>191</v>
      </c>
      <c r="F21" s="32">
        <v>228</v>
      </c>
      <c r="G21" s="32">
        <v>268</v>
      </c>
      <c r="H21" s="32">
        <v>271</v>
      </c>
      <c r="I21" s="32">
        <v>186</v>
      </c>
      <c r="J21" s="32">
        <v>277</v>
      </c>
      <c r="K21" s="32">
        <v>328</v>
      </c>
      <c r="L21" s="32">
        <v>424</v>
      </c>
      <c r="M21" s="32">
        <v>285</v>
      </c>
      <c r="N21" s="32">
        <v>370</v>
      </c>
      <c r="O21" s="32">
        <v>401</v>
      </c>
      <c r="P21" s="32">
        <v>479</v>
      </c>
      <c r="Q21" s="32">
        <v>321</v>
      </c>
      <c r="R21" s="32">
        <v>500</v>
      </c>
      <c r="S21" s="32">
        <v>528</v>
      </c>
      <c r="T21" s="32">
        <v>522</v>
      </c>
      <c r="U21" s="32">
        <v>310</v>
      </c>
      <c r="V21" s="32">
        <v>367</v>
      </c>
      <c r="W21" s="32">
        <v>357</v>
      </c>
      <c r="X21" s="32">
        <v>357</v>
      </c>
      <c r="Y21" s="32">
        <v>205</v>
      </c>
      <c r="Z21" s="32">
        <v>377</v>
      </c>
      <c r="AA21" s="32">
        <v>363</v>
      </c>
      <c r="AB21" s="32">
        <v>386</v>
      </c>
      <c r="AC21" s="32">
        <v>234</v>
      </c>
      <c r="AD21" s="32">
        <v>419</v>
      </c>
      <c r="AE21" s="32">
        <v>404</v>
      </c>
      <c r="AF21" s="32">
        <v>394</v>
      </c>
      <c r="AG21" s="32">
        <v>265</v>
      </c>
      <c r="AH21" s="32">
        <v>352</v>
      </c>
      <c r="AI21" s="32">
        <v>306</v>
      </c>
      <c r="AJ21" s="32">
        <v>387</v>
      </c>
      <c r="AK21" s="32">
        <v>177</v>
      </c>
      <c r="AL21" s="32">
        <v>341</v>
      </c>
      <c r="AM21" s="32">
        <v>333</v>
      </c>
      <c r="AN21" s="32">
        <v>364</v>
      </c>
      <c r="AO21" s="32">
        <v>241</v>
      </c>
      <c r="AP21" s="32">
        <v>292</v>
      </c>
      <c r="AQ21" s="32">
        <v>366</v>
      </c>
      <c r="AR21" s="32">
        <v>314</v>
      </c>
      <c r="AS21" s="32">
        <v>231</v>
      </c>
      <c r="AT21" s="32">
        <v>292</v>
      </c>
      <c r="AU21" s="32">
        <v>444</v>
      </c>
      <c r="AV21" s="32">
        <v>388</v>
      </c>
      <c r="AW21" s="32">
        <v>252</v>
      </c>
      <c r="AX21" s="32">
        <v>322</v>
      </c>
      <c r="AY21" s="32">
        <v>295</v>
      </c>
      <c r="AZ21" s="32">
        <v>19</v>
      </c>
      <c r="BA21" s="32">
        <v>229</v>
      </c>
      <c r="BB21" s="32">
        <v>282</v>
      </c>
      <c r="BC21" s="32">
        <v>256</v>
      </c>
      <c r="BD21" s="32">
        <v>321</v>
      </c>
      <c r="BE21" s="32">
        <v>213</v>
      </c>
      <c r="BF21" s="32">
        <v>263</v>
      </c>
      <c r="BG21" s="32">
        <v>247</v>
      </c>
      <c r="BH21" s="32">
        <v>277</v>
      </c>
      <c r="BI21" s="32">
        <v>181</v>
      </c>
      <c r="BJ21" s="32">
        <v>213</v>
      </c>
      <c r="BK21" s="32">
        <v>138</v>
      </c>
      <c r="BL21" s="32">
        <v>141</v>
      </c>
      <c r="BM21" s="32">
        <v>181</v>
      </c>
      <c r="BN21" s="32">
        <v>198</v>
      </c>
      <c r="BO21" s="32">
        <v>203</v>
      </c>
      <c r="BP21" s="32">
        <v>227</v>
      </c>
      <c r="BQ21" s="32">
        <v>99</v>
      </c>
      <c r="BR21" s="32">
        <v>195</v>
      </c>
      <c r="BS21" s="32">
        <v>218</v>
      </c>
      <c r="BT21" s="32">
        <v>240</v>
      </c>
      <c r="BU21" s="32">
        <v>137</v>
      </c>
      <c r="BV21" s="32">
        <v>183</v>
      </c>
      <c r="BW21" s="32">
        <f t="shared" si="0"/>
        <v>913</v>
      </c>
      <c r="BX21" s="32">
        <f t="shared" si="1"/>
        <v>1002</v>
      </c>
      <c r="BY21" s="32">
        <f t="shared" si="2"/>
        <v>1407</v>
      </c>
      <c r="BZ21" s="32">
        <f t="shared" si="3"/>
        <v>1701</v>
      </c>
      <c r="CA21" s="32">
        <f t="shared" si="4"/>
        <v>1727</v>
      </c>
      <c r="CB21" s="32">
        <f t="shared" si="5"/>
        <v>1296</v>
      </c>
      <c r="CC21" s="32">
        <f t="shared" si="6"/>
        <v>1402</v>
      </c>
      <c r="CD21" s="32">
        <f t="shared" si="7"/>
        <v>1415</v>
      </c>
      <c r="CE21" s="32">
        <f t="shared" si="8"/>
        <v>1211</v>
      </c>
      <c r="CF21" s="32">
        <f t="shared" si="9"/>
        <v>1230</v>
      </c>
      <c r="CG21" s="32">
        <f t="shared" si="10"/>
        <v>1203</v>
      </c>
      <c r="CH21" s="32">
        <f t="shared" si="11"/>
        <v>1406</v>
      </c>
      <c r="CI21" s="32">
        <f t="shared" si="12"/>
        <v>825</v>
      </c>
      <c r="CJ21" s="32">
        <f t="shared" si="13"/>
        <v>1053</v>
      </c>
      <c r="CK21" s="32">
        <f t="shared" si="14"/>
        <v>918</v>
      </c>
      <c r="CL21" s="32">
        <f t="shared" si="15"/>
        <v>658</v>
      </c>
      <c r="CM21" s="32">
        <f t="shared" si="16"/>
        <v>724</v>
      </c>
      <c r="CN21" s="32">
        <f t="shared" si="17"/>
        <v>778</v>
      </c>
    </row>
    <row r="22" spans="2:92" ht="17.100000000000001" customHeight="1" thickBot="1" x14ac:dyDescent="0.25">
      <c r="B22" s="35" t="s">
        <v>113</v>
      </c>
      <c r="C22" s="32">
        <v>6</v>
      </c>
      <c r="D22" s="32">
        <v>15</v>
      </c>
      <c r="E22" s="32">
        <v>25</v>
      </c>
      <c r="F22" s="32">
        <v>42</v>
      </c>
      <c r="G22" s="32">
        <v>51</v>
      </c>
      <c r="H22" s="32">
        <v>43</v>
      </c>
      <c r="I22" s="32">
        <v>35</v>
      </c>
      <c r="J22" s="32">
        <v>24</v>
      </c>
      <c r="K22" s="32">
        <v>38</v>
      </c>
      <c r="L22" s="32">
        <v>54</v>
      </c>
      <c r="M22" s="32">
        <v>36</v>
      </c>
      <c r="N22" s="32">
        <v>43</v>
      </c>
      <c r="O22" s="32">
        <v>51</v>
      </c>
      <c r="P22" s="32">
        <v>53</v>
      </c>
      <c r="Q22" s="32">
        <v>34</v>
      </c>
      <c r="R22" s="32">
        <v>41</v>
      </c>
      <c r="S22" s="32">
        <v>39</v>
      </c>
      <c r="T22" s="32">
        <v>34</v>
      </c>
      <c r="U22" s="32">
        <v>24</v>
      </c>
      <c r="V22" s="32">
        <v>61</v>
      </c>
      <c r="W22" s="32">
        <v>66</v>
      </c>
      <c r="X22" s="32">
        <v>48</v>
      </c>
      <c r="Y22" s="32">
        <v>15</v>
      </c>
      <c r="Z22" s="32">
        <v>39</v>
      </c>
      <c r="AA22" s="32">
        <v>40</v>
      </c>
      <c r="AB22" s="32">
        <v>47</v>
      </c>
      <c r="AC22" s="32">
        <v>27</v>
      </c>
      <c r="AD22" s="32">
        <v>48</v>
      </c>
      <c r="AE22" s="32">
        <v>21</v>
      </c>
      <c r="AF22" s="32">
        <v>30</v>
      </c>
      <c r="AG22" s="32">
        <v>26</v>
      </c>
      <c r="AH22" s="32">
        <v>48</v>
      </c>
      <c r="AI22" s="32">
        <v>39</v>
      </c>
      <c r="AJ22" s="32">
        <v>47</v>
      </c>
      <c r="AK22" s="32">
        <v>22</v>
      </c>
      <c r="AL22" s="32">
        <v>38</v>
      </c>
      <c r="AM22" s="32">
        <v>51</v>
      </c>
      <c r="AN22" s="32">
        <v>58</v>
      </c>
      <c r="AO22" s="32">
        <v>27</v>
      </c>
      <c r="AP22" s="32">
        <v>51</v>
      </c>
      <c r="AQ22" s="32">
        <v>56</v>
      </c>
      <c r="AR22" s="32">
        <v>38</v>
      </c>
      <c r="AS22" s="32">
        <v>23</v>
      </c>
      <c r="AT22" s="32">
        <v>36</v>
      </c>
      <c r="AU22" s="32">
        <v>29</v>
      </c>
      <c r="AV22" s="32">
        <v>34</v>
      </c>
      <c r="AW22" s="32">
        <v>18</v>
      </c>
      <c r="AX22" s="32">
        <v>59</v>
      </c>
      <c r="AY22" s="32">
        <v>25</v>
      </c>
      <c r="AZ22" s="32">
        <v>9</v>
      </c>
      <c r="BA22" s="32">
        <v>30</v>
      </c>
      <c r="BB22" s="32">
        <v>50</v>
      </c>
      <c r="BC22" s="32">
        <v>41</v>
      </c>
      <c r="BD22" s="32">
        <v>27</v>
      </c>
      <c r="BE22" s="32">
        <v>37</v>
      </c>
      <c r="BF22" s="32">
        <v>22</v>
      </c>
      <c r="BG22" s="32">
        <v>25</v>
      </c>
      <c r="BH22" s="32">
        <v>38</v>
      </c>
      <c r="BI22" s="32">
        <v>40</v>
      </c>
      <c r="BJ22" s="32">
        <v>50</v>
      </c>
      <c r="BK22" s="32">
        <v>9</v>
      </c>
      <c r="BL22" s="32">
        <v>18</v>
      </c>
      <c r="BM22" s="32">
        <v>16</v>
      </c>
      <c r="BN22" s="32">
        <v>14</v>
      </c>
      <c r="BO22" s="32">
        <v>22</v>
      </c>
      <c r="BP22" s="32">
        <v>13</v>
      </c>
      <c r="BQ22" s="32">
        <v>11</v>
      </c>
      <c r="BR22" s="32">
        <v>22</v>
      </c>
      <c r="BS22" s="32">
        <v>26</v>
      </c>
      <c r="BT22" s="32">
        <v>20</v>
      </c>
      <c r="BU22" s="32">
        <v>30</v>
      </c>
      <c r="BV22" s="32">
        <v>2</v>
      </c>
      <c r="BW22" s="32">
        <f t="shared" si="0"/>
        <v>88</v>
      </c>
      <c r="BX22" s="32">
        <f t="shared" si="1"/>
        <v>153</v>
      </c>
      <c r="BY22" s="32">
        <f t="shared" si="2"/>
        <v>171</v>
      </c>
      <c r="BZ22" s="32">
        <f t="shared" si="3"/>
        <v>179</v>
      </c>
      <c r="CA22" s="32">
        <f t="shared" si="4"/>
        <v>158</v>
      </c>
      <c r="CB22" s="32">
        <f t="shared" si="5"/>
        <v>168</v>
      </c>
      <c r="CC22" s="32">
        <f t="shared" si="6"/>
        <v>162</v>
      </c>
      <c r="CD22" s="32">
        <f t="shared" si="7"/>
        <v>125</v>
      </c>
      <c r="CE22" s="32">
        <f t="shared" si="8"/>
        <v>146</v>
      </c>
      <c r="CF22" s="32">
        <f t="shared" si="9"/>
        <v>187</v>
      </c>
      <c r="CG22" s="32">
        <f t="shared" si="10"/>
        <v>153</v>
      </c>
      <c r="CH22" s="32">
        <f t="shared" si="11"/>
        <v>140</v>
      </c>
      <c r="CI22" s="32">
        <f t="shared" si="12"/>
        <v>114</v>
      </c>
      <c r="CJ22" s="32">
        <f t="shared" si="13"/>
        <v>127</v>
      </c>
      <c r="CK22" s="32">
        <f t="shared" si="14"/>
        <v>153</v>
      </c>
      <c r="CL22" s="32">
        <f t="shared" si="15"/>
        <v>57</v>
      </c>
      <c r="CM22" s="32">
        <f t="shared" si="16"/>
        <v>68</v>
      </c>
      <c r="CN22" s="32">
        <f t="shared" si="17"/>
        <v>78</v>
      </c>
    </row>
    <row r="23" spans="2:92" ht="17.100000000000001" customHeight="1" thickBot="1" x14ac:dyDescent="0.25">
      <c r="B23" s="36" t="s">
        <v>114</v>
      </c>
      <c r="C23" s="38">
        <f>SUM(C6:C22)</f>
        <v>4142</v>
      </c>
      <c r="D23" s="38">
        <f t="shared" ref="D23:V23" si="18">SUM(D6:D22)</f>
        <v>4819</v>
      </c>
      <c r="E23" s="38">
        <f t="shared" si="18"/>
        <v>3489</v>
      </c>
      <c r="F23" s="39">
        <f t="shared" si="18"/>
        <v>4983</v>
      </c>
      <c r="G23" s="38">
        <f t="shared" si="18"/>
        <v>5602</v>
      </c>
      <c r="H23" s="38">
        <f t="shared" si="18"/>
        <v>6200</v>
      </c>
      <c r="I23" s="38">
        <f t="shared" si="18"/>
        <v>4631</v>
      </c>
      <c r="J23" s="39">
        <f t="shared" si="18"/>
        <v>6060</v>
      </c>
      <c r="K23" s="38">
        <f t="shared" si="18"/>
        <v>7352</v>
      </c>
      <c r="L23" s="38">
        <f t="shared" si="18"/>
        <v>9604</v>
      </c>
      <c r="M23" s="38">
        <f t="shared" si="18"/>
        <v>6363</v>
      </c>
      <c r="N23" s="39">
        <f t="shared" si="18"/>
        <v>9370</v>
      </c>
      <c r="O23" s="38">
        <f t="shared" si="18"/>
        <v>10523</v>
      </c>
      <c r="P23" s="38">
        <f t="shared" si="18"/>
        <v>12077</v>
      </c>
      <c r="Q23" s="38">
        <f t="shared" si="18"/>
        <v>7659</v>
      </c>
      <c r="R23" s="39">
        <f t="shared" si="18"/>
        <v>10481</v>
      </c>
      <c r="S23" s="38">
        <f t="shared" si="18"/>
        <v>13130</v>
      </c>
      <c r="T23" s="38">
        <f t="shared" si="18"/>
        <v>13874</v>
      </c>
      <c r="U23" s="38">
        <f t="shared" si="18"/>
        <v>8166</v>
      </c>
      <c r="V23" s="39">
        <f t="shared" si="18"/>
        <v>11238</v>
      </c>
      <c r="W23" s="38">
        <f>SUM(W6:W22)</f>
        <v>10074</v>
      </c>
      <c r="X23" s="38">
        <f t="shared" ref="X23:AC23" si="19">SUM(X6:X22)</f>
        <v>10683</v>
      </c>
      <c r="Y23" s="38">
        <f t="shared" si="19"/>
        <v>7364</v>
      </c>
      <c r="Z23" s="39">
        <f t="shared" si="19"/>
        <v>11085</v>
      </c>
      <c r="AA23" s="38">
        <f t="shared" si="19"/>
        <v>12018</v>
      </c>
      <c r="AB23" s="38">
        <f t="shared" si="19"/>
        <v>12239</v>
      </c>
      <c r="AC23" s="38">
        <f t="shared" si="19"/>
        <v>8851</v>
      </c>
      <c r="AD23" s="39">
        <f>SUM(AD6:AD22)</f>
        <v>12190</v>
      </c>
      <c r="AE23" s="38">
        <f t="shared" ref="AE23:AJ23" si="20">SUM(AE6:AE22)</f>
        <v>11907</v>
      </c>
      <c r="AF23" s="38">
        <f t="shared" si="20"/>
        <v>11948</v>
      </c>
      <c r="AG23" s="38">
        <f t="shared" si="20"/>
        <v>8064</v>
      </c>
      <c r="AH23" s="39">
        <f t="shared" si="20"/>
        <v>10563</v>
      </c>
      <c r="AI23" s="38">
        <f t="shared" si="20"/>
        <v>10550</v>
      </c>
      <c r="AJ23" s="38">
        <f t="shared" si="20"/>
        <v>11843</v>
      </c>
      <c r="AK23" s="38">
        <f t="shared" ref="AK23:CA23" si="21">SUM(AK6:AK22)</f>
        <v>7676</v>
      </c>
      <c r="AL23" s="39">
        <f t="shared" si="21"/>
        <v>10410</v>
      </c>
      <c r="AM23" s="38">
        <f t="shared" ref="AM23:AR23" si="22">SUM(AM6:AM22)</f>
        <v>11758</v>
      </c>
      <c r="AN23" s="38">
        <f t="shared" si="22"/>
        <v>11921</v>
      </c>
      <c r="AO23" s="38">
        <f t="shared" si="22"/>
        <v>8025</v>
      </c>
      <c r="AP23" s="39">
        <f t="shared" si="22"/>
        <v>10220</v>
      </c>
      <c r="AQ23" s="38">
        <f t="shared" si="22"/>
        <v>11219</v>
      </c>
      <c r="AR23" s="38">
        <f t="shared" si="22"/>
        <v>12398</v>
      </c>
      <c r="AS23" s="38">
        <f t="shared" ref="AS23:AX23" si="23">SUM(AS6:AS22)</f>
        <v>7894</v>
      </c>
      <c r="AT23" s="39">
        <f t="shared" si="23"/>
        <v>11487</v>
      </c>
      <c r="AU23" s="38">
        <f t="shared" si="23"/>
        <v>11625</v>
      </c>
      <c r="AV23" s="38">
        <f t="shared" si="23"/>
        <v>10894</v>
      </c>
      <c r="AW23" s="38">
        <f t="shared" si="23"/>
        <v>7165</v>
      </c>
      <c r="AX23" s="38">
        <f t="shared" si="23"/>
        <v>9823</v>
      </c>
      <c r="AY23" s="38">
        <f t="shared" ref="AY23:BD23" si="24">SUM(AY6:AY22)</f>
        <v>7959</v>
      </c>
      <c r="AZ23" s="38">
        <f t="shared" si="24"/>
        <v>947</v>
      </c>
      <c r="BA23" s="38">
        <f t="shared" si="24"/>
        <v>6226</v>
      </c>
      <c r="BB23" s="38">
        <f t="shared" si="24"/>
        <v>10158</v>
      </c>
      <c r="BC23" s="38">
        <f t="shared" si="24"/>
        <v>8936</v>
      </c>
      <c r="BD23" s="38">
        <f t="shared" si="24"/>
        <v>9275</v>
      </c>
      <c r="BE23" s="38">
        <f t="shared" ref="BE23:BJ23" si="25">SUM(BE6:BE22)</f>
        <v>5973</v>
      </c>
      <c r="BF23" s="38">
        <f t="shared" si="25"/>
        <v>8045</v>
      </c>
      <c r="BG23" s="38">
        <f t="shared" si="25"/>
        <v>9013</v>
      </c>
      <c r="BH23" s="38">
        <f t="shared" si="25"/>
        <v>9185</v>
      </c>
      <c r="BI23" s="38">
        <f t="shared" si="25"/>
        <v>5791</v>
      </c>
      <c r="BJ23" s="38">
        <f t="shared" si="25"/>
        <v>7713</v>
      </c>
      <c r="BK23" s="38">
        <f>SUM(BK6:BK22)</f>
        <v>5931</v>
      </c>
      <c r="BL23" s="38">
        <f>SUM(BL6:BL22)</f>
        <v>6248</v>
      </c>
      <c r="BM23" s="38">
        <f>SUM(BM6:BM22)</f>
        <v>4526</v>
      </c>
      <c r="BN23" s="38">
        <f>SUM(BN6:BN22)</f>
        <v>6872</v>
      </c>
      <c r="BO23" s="38">
        <v>6344</v>
      </c>
      <c r="BP23" s="38">
        <v>7031</v>
      </c>
      <c r="BQ23" s="38">
        <v>4556</v>
      </c>
      <c r="BR23" s="38">
        <v>6375</v>
      </c>
      <c r="BS23" s="38">
        <v>6598</v>
      </c>
      <c r="BT23" s="38">
        <v>8075</v>
      </c>
      <c r="BU23" s="38">
        <v>4496</v>
      </c>
      <c r="BV23" s="38">
        <v>3906</v>
      </c>
      <c r="BW23" s="38">
        <f t="shared" si="21"/>
        <v>17433</v>
      </c>
      <c r="BX23" s="38">
        <f t="shared" si="21"/>
        <v>22493</v>
      </c>
      <c r="BY23" s="38">
        <f t="shared" si="21"/>
        <v>32689</v>
      </c>
      <c r="BZ23" s="38">
        <f t="shared" si="21"/>
        <v>40740</v>
      </c>
      <c r="CA23" s="38">
        <f t="shared" si="21"/>
        <v>46408</v>
      </c>
      <c r="CB23" s="38">
        <f t="shared" si="5"/>
        <v>39206</v>
      </c>
      <c r="CC23" s="38">
        <f t="shared" si="6"/>
        <v>45298</v>
      </c>
      <c r="CD23" s="38">
        <f t="shared" si="7"/>
        <v>42482</v>
      </c>
      <c r="CE23" s="38">
        <f t="shared" si="8"/>
        <v>40479</v>
      </c>
      <c r="CF23" s="38">
        <f t="shared" si="9"/>
        <v>41924</v>
      </c>
      <c r="CG23" s="38">
        <f t="shared" si="10"/>
        <v>42998</v>
      </c>
      <c r="CH23" s="38">
        <f t="shared" si="11"/>
        <v>39507</v>
      </c>
      <c r="CI23" s="38">
        <f t="shared" si="12"/>
        <v>25290</v>
      </c>
      <c r="CJ23" s="38">
        <f>SUM(CJ6:CJ22)</f>
        <v>32229</v>
      </c>
      <c r="CK23" s="38">
        <f t="shared" si="14"/>
        <v>31702</v>
      </c>
      <c r="CL23" s="38">
        <f t="shared" si="15"/>
        <v>23577</v>
      </c>
      <c r="CM23" s="38">
        <f t="shared" si="16"/>
        <v>24306</v>
      </c>
      <c r="CN23" s="38">
        <f t="shared" si="17"/>
        <v>23075</v>
      </c>
    </row>
    <row r="24" spans="2:92" ht="16.5" customHeight="1" x14ac:dyDescent="0.2">
      <c r="T24" s="20" t="s">
        <v>340</v>
      </c>
      <c r="U24" s="21"/>
      <c r="V24" s="21"/>
      <c r="W24" s="21"/>
      <c r="X24" s="21"/>
      <c r="Y24" s="21"/>
      <c r="Z24" s="21"/>
      <c r="AA24" s="21"/>
      <c r="AB24" s="21"/>
      <c r="AC24" s="21"/>
      <c r="AD24" s="21"/>
      <c r="AE24" s="21"/>
      <c r="AF24" s="21"/>
    </row>
    <row r="25" spans="2:92" ht="52.5" customHeight="1" thickBot="1" x14ac:dyDescent="0.25">
      <c r="B25" s="114"/>
      <c r="C25" s="114"/>
      <c r="D25" s="114"/>
      <c r="E25" s="114"/>
      <c r="T25" s="47" t="s">
        <v>336</v>
      </c>
      <c r="U25" s="21"/>
      <c r="V25" s="21"/>
      <c r="W25" s="21"/>
      <c r="X25" s="21"/>
      <c r="Y25" s="21"/>
      <c r="Z25" s="21"/>
      <c r="AA25" s="21"/>
      <c r="AB25" s="21"/>
      <c r="AC25" s="21"/>
      <c r="AD25" s="21"/>
      <c r="AE25" s="21"/>
      <c r="AF25" s="21"/>
      <c r="BD25" s="33"/>
      <c r="BE25" s="33"/>
    </row>
    <row r="26" spans="2:92" ht="15" customHeight="1" x14ac:dyDescent="0.2"/>
    <row r="27" spans="2:92" ht="39" customHeight="1" x14ac:dyDescent="0.2">
      <c r="C27" s="31" t="s">
        <v>255</v>
      </c>
      <c r="D27" s="31" t="s">
        <v>256</v>
      </c>
      <c r="E27" s="31" t="s">
        <v>257</v>
      </c>
      <c r="F27" s="41" t="s">
        <v>258</v>
      </c>
      <c r="G27" s="31" t="s">
        <v>259</v>
      </c>
      <c r="H27" s="31" t="s">
        <v>260</v>
      </c>
      <c r="I27" s="31" t="s">
        <v>261</v>
      </c>
      <c r="J27" s="41" t="s">
        <v>262</v>
      </c>
      <c r="K27" s="31" t="s">
        <v>263</v>
      </c>
      <c r="L27" s="31" t="s">
        <v>264</v>
      </c>
      <c r="M27" s="31" t="s">
        <v>265</v>
      </c>
      <c r="N27" s="41" t="s">
        <v>266</v>
      </c>
      <c r="O27" s="31" t="s">
        <v>267</v>
      </c>
      <c r="P27" s="31" t="s">
        <v>268</v>
      </c>
      <c r="Q27" s="31" t="s">
        <v>269</v>
      </c>
      <c r="R27" s="41" t="s">
        <v>270</v>
      </c>
      <c r="S27" s="31" t="s">
        <v>271</v>
      </c>
      <c r="T27" s="31" t="s">
        <v>272</v>
      </c>
      <c r="U27" s="31" t="s">
        <v>273</v>
      </c>
      <c r="V27" s="41" t="s">
        <v>274</v>
      </c>
      <c r="W27" s="31" t="s">
        <v>275</v>
      </c>
      <c r="X27" s="31" t="s">
        <v>276</v>
      </c>
      <c r="Y27" s="31" t="s">
        <v>277</v>
      </c>
      <c r="Z27" s="41" t="s">
        <v>278</v>
      </c>
      <c r="AA27" s="31" t="s">
        <v>279</v>
      </c>
      <c r="AB27" s="31" t="s">
        <v>280</v>
      </c>
      <c r="AC27" s="31" t="s">
        <v>281</v>
      </c>
      <c r="AD27" s="41" t="s">
        <v>282</v>
      </c>
      <c r="AE27" s="31" t="s">
        <v>283</v>
      </c>
      <c r="AF27" s="31" t="s">
        <v>284</v>
      </c>
      <c r="AG27" s="31" t="s">
        <v>285</v>
      </c>
      <c r="AH27" s="41" t="s">
        <v>286</v>
      </c>
      <c r="AI27" s="31" t="s">
        <v>163</v>
      </c>
      <c r="AJ27" s="31" t="s">
        <v>164</v>
      </c>
      <c r="AK27" s="31" t="s">
        <v>165</v>
      </c>
      <c r="AL27" s="41" t="s">
        <v>166</v>
      </c>
      <c r="AM27" s="31" t="s">
        <v>167</v>
      </c>
      <c r="AN27" s="31" t="s">
        <v>168</v>
      </c>
      <c r="AO27" s="31" t="s">
        <v>169</v>
      </c>
      <c r="AP27" s="41" t="s">
        <v>170</v>
      </c>
      <c r="AQ27" s="31" t="s">
        <v>171</v>
      </c>
      <c r="AR27" s="31" t="s">
        <v>172</v>
      </c>
      <c r="AS27" s="31" t="s">
        <v>173</v>
      </c>
      <c r="AT27" s="41" t="s">
        <v>174</v>
      </c>
      <c r="AU27" s="31" t="s">
        <v>175</v>
      </c>
      <c r="AV27" s="31" t="s">
        <v>176</v>
      </c>
      <c r="AW27" s="31" t="s">
        <v>177</v>
      </c>
      <c r="AX27" s="41" t="s">
        <v>178</v>
      </c>
      <c r="AY27" s="31" t="s">
        <v>179</v>
      </c>
      <c r="AZ27" s="31" t="s">
        <v>180</v>
      </c>
      <c r="BA27" s="31" t="s">
        <v>181</v>
      </c>
      <c r="BB27" s="41" t="s">
        <v>182</v>
      </c>
      <c r="BC27" s="31" t="s">
        <v>183</v>
      </c>
      <c r="BD27" s="31" t="s">
        <v>184</v>
      </c>
      <c r="BE27" s="31" t="s">
        <v>185</v>
      </c>
      <c r="BF27" s="41" t="s">
        <v>186</v>
      </c>
      <c r="BG27" s="31" t="s">
        <v>187</v>
      </c>
      <c r="BH27" s="31" t="s">
        <v>188</v>
      </c>
      <c r="BI27" s="31" t="s">
        <v>189</v>
      </c>
      <c r="BJ27" s="41" t="s">
        <v>190</v>
      </c>
      <c r="BK27" s="31" t="s">
        <v>191</v>
      </c>
      <c r="BL27" s="31" t="s">
        <v>192</v>
      </c>
      <c r="BM27" s="31" t="s">
        <v>193</v>
      </c>
      <c r="BN27" s="41" t="s">
        <v>194</v>
      </c>
      <c r="BO27" s="31" t="s">
        <v>195</v>
      </c>
      <c r="BP27" s="31" t="s">
        <v>534</v>
      </c>
      <c r="BQ27" s="31" t="s">
        <v>557</v>
      </c>
      <c r="BR27" s="41" t="s">
        <v>572</v>
      </c>
      <c r="BS27" s="31" t="s">
        <v>288</v>
      </c>
      <c r="BT27" s="31" t="s">
        <v>289</v>
      </c>
      <c r="BU27" s="31" t="s">
        <v>290</v>
      </c>
      <c r="BV27" s="31" t="s">
        <v>291</v>
      </c>
      <c r="BW27" s="31" t="s">
        <v>292</v>
      </c>
      <c r="BX27" s="31" t="s">
        <v>293</v>
      </c>
      <c r="BY27" s="31" t="s">
        <v>294</v>
      </c>
      <c r="BZ27" s="31" t="s">
        <v>295</v>
      </c>
      <c r="CA27" s="31" t="s">
        <v>196</v>
      </c>
      <c r="CB27" s="31" t="s">
        <v>197</v>
      </c>
      <c r="CC27" s="31" t="s">
        <v>198</v>
      </c>
      <c r="CD27" s="31" t="s">
        <v>199</v>
      </c>
      <c r="CE27" s="31" t="s">
        <v>200</v>
      </c>
      <c r="CF27" s="31" t="s">
        <v>128</v>
      </c>
      <c r="CG27" s="31" t="s">
        <v>129</v>
      </c>
      <c r="CH27" s="31" t="s">
        <v>130</v>
      </c>
      <c r="CI27" s="31" t="s">
        <v>569</v>
      </c>
    </row>
    <row r="28" spans="2:92" ht="15" customHeight="1" thickBot="1" x14ac:dyDescent="0.25">
      <c r="B28" s="35" t="s">
        <v>97</v>
      </c>
      <c r="C28" s="33">
        <f t="shared" ref="C28:R43" si="26">+(G6-C6)/C6</f>
        <v>0.15992970123022848</v>
      </c>
      <c r="D28" s="33">
        <f t="shared" si="26"/>
        <v>0.17310664605873261</v>
      </c>
      <c r="E28" s="33">
        <f t="shared" si="26"/>
        <v>0.29831932773109243</v>
      </c>
      <c r="F28" s="33">
        <f t="shared" si="26"/>
        <v>4.4476327116212341E-2</v>
      </c>
      <c r="G28" s="33">
        <f t="shared" si="26"/>
        <v>0.30151515151515151</v>
      </c>
      <c r="H28" s="33">
        <f t="shared" si="26"/>
        <v>0.54808959156785242</v>
      </c>
      <c r="I28" s="33">
        <f t="shared" si="26"/>
        <v>0.48381877022653724</v>
      </c>
      <c r="J28" s="33">
        <f t="shared" si="26"/>
        <v>0.83653846153846156</v>
      </c>
      <c r="K28" s="33">
        <f t="shared" si="26"/>
        <v>0.85331781140861462</v>
      </c>
      <c r="L28" s="33">
        <f t="shared" si="26"/>
        <v>0.48255319148936171</v>
      </c>
      <c r="M28" s="33">
        <f t="shared" si="26"/>
        <v>0.27699018538713194</v>
      </c>
      <c r="N28" s="33">
        <f t="shared" si="26"/>
        <v>0.22587883320867613</v>
      </c>
      <c r="O28" s="33">
        <f t="shared" si="26"/>
        <v>0.23178391959798994</v>
      </c>
      <c r="P28" s="33">
        <f t="shared" si="26"/>
        <v>0.32778415614236511</v>
      </c>
      <c r="Q28" s="33">
        <f t="shared" si="26"/>
        <v>0.31596925704526047</v>
      </c>
      <c r="R28" s="33">
        <f t="shared" si="26"/>
        <v>0.39475289810860281</v>
      </c>
      <c r="S28" s="33">
        <f t="shared" ref="S28:T45" si="27">+(W6-S6)/S6</f>
        <v>-0.11065782763895972</v>
      </c>
      <c r="T28" s="33">
        <f t="shared" si="27"/>
        <v>-0.26588845654993515</v>
      </c>
      <c r="U28" s="33">
        <v>-3.9584685269305649E-2</v>
      </c>
      <c r="V28" s="33">
        <v>-8.4864391951006118E-2</v>
      </c>
      <c r="W28" s="33">
        <v>0.14048165137614679</v>
      </c>
      <c r="X28" s="33">
        <v>0.18315665488810365</v>
      </c>
      <c r="Y28" s="33">
        <f>+(AC6-Y6)/Y6</f>
        <v>0.28716216216216217</v>
      </c>
      <c r="Z28" s="33">
        <f t="shared" ref="Z28:AH43" si="28">+(AD6-Z6)/Z6</f>
        <v>0.11806883365200765</v>
      </c>
      <c r="AA28" s="33">
        <f t="shared" si="28"/>
        <v>0.16440422322775264</v>
      </c>
      <c r="AB28" s="33">
        <f t="shared" si="28"/>
        <v>0.19313091090094575</v>
      </c>
      <c r="AC28" s="33">
        <f t="shared" si="28"/>
        <v>-0.15433070866141732</v>
      </c>
      <c r="AD28" s="33">
        <f t="shared" si="28"/>
        <v>-3.2920051303976058E-2</v>
      </c>
      <c r="AE28" s="33">
        <f t="shared" si="28"/>
        <v>-0.14680483592400692</v>
      </c>
      <c r="AF28" s="33">
        <f t="shared" si="28"/>
        <v>-2.0859407592824362E-2</v>
      </c>
      <c r="AG28" s="33">
        <f t="shared" si="28"/>
        <v>-6.2073246430788327E-2</v>
      </c>
      <c r="AH28" s="33">
        <f t="shared" si="28"/>
        <v>3.6693191865605657E-2</v>
      </c>
      <c r="AI28" s="33">
        <f t="shared" ref="AI28:BE43" si="29">+(AM6-AI6)/AI6</f>
        <v>0.26973684210526316</v>
      </c>
      <c r="AJ28" s="33">
        <f t="shared" si="29"/>
        <v>7.7545803152961224E-2</v>
      </c>
      <c r="AK28" s="33">
        <f t="shared" si="29"/>
        <v>0.12905360688285902</v>
      </c>
      <c r="AL28" s="33">
        <f t="shared" si="29"/>
        <v>-0.11940298507462686</v>
      </c>
      <c r="AM28" s="33">
        <f t="shared" si="29"/>
        <v>-9.5655639697090469E-2</v>
      </c>
      <c r="AN28" s="33">
        <f t="shared" si="29"/>
        <v>3.8750494266508499E-2</v>
      </c>
      <c r="AO28" s="33">
        <f t="shared" si="29"/>
        <v>-0.14595545134818289</v>
      </c>
      <c r="AP28" s="33">
        <f t="shared" si="29"/>
        <v>0.11961259079903147</v>
      </c>
      <c r="AQ28" s="33">
        <f t="shared" si="29"/>
        <v>-1.4543851917144116E-2</v>
      </c>
      <c r="AR28" s="33">
        <f t="shared" si="29"/>
        <v>-0.2032736962314427</v>
      </c>
      <c r="AS28" s="33">
        <f t="shared" si="29"/>
        <v>1.7158544955387784E-2</v>
      </c>
      <c r="AT28" s="33">
        <f t="shared" si="29"/>
        <v>-0.17257785467128028</v>
      </c>
      <c r="AU28" s="33">
        <f t="shared" si="29"/>
        <v>-0.33005366726296959</v>
      </c>
      <c r="AV28" s="33">
        <f t="shared" si="29"/>
        <v>-0.89393215480172006</v>
      </c>
      <c r="AW28" s="33">
        <f t="shared" si="29"/>
        <v>-0.16464237516869096</v>
      </c>
      <c r="AX28" s="33">
        <f t="shared" si="29"/>
        <v>1.4636696288552013E-2</v>
      </c>
      <c r="AY28" s="33">
        <f t="shared" si="29"/>
        <v>0.14218958611481977</v>
      </c>
      <c r="AZ28" s="33">
        <f t="shared" si="29"/>
        <v>7.211711711711712</v>
      </c>
      <c r="BA28" s="33">
        <f t="shared" si="29"/>
        <v>-3.2310177705977383E-2</v>
      </c>
      <c r="BB28" s="33">
        <f t="shared" si="29"/>
        <v>-0.10922205048943844</v>
      </c>
      <c r="BC28" s="33">
        <f t="shared" si="29"/>
        <v>5.7860900058445353E-2</v>
      </c>
      <c r="BD28" s="33">
        <f t="shared" si="29"/>
        <v>-3.0718595721338452E-2</v>
      </c>
      <c r="BE28" s="33">
        <f t="shared" si="29"/>
        <v>2.5041736227045075E-3</v>
      </c>
      <c r="BF28" s="33">
        <f t="shared" ref="BF28:BR45" si="30">+(BJ6-BF6)/BF6</f>
        <v>-2.8918449971081551E-2</v>
      </c>
      <c r="BG28" s="33">
        <f t="shared" si="30"/>
        <v>-0.26077348066298345</v>
      </c>
      <c r="BH28" s="33">
        <f t="shared" si="30"/>
        <v>-0.33786078098471989</v>
      </c>
      <c r="BI28" s="33">
        <f t="shared" si="30"/>
        <v>-0.31473771856786009</v>
      </c>
      <c r="BJ28" s="33">
        <f t="shared" si="30"/>
        <v>-0.25610482430017867</v>
      </c>
      <c r="BK28" s="33">
        <f t="shared" si="30"/>
        <v>-0.1920777279521674</v>
      </c>
      <c r="BL28" s="33">
        <f t="shared" si="30"/>
        <v>-7.9487179487179482E-2</v>
      </c>
      <c r="BM28" s="33">
        <f t="shared" si="30"/>
        <v>-4.4957472660996353E-2</v>
      </c>
      <c r="BN28" s="33">
        <f t="shared" si="30"/>
        <v>-8.3266613290632507E-2</v>
      </c>
      <c r="BO28" s="33">
        <f t="shared" si="30"/>
        <v>9.6207215541165583E-2</v>
      </c>
      <c r="BP28" s="33">
        <f t="shared" si="30"/>
        <v>6.1281337047353758E-2</v>
      </c>
      <c r="BQ28" s="33">
        <f t="shared" si="30"/>
        <v>-4.7073791348600506E-2</v>
      </c>
      <c r="BR28" s="33">
        <f t="shared" si="30"/>
        <v>-0.1703056768558952</v>
      </c>
      <c r="BS28" s="33">
        <f t="shared" ref="BS28:BS45" si="31">+(BX6-BW6)/BW6</f>
        <v>0.15738802846379238</v>
      </c>
      <c r="BT28" s="33">
        <f t="shared" ref="BT28:BT45" si="32">+(BY6-BX6)/BX6</f>
        <v>0.5508137432188065</v>
      </c>
      <c r="BU28" s="33">
        <f t="shared" ref="BU28:BU45" si="33">+(BZ6-BY6)/BY6</f>
        <v>0.43283582089552236</v>
      </c>
      <c r="BV28" s="33">
        <f t="shared" ref="BV28:BV45" si="34">+(CA6-BZ6)/BZ6</f>
        <v>0.31852213541666669</v>
      </c>
      <c r="BW28" s="33">
        <v>-0.13418096531292434</v>
      </c>
      <c r="BX28" s="33">
        <v>0.17507841459937268</v>
      </c>
      <c r="BY28" s="33">
        <f t="shared" ref="BY28:CI43" si="35">+(CD6-CC6)/CC6</f>
        <v>4.1737442368357192E-2</v>
      </c>
      <c r="BZ28" s="33">
        <f t="shared" si="35"/>
        <v>-4.7402748660610297E-2</v>
      </c>
      <c r="CA28" s="33">
        <f t="shared" si="35"/>
        <v>7.702653136080205E-2</v>
      </c>
      <c r="CB28" s="33">
        <f t="shared" si="35"/>
        <v>-1.6346917924849585E-2</v>
      </c>
      <c r="CC28" s="33">
        <f t="shared" si="35"/>
        <v>-0.10859780727062897</v>
      </c>
      <c r="CD28" s="33">
        <f t="shared" si="35"/>
        <v>-0.36574313827032623</v>
      </c>
      <c r="CE28" s="33">
        <f t="shared" si="35"/>
        <v>0.3188405797101449</v>
      </c>
      <c r="CF28" s="33">
        <f t="shared" si="35"/>
        <v>-6.1909921064850647E-4</v>
      </c>
      <c r="CG28" s="33">
        <f t="shared" si="35"/>
        <v>-0.2906922719529193</v>
      </c>
      <c r="CH28" s="33">
        <f t="shared" si="35"/>
        <v>-0.10720524017467249</v>
      </c>
      <c r="CI28" s="33">
        <f t="shared" si="35"/>
        <v>-1.516263145023233E-2</v>
      </c>
    </row>
    <row r="29" spans="2:92" ht="15" customHeight="1" thickBot="1" x14ac:dyDescent="0.25">
      <c r="B29" s="35" t="s">
        <v>98</v>
      </c>
      <c r="C29" s="33">
        <f t="shared" si="26"/>
        <v>-0.14963503649635038</v>
      </c>
      <c r="D29" s="33">
        <f t="shared" si="26"/>
        <v>0.10572687224669604</v>
      </c>
      <c r="E29" s="33">
        <f t="shared" si="26"/>
        <v>6.4676616915422883E-2</v>
      </c>
      <c r="F29" s="33">
        <f t="shared" si="26"/>
        <v>-5.7142857142857141E-2</v>
      </c>
      <c r="G29" s="33">
        <f t="shared" si="26"/>
        <v>6.8669527896995708E-2</v>
      </c>
      <c r="H29" s="33">
        <f t="shared" si="26"/>
        <v>1.0239043824701195</v>
      </c>
      <c r="I29" s="33">
        <f t="shared" si="26"/>
        <v>0.22429906542056074</v>
      </c>
      <c r="J29" s="33">
        <f t="shared" si="26"/>
        <v>1.5696969696969696</v>
      </c>
      <c r="K29" s="33">
        <f t="shared" si="26"/>
        <v>0.63052208835341361</v>
      </c>
      <c r="L29" s="33">
        <f t="shared" si="26"/>
        <v>-2.1653543307086614E-2</v>
      </c>
      <c r="M29" s="33">
        <f t="shared" si="26"/>
        <v>0.3282442748091603</v>
      </c>
      <c r="N29" s="33">
        <f t="shared" si="26"/>
        <v>-0.25471698113207547</v>
      </c>
      <c r="O29" s="33">
        <f t="shared" si="26"/>
        <v>0.30541871921182268</v>
      </c>
      <c r="P29" s="33">
        <f t="shared" si="26"/>
        <v>2.4144869215291749E-2</v>
      </c>
      <c r="Q29" s="33">
        <f t="shared" si="26"/>
        <v>-0.16954022988505746</v>
      </c>
      <c r="R29" s="33">
        <f t="shared" si="26"/>
        <v>-2.2151898734177215E-2</v>
      </c>
      <c r="S29" s="33">
        <f t="shared" si="27"/>
        <v>-0.57924528301886791</v>
      </c>
      <c r="T29" s="33">
        <f t="shared" si="27"/>
        <v>-0.46365422396856582</v>
      </c>
      <c r="U29" s="33">
        <v>-0.24567474048442905</v>
      </c>
      <c r="V29" s="33">
        <v>-0.13268608414239483</v>
      </c>
      <c r="W29" s="33">
        <v>0.27802690582959644</v>
      </c>
      <c r="X29" s="33">
        <v>1.098901098901099E-2</v>
      </c>
      <c r="Y29" s="33">
        <f t="shared" ref="Y29:Y45" si="36">+(AC7-Y7)/Y7</f>
        <v>7.7981651376146793E-2</v>
      </c>
      <c r="Z29" s="33">
        <f t="shared" si="28"/>
        <v>3.3582089552238806E-2</v>
      </c>
      <c r="AA29" s="33">
        <f t="shared" si="28"/>
        <v>7.0175438596491229E-3</v>
      </c>
      <c r="AB29" s="33">
        <f t="shared" si="28"/>
        <v>0.13768115942028986</v>
      </c>
      <c r="AC29" s="33">
        <f t="shared" si="28"/>
        <v>-0.11914893617021277</v>
      </c>
      <c r="AD29" s="33">
        <f t="shared" si="28"/>
        <v>-0.1588447653429603</v>
      </c>
      <c r="AE29" s="33">
        <f t="shared" si="28"/>
        <v>0.48432055749128922</v>
      </c>
      <c r="AF29" s="33">
        <f t="shared" si="28"/>
        <v>-4.7770700636942678E-2</v>
      </c>
      <c r="AG29" s="33">
        <f t="shared" si="28"/>
        <v>-5.7971014492753624E-2</v>
      </c>
      <c r="AH29" s="33">
        <f t="shared" si="28"/>
        <v>0.35622317596566522</v>
      </c>
      <c r="AI29" s="33">
        <f t="shared" ref="AI29:AI45" si="37">+(AM7-AI7)/AI7</f>
        <v>-0.11971830985915492</v>
      </c>
      <c r="AJ29" s="33">
        <f t="shared" ref="AJ29:AJ45" si="38">+(AN7-AJ7)/AJ7</f>
        <v>0.12709030100334448</v>
      </c>
      <c r="AK29" s="33">
        <f t="shared" ref="AK29:AK45" si="39">+(AO7-AK7)/AK7</f>
        <v>0.24615384615384617</v>
      </c>
      <c r="AL29" s="33">
        <f t="shared" ref="AL29:AL45" si="40">+(AP7-AL7)/AL7</f>
        <v>-0.30063291139240506</v>
      </c>
      <c r="AM29" s="33">
        <f t="shared" ref="AM29:AM45" si="41">+(AQ7-AM7)/AM7</f>
        <v>-0.248</v>
      </c>
      <c r="AN29" s="33">
        <f t="shared" ref="AN29:BC45" si="42">+(AR7-AN7)/AN7</f>
        <v>-0.13353115727002968</v>
      </c>
      <c r="AO29" s="33">
        <f t="shared" ref="AO29:AO43" si="43">+(AS7-AO7)/AO7</f>
        <v>-0.51851851851851849</v>
      </c>
      <c r="AP29" s="33">
        <f t="shared" si="29"/>
        <v>-0.14479638009049775</v>
      </c>
      <c r="AQ29" s="33">
        <f t="shared" si="29"/>
        <v>-0.20212765957446807</v>
      </c>
      <c r="AR29" s="33">
        <f t="shared" si="29"/>
        <v>-0.16095890410958905</v>
      </c>
      <c r="AS29" s="33">
        <f t="shared" si="29"/>
        <v>0.30769230769230771</v>
      </c>
      <c r="AT29" s="33">
        <f t="shared" si="29"/>
        <v>-0.1164021164021164</v>
      </c>
      <c r="AU29" s="33">
        <f t="shared" si="29"/>
        <v>7.1111111111111111E-2</v>
      </c>
      <c r="AV29" s="33">
        <f t="shared" si="29"/>
        <v>-0.86530612244897964</v>
      </c>
      <c r="AW29" s="33">
        <f t="shared" si="29"/>
        <v>0.5163398692810458</v>
      </c>
      <c r="AX29" s="33">
        <f t="shared" si="29"/>
        <v>0.70059880239520955</v>
      </c>
      <c r="AY29" s="33">
        <f t="shared" si="29"/>
        <v>-6.2240663900414939E-2</v>
      </c>
      <c r="AZ29" s="33">
        <f t="shared" si="29"/>
        <v>5.7878787878787881</v>
      </c>
      <c r="BA29" s="33">
        <f t="shared" si="29"/>
        <v>-0.46120689655172414</v>
      </c>
      <c r="BB29" s="33">
        <f t="shared" si="29"/>
        <v>-0.352112676056338</v>
      </c>
      <c r="BC29" s="33">
        <f t="shared" si="29"/>
        <v>-0.12831858407079647</v>
      </c>
      <c r="BD29" s="33">
        <f t="shared" si="29"/>
        <v>-4.9107142857142856E-2</v>
      </c>
      <c r="BE29" s="33">
        <f t="shared" si="29"/>
        <v>0.112</v>
      </c>
      <c r="BF29" s="33">
        <f t="shared" si="30"/>
        <v>8.1521739130434784E-2</v>
      </c>
      <c r="BG29" s="33">
        <f t="shared" si="30"/>
        <v>-9.6446700507614211E-2</v>
      </c>
      <c r="BH29" s="33">
        <f t="shared" si="30"/>
        <v>-0.107981220657277</v>
      </c>
      <c r="BI29" s="33">
        <f t="shared" si="30"/>
        <v>-0.25899280575539568</v>
      </c>
      <c r="BJ29" s="33">
        <f t="shared" si="30"/>
        <v>-0.20603015075376885</v>
      </c>
      <c r="BK29" s="33">
        <f t="shared" si="30"/>
        <v>-0.7303370786516854</v>
      </c>
      <c r="BL29" s="33">
        <f t="shared" si="30"/>
        <v>-0.23684210526315788</v>
      </c>
      <c r="BM29" s="33">
        <f t="shared" si="30"/>
        <v>0.10679611650485436</v>
      </c>
      <c r="BN29" s="33">
        <f t="shared" si="30"/>
        <v>5.0632911392405063E-2</v>
      </c>
      <c r="BO29" s="33">
        <f t="shared" si="30"/>
        <v>2.8125</v>
      </c>
      <c r="BP29" s="33">
        <f t="shared" si="30"/>
        <v>4.8275862068965517E-2</v>
      </c>
      <c r="BQ29" s="33">
        <f t="shared" si="30"/>
        <v>0.2807017543859649</v>
      </c>
      <c r="BR29" s="33">
        <f t="shared" si="30"/>
        <v>-0.83132530120481929</v>
      </c>
      <c r="BS29" s="33">
        <f t="shared" si="31"/>
        <v>-1.596351197263398E-2</v>
      </c>
      <c r="BT29" s="33">
        <f t="shared" si="32"/>
        <v>0.67207415990730013</v>
      </c>
      <c r="BU29" s="33">
        <f t="shared" si="33"/>
        <v>8.5932085932085928E-2</v>
      </c>
      <c r="BV29" s="33">
        <f t="shared" si="34"/>
        <v>4.467134652201659E-2</v>
      </c>
      <c r="BW29" s="33">
        <v>-0.40012217470983508</v>
      </c>
      <c r="BX29" s="33">
        <v>9.2668024439918534E-2</v>
      </c>
      <c r="BY29" s="33">
        <f t="shared" ref="BY29:BY45" si="44">+(CD7-CC7)/CC7</f>
        <v>-2.9822926374650512E-2</v>
      </c>
      <c r="BZ29" s="33">
        <f t="shared" ref="BZ29:BZ45" si="45">+(CE7-CD7)/CD7</f>
        <v>0.18731988472622479</v>
      </c>
      <c r="CA29" s="33">
        <f t="shared" ref="CA29:CA45" si="46">+(CF7-CE7)/CE7</f>
        <v>-4.8543689320388349E-2</v>
      </c>
      <c r="CB29" s="33">
        <f t="shared" ref="CB29:CB45" si="47">+(CG7-CF7)/CF7</f>
        <v>-0.25170068027210885</v>
      </c>
      <c r="CC29" s="33">
        <f t="shared" ref="CC29:CC45" si="48">+(CH7-CG7)/CG7</f>
        <v>-0.10227272727272728</v>
      </c>
      <c r="CD29" s="33">
        <f t="shared" ref="CD29:CI45" si="49">+(CI7-CH7)/CH7</f>
        <v>0</v>
      </c>
      <c r="CE29" s="33">
        <f t="shared" si="35"/>
        <v>-3.9240506329113925E-2</v>
      </c>
      <c r="CF29" s="33">
        <f t="shared" si="35"/>
        <v>-1.4492753623188406E-2</v>
      </c>
      <c r="CG29" s="33">
        <f t="shared" si="35"/>
        <v>-0.15909090909090909</v>
      </c>
      <c r="CH29" s="33">
        <f t="shared" si="35"/>
        <v>-0.24801271860095389</v>
      </c>
      <c r="CI29" s="33">
        <f t="shared" si="35"/>
        <v>7.6109936575052856E-2</v>
      </c>
    </row>
    <row r="30" spans="2:92" ht="17.100000000000001" customHeight="1" thickBot="1" x14ac:dyDescent="0.25">
      <c r="B30" s="35" t="s">
        <v>99</v>
      </c>
      <c r="C30" s="33">
        <f t="shared" si="26"/>
        <v>3.2888888888888888</v>
      </c>
      <c r="D30" s="33">
        <f t="shared" si="26"/>
        <v>1.0980392156862746</v>
      </c>
      <c r="E30" s="33">
        <f t="shared" si="26"/>
        <v>0.43902439024390244</v>
      </c>
      <c r="F30" s="33">
        <f t="shared" si="26"/>
        <v>0.40816326530612246</v>
      </c>
      <c r="G30" s="33">
        <f t="shared" si="26"/>
        <v>0.97927461139896377</v>
      </c>
      <c r="H30" s="33">
        <f t="shared" si="26"/>
        <v>1.0934579439252337</v>
      </c>
      <c r="I30" s="33">
        <f t="shared" si="26"/>
        <v>0.42372881355932202</v>
      </c>
      <c r="J30" s="33">
        <f t="shared" si="26"/>
        <v>0.38164251207729466</v>
      </c>
      <c r="K30" s="33">
        <f t="shared" si="26"/>
        <v>-0.36649214659685864</v>
      </c>
      <c r="L30" s="33">
        <f t="shared" si="26"/>
        <v>-0.546875</v>
      </c>
      <c r="M30" s="33">
        <f t="shared" si="26"/>
        <v>-2.3809523809523808E-2</v>
      </c>
      <c r="N30" s="33">
        <f t="shared" si="26"/>
        <v>-0.24825174825174826</v>
      </c>
      <c r="O30" s="33">
        <f t="shared" si="26"/>
        <v>2.4793388429752067E-2</v>
      </c>
      <c r="P30" s="33">
        <f t="shared" si="26"/>
        <v>0.31527093596059114</v>
      </c>
      <c r="Q30" s="33">
        <f t="shared" si="26"/>
        <v>-0.16463414634146342</v>
      </c>
      <c r="R30" s="33">
        <f t="shared" si="26"/>
        <v>6.9767441860465115E-2</v>
      </c>
      <c r="S30" s="33">
        <f t="shared" si="27"/>
        <v>-0.12096774193548387</v>
      </c>
      <c r="T30" s="33">
        <f t="shared" si="27"/>
        <v>-0.26591760299625467</v>
      </c>
      <c r="U30" s="33">
        <v>0.24817518248175183</v>
      </c>
      <c r="V30" s="33">
        <v>0.21304347826086956</v>
      </c>
      <c r="W30" s="33">
        <v>0.24770642201834864</v>
      </c>
      <c r="X30" s="33">
        <v>0.44897959183673469</v>
      </c>
      <c r="Y30" s="33">
        <f t="shared" si="36"/>
        <v>0.15204678362573099</v>
      </c>
      <c r="Z30" s="33">
        <f t="shared" si="28"/>
        <v>8.2437275985663083E-2</v>
      </c>
      <c r="AA30" s="33">
        <f t="shared" si="28"/>
        <v>0.10294117647058823</v>
      </c>
      <c r="AB30" s="33">
        <f t="shared" si="28"/>
        <v>4.5774647887323945E-2</v>
      </c>
      <c r="AC30" s="33">
        <f t="shared" si="28"/>
        <v>-0.12690355329949238</v>
      </c>
      <c r="AD30" s="33">
        <f t="shared" si="28"/>
        <v>-5.6291390728476824E-2</v>
      </c>
      <c r="AE30" s="33">
        <f t="shared" si="28"/>
        <v>-1.6666666666666666E-2</v>
      </c>
      <c r="AF30" s="33">
        <f t="shared" si="28"/>
        <v>-0.27609427609427611</v>
      </c>
      <c r="AG30" s="33">
        <f t="shared" si="28"/>
        <v>-8.1395348837209308E-2</v>
      </c>
      <c r="AH30" s="33">
        <f t="shared" si="28"/>
        <v>-0.15789473684210525</v>
      </c>
      <c r="AI30" s="33">
        <f t="shared" si="37"/>
        <v>-0.17627118644067796</v>
      </c>
      <c r="AJ30" s="33">
        <f t="shared" si="38"/>
        <v>7.441860465116279E-2</v>
      </c>
      <c r="AK30" s="33">
        <f t="shared" si="39"/>
        <v>-0.27215189873417722</v>
      </c>
      <c r="AL30" s="33">
        <f t="shared" si="40"/>
        <v>-0.25833333333333336</v>
      </c>
      <c r="AM30" s="33">
        <f t="shared" si="41"/>
        <v>-0.12757201646090535</v>
      </c>
      <c r="AN30" s="33">
        <f t="shared" si="42"/>
        <v>-8.6580086580086577E-2</v>
      </c>
      <c r="AO30" s="33">
        <f t="shared" si="43"/>
        <v>2.6086956521739129E-2</v>
      </c>
      <c r="AP30" s="33">
        <f t="shared" si="29"/>
        <v>6.741573033707865E-2</v>
      </c>
      <c r="AQ30" s="33">
        <f t="shared" si="29"/>
        <v>0.10849056603773585</v>
      </c>
      <c r="AR30" s="33">
        <f t="shared" si="29"/>
        <v>4.7393364928909956E-3</v>
      </c>
      <c r="AS30" s="33">
        <f t="shared" si="29"/>
        <v>-0.13559322033898305</v>
      </c>
      <c r="AT30" s="33">
        <f t="shared" si="29"/>
        <v>-0.22631578947368422</v>
      </c>
      <c r="AU30" s="33">
        <f t="shared" si="29"/>
        <v>-0.39148936170212767</v>
      </c>
      <c r="AV30" s="33">
        <f t="shared" si="29"/>
        <v>-0.92924528301886788</v>
      </c>
      <c r="AW30" s="33">
        <f t="shared" si="29"/>
        <v>-1.9607843137254902E-2</v>
      </c>
      <c r="AX30" s="33">
        <f t="shared" si="29"/>
        <v>1.0272108843537415</v>
      </c>
      <c r="AY30" s="33">
        <f t="shared" si="29"/>
        <v>0.16083916083916083</v>
      </c>
      <c r="AZ30" s="33">
        <f t="shared" si="29"/>
        <v>14.333333333333334</v>
      </c>
      <c r="BA30" s="33">
        <f t="shared" si="29"/>
        <v>-7.0000000000000007E-2</v>
      </c>
      <c r="BB30" s="33">
        <f t="shared" si="29"/>
        <v>-0.63758389261744963</v>
      </c>
      <c r="BC30" s="33">
        <f t="shared" si="29"/>
        <v>-0.20481927710843373</v>
      </c>
      <c r="BD30" s="33">
        <f t="shared" si="29"/>
        <v>-0.29130434782608694</v>
      </c>
      <c r="BE30" s="33">
        <f t="shared" si="29"/>
        <v>0</v>
      </c>
      <c r="BF30" s="33">
        <f t="shared" si="30"/>
        <v>0.37962962962962965</v>
      </c>
      <c r="BG30" s="33">
        <f t="shared" si="30"/>
        <v>-0.31818181818181818</v>
      </c>
      <c r="BH30" s="33">
        <f t="shared" si="30"/>
        <v>-0.68098159509202449</v>
      </c>
      <c r="BI30" s="33">
        <f t="shared" si="30"/>
        <v>-0.43010752688172044</v>
      </c>
      <c r="BJ30" s="33">
        <f t="shared" si="30"/>
        <v>-0.17449664429530201</v>
      </c>
      <c r="BK30" s="33">
        <f t="shared" si="30"/>
        <v>0.56666666666666665</v>
      </c>
      <c r="BL30" s="33">
        <f t="shared" si="30"/>
        <v>2.1730769230769229</v>
      </c>
      <c r="BM30" s="33">
        <f t="shared" si="30"/>
        <v>0.32075471698113206</v>
      </c>
      <c r="BN30" s="33">
        <f t="shared" si="30"/>
        <v>0.17886178861788618</v>
      </c>
      <c r="BO30" s="33">
        <f t="shared" si="30"/>
        <v>-0.24113475177304963</v>
      </c>
      <c r="BP30" s="33">
        <f t="shared" si="30"/>
        <v>-0.18787878787878787</v>
      </c>
      <c r="BQ30" s="33">
        <f t="shared" si="30"/>
        <v>0.27142857142857141</v>
      </c>
      <c r="BR30" s="33">
        <f t="shared" si="30"/>
        <v>-8.9655172413793102E-2</v>
      </c>
      <c r="BS30" s="33">
        <f t="shared" si="31"/>
        <v>0.94680851063829785</v>
      </c>
      <c r="BT30" s="33">
        <f t="shared" si="32"/>
        <v>0.75409836065573765</v>
      </c>
      <c r="BU30" s="33">
        <f t="shared" si="33"/>
        <v>-0.35825545171339562</v>
      </c>
      <c r="BV30" s="33">
        <f t="shared" si="34"/>
        <v>7.0388349514563103E-2</v>
      </c>
      <c r="BW30" s="33">
        <v>-2.0408163265306121E-2</v>
      </c>
      <c r="BX30" s="33">
        <v>0.22106481481481483</v>
      </c>
      <c r="BY30" s="33">
        <f t="shared" si="44"/>
        <v>-9.4786729857819908E-4</v>
      </c>
      <c r="BZ30" s="33">
        <f t="shared" si="45"/>
        <v>-0.13851992409867173</v>
      </c>
      <c r="CA30" s="33">
        <f t="shared" si="46"/>
        <v>-0.15528634361233482</v>
      </c>
      <c r="CB30" s="33">
        <f t="shared" si="47"/>
        <v>-4.6936114732724903E-2</v>
      </c>
      <c r="CC30" s="33">
        <f t="shared" si="48"/>
        <v>-4.7879616963064295E-2</v>
      </c>
      <c r="CD30" s="33">
        <f t="shared" si="49"/>
        <v>-0.20114942528735633</v>
      </c>
      <c r="CE30" s="33">
        <f t="shared" si="35"/>
        <v>7.3741007194244604E-2</v>
      </c>
      <c r="CF30" s="33">
        <f t="shared" si="35"/>
        <v>-0.10050251256281408</v>
      </c>
      <c r="CG30" s="33">
        <f t="shared" si="35"/>
        <v>-0.40782122905027934</v>
      </c>
      <c r="CH30" s="33">
        <f t="shared" si="35"/>
        <v>0.63836477987421381</v>
      </c>
      <c r="CI30" s="33">
        <f t="shared" si="35"/>
        <v>-0.11324376199616124</v>
      </c>
    </row>
    <row r="31" spans="2:92" ht="17.100000000000001" customHeight="1" thickBot="1" x14ac:dyDescent="0.25">
      <c r="B31" s="35" t="s">
        <v>100</v>
      </c>
      <c r="C31" s="33">
        <f t="shared" si="26"/>
        <v>1.8354430379746836</v>
      </c>
      <c r="D31" s="33">
        <f t="shared" si="26"/>
        <v>1.9411764705882353</v>
      </c>
      <c r="E31" s="33">
        <f t="shared" si="26"/>
        <v>0.45228215767634855</v>
      </c>
      <c r="F31" s="33">
        <f t="shared" si="26"/>
        <v>1.2585365853658537</v>
      </c>
      <c r="G31" s="33">
        <f t="shared" si="26"/>
        <v>0.8705357142857143</v>
      </c>
      <c r="H31" s="33">
        <f t="shared" si="26"/>
        <v>0.12571428571428572</v>
      </c>
      <c r="I31" s="33">
        <f t="shared" si="26"/>
        <v>-0.29428571428571426</v>
      </c>
      <c r="J31" s="33">
        <f t="shared" si="26"/>
        <v>-0.62203023758099352</v>
      </c>
      <c r="K31" s="33">
        <f t="shared" si="26"/>
        <v>-6.9212410501193311E-2</v>
      </c>
      <c r="L31" s="33">
        <f t="shared" si="26"/>
        <v>0.32994923857868019</v>
      </c>
      <c r="M31" s="33">
        <f t="shared" si="26"/>
        <v>8.0971659919028341E-2</v>
      </c>
      <c r="N31" s="33">
        <f t="shared" si="26"/>
        <v>0.41142857142857142</v>
      </c>
      <c r="O31" s="33">
        <f t="shared" si="26"/>
        <v>-0.4358974358974359</v>
      </c>
      <c r="P31" s="33">
        <f t="shared" si="26"/>
        <v>-0.25572519083969464</v>
      </c>
      <c r="Q31" s="33">
        <f t="shared" si="26"/>
        <v>0.10486891385767791</v>
      </c>
      <c r="R31" s="33">
        <f t="shared" si="26"/>
        <v>0.60323886639676116</v>
      </c>
      <c r="S31" s="33">
        <f t="shared" si="27"/>
        <v>0.79545454545454541</v>
      </c>
      <c r="T31" s="33">
        <f t="shared" si="27"/>
        <v>-0.17692307692307693</v>
      </c>
      <c r="U31" s="33">
        <v>-0.10508474576271186</v>
      </c>
      <c r="V31" s="33">
        <v>-0.20202020202020202</v>
      </c>
      <c r="W31" s="33">
        <v>-2.0253164556962026E-2</v>
      </c>
      <c r="X31" s="33">
        <v>0.17445482866043613</v>
      </c>
      <c r="Y31" s="33">
        <f t="shared" si="36"/>
        <v>0.29166666666666669</v>
      </c>
      <c r="Z31" s="33">
        <f t="shared" si="28"/>
        <v>6.9620253164556958E-2</v>
      </c>
      <c r="AA31" s="33">
        <f t="shared" si="28"/>
        <v>-4.909560723514212E-2</v>
      </c>
      <c r="AB31" s="33">
        <f t="shared" si="28"/>
        <v>-0.2413793103448276</v>
      </c>
      <c r="AC31" s="33">
        <f t="shared" si="28"/>
        <v>-0.25806451612903225</v>
      </c>
      <c r="AD31" s="33">
        <f t="shared" si="28"/>
        <v>3.2544378698224852E-2</v>
      </c>
      <c r="AE31" s="33">
        <f t="shared" si="28"/>
        <v>-0.14945652173913043</v>
      </c>
      <c r="AF31" s="33">
        <f t="shared" si="28"/>
        <v>0.19580419580419581</v>
      </c>
      <c r="AG31" s="33">
        <f t="shared" si="28"/>
        <v>2.766798418972332E-2</v>
      </c>
      <c r="AH31" s="33">
        <f t="shared" si="28"/>
        <v>-0.22063037249283668</v>
      </c>
      <c r="AI31" s="33">
        <f t="shared" si="37"/>
        <v>0.10223642172523961</v>
      </c>
      <c r="AJ31" s="33">
        <f t="shared" si="38"/>
        <v>0.48830409356725146</v>
      </c>
      <c r="AK31" s="33">
        <f t="shared" si="39"/>
        <v>1.2692307692307692</v>
      </c>
      <c r="AL31" s="33">
        <f t="shared" si="40"/>
        <v>0.93382352941176472</v>
      </c>
      <c r="AM31" s="33">
        <f t="shared" si="41"/>
        <v>0.68405797101449273</v>
      </c>
      <c r="AN31" s="33">
        <f t="shared" si="42"/>
        <v>0.33791748526522591</v>
      </c>
      <c r="AO31" s="33">
        <f t="shared" si="43"/>
        <v>-0.25593220338983053</v>
      </c>
      <c r="AP31" s="33">
        <f t="shared" si="29"/>
        <v>-3.8022813688212928E-3</v>
      </c>
      <c r="AQ31" s="33">
        <f t="shared" si="29"/>
        <v>3.098106712564544E-2</v>
      </c>
      <c r="AR31" s="33">
        <f t="shared" si="29"/>
        <v>-0.22320117474302498</v>
      </c>
      <c r="AS31" s="33">
        <f t="shared" si="29"/>
        <v>-0.12528473804100229</v>
      </c>
      <c r="AT31" s="33">
        <f t="shared" si="29"/>
        <v>-8.3969465648854963E-2</v>
      </c>
      <c r="AU31" s="33">
        <f t="shared" si="29"/>
        <v>-0.26711185308848079</v>
      </c>
      <c r="AV31" s="33">
        <f t="shared" si="29"/>
        <v>-0.81474480151228734</v>
      </c>
      <c r="AW31" s="33">
        <f t="shared" si="29"/>
        <v>0.5078125</v>
      </c>
      <c r="AX31" s="33">
        <f t="shared" si="29"/>
        <v>0.27291666666666664</v>
      </c>
      <c r="AY31" s="33">
        <f t="shared" si="29"/>
        <v>5.9225512528473807E-2</v>
      </c>
      <c r="AZ31" s="33">
        <f t="shared" si="29"/>
        <v>3.3469387755102042</v>
      </c>
      <c r="BA31" s="33">
        <f t="shared" si="29"/>
        <v>-0.44905008635578586</v>
      </c>
      <c r="BB31" s="33">
        <f t="shared" si="29"/>
        <v>-0.47135842880523732</v>
      </c>
      <c r="BC31" s="33">
        <f t="shared" si="29"/>
        <v>-7.3118279569892475E-2</v>
      </c>
      <c r="BD31" s="33">
        <f t="shared" si="29"/>
        <v>-0.14319248826291081</v>
      </c>
      <c r="BE31" s="33">
        <f t="shared" si="29"/>
        <v>-0.13479623824451412</v>
      </c>
      <c r="BF31" s="33">
        <f t="shared" si="30"/>
        <v>0.22291021671826625</v>
      </c>
      <c r="BG31" s="33">
        <f t="shared" si="30"/>
        <v>-0.29466357308584684</v>
      </c>
      <c r="BH31" s="33">
        <f t="shared" si="30"/>
        <v>-0.22739726027397261</v>
      </c>
      <c r="BI31" s="33">
        <f t="shared" si="30"/>
        <v>-0.11956521739130435</v>
      </c>
      <c r="BJ31" s="33">
        <f t="shared" si="30"/>
        <v>-0.34430379746835443</v>
      </c>
      <c r="BK31" s="33">
        <f t="shared" si="30"/>
        <v>-0.20394736842105263</v>
      </c>
      <c r="BL31" s="33">
        <f t="shared" si="30"/>
        <v>0.40780141843971629</v>
      </c>
      <c r="BM31" s="33">
        <f t="shared" si="30"/>
        <v>2.0576131687242798E-2</v>
      </c>
      <c r="BN31" s="33">
        <f t="shared" si="30"/>
        <v>0.21621621621621623</v>
      </c>
      <c r="BO31" s="33">
        <f t="shared" si="30"/>
        <v>0.17355371900826447</v>
      </c>
      <c r="BP31" s="33">
        <f t="shared" si="30"/>
        <v>-0.19647355163727959</v>
      </c>
      <c r="BQ31" s="33">
        <f t="shared" si="30"/>
        <v>-0.18145161290322581</v>
      </c>
      <c r="BR31" s="33">
        <f t="shared" si="30"/>
        <v>-0.6</v>
      </c>
      <c r="BS31" s="33">
        <f t="shared" si="31"/>
        <v>1.1537267080745341</v>
      </c>
      <c r="BT31" s="33">
        <f t="shared" si="32"/>
        <v>-0.1095890410958904</v>
      </c>
      <c r="BU31" s="33">
        <f t="shared" si="33"/>
        <v>0.15627530364372469</v>
      </c>
      <c r="BV31" s="33">
        <f t="shared" si="34"/>
        <v>-8.893557422969188E-2</v>
      </c>
      <c r="BW31" s="33">
        <v>-3.843197540353574E-3</v>
      </c>
      <c r="BX31" s="33">
        <v>0.11342592592592593</v>
      </c>
      <c r="BY31" s="33">
        <f t="shared" si="44"/>
        <v>-0.12959112959112959</v>
      </c>
      <c r="BZ31" s="33">
        <f t="shared" si="45"/>
        <v>-5.4936305732484078E-2</v>
      </c>
      <c r="CA31" s="33">
        <f t="shared" si="46"/>
        <v>0.65964616680707666</v>
      </c>
      <c r="CB31" s="33">
        <f t="shared" si="47"/>
        <v>0.12944162436548223</v>
      </c>
      <c r="CC31" s="33">
        <f t="shared" si="48"/>
        <v>-0.1047191011235955</v>
      </c>
      <c r="CD31" s="33">
        <f t="shared" si="49"/>
        <v>-0.13303212851405621</v>
      </c>
      <c r="CE31" s="33">
        <f t="shared" si="35"/>
        <v>-0.1123335263462652</v>
      </c>
      <c r="CF31" s="33">
        <f t="shared" si="35"/>
        <v>-4.3052837573385516E-2</v>
      </c>
      <c r="CG31" s="33">
        <f t="shared" si="35"/>
        <v>-0.25835037491479207</v>
      </c>
      <c r="CH31" s="33">
        <f t="shared" si="35"/>
        <v>0.10477941176470588</v>
      </c>
      <c r="CI31" s="33">
        <f t="shared" si="35"/>
        <v>-0.22462562396006655</v>
      </c>
    </row>
    <row r="32" spans="2:92" ht="17.100000000000001" customHeight="1" thickBot="1" x14ac:dyDescent="0.25">
      <c r="B32" s="35" t="s">
        <v>101</v>
      </c>
      <c r="C32" s="33">
        <f t="shared" si="26"/>
        <v>1.8484848484848484</v>
      </c>
      <c r="D32" s="33">
        <f t="shared" si="26"/>
        <v>-4.4334975369458129E-2</v>
      </c>
      <c r="E32" s="33">
        <f t="shared" si="26"/>
        <v>-0.26035502958579881</v>
      </c>
      <c r="F32" s="33">
        <f t="shared" si="26"/>
        <v>-1.2500000000000001E-2</v>
      </c>
      <c r="G32" s="33">
        <f t="shared" si="26"/>
        <v>7.4468085106382975E-2</v>
      </c>
      <c r="H32" s="33">
        <f t="shared" si="26"/>
        <v>-0.10824742268041238</v>
      </c>
      <c r="I32" s="33">
        <f t="shared" si="26"/>
        <v>0.224</v>
      </c>
      <c r="J32" s="33">
        <f t="shared" si="26"/>
        <v>-7.5949367088607597E-2</v>
      </c>
      <c r="K32" s="33">
        <f t="shared" si="26"/>
        <v>0.35643564356435642</v>
      </c>
      <c r="L32" s="33">
        <f t="shared" si="26"/>
        <v>0.79190751445086704</v>
      </c>
      <c r="M32" s="33">
        <f t="shared" si="26"/>
        <v>0.23529411764705882</v>
      </c>
      <c r="N32" s="33">
        <f t="shared" si="26"/>
        <v>0.29452054794520549</v>
      </c>
      <c r="O32" s="33">
        <f t="shared" si="26"/>
        <v>-6.2043795620437957E-2</v>
      </c>
      <c r="P32" s="33">
        <f t="shared" si="26"/>
        <v>-2.903225806451613E-2</v>
      </c>
      <c r="Q32" s="33">
        <f t="shared" si="26"/>
        <v>-0.3439153439153439</v>
      </c>
      <c r="R32" s="33">
        <f t="shared" si="26"/>
        <v>0.44973544973544971</v>
      </c>
      <c r="S32" s="33">
        <f t="shared" si="27"/>
        <v>-0.31906614785992216</v>
      </c>
      <c r="T32" s="33">
        <f t="shared" si="27"/>
        <v>-0.41196013289036543</v>
      </c>
      <c r="U32" s="33">
        <v>-0.18548387096774194</v>
      </c>
      <c r="V32" s="33">
        <v>-0.4051094890510949</v>
      </c>
      <c r="W32" s="33">
        <v>-0.14857142857142858</v>
      </c>
      <c r="X32" s="33">
        <v>-4.519774011299435E-2</v>
      </c>
      <c r="Y32" s="33">
        <f t="shared" si="36"/>
        <v>0.51485148514851486</v>
      </c>
      <c r="Z32" s="33">
        <f t="shared" si="28"/>
        <v>0.25766871165644173</v>
      </c>
      <c r="AA32" s="33">
        <f t="shared" si="28"/>
        <v>0.24832214765100671</v>
      </c>
      <c r="AB32" s="33">
        <f t="shared" si="28"/>
        <v>5.9171597633136092E-2</v>
      </c>
      <c r="AC32" s="33">
        <f t="shared" si="28"/>
        <v>-1.3071895424836602E-2</v>
      </c>
      <c r="AD32" s="33">
        <f t="shared" si="28"/>
        <v>0.1024390243902439</v>
      </c>
      <c r="AE32" s="33">
        <f t="shared" si="28"/>
        <v>5.9139784946236562E-2</v>
      </c>
      <c r="AF32" s="33">
        <f t="shared" si="28"/>
        <v>3.3519553072625698E-2</v>
      </c>
      <c r="AG32" s="33">
        <f t="shared" si="28"/>
        <v>-4.6357615894039736E-2</v>
      </c>
      <c r="AH32" s="33">
        <f t="shared" si="28"/>
        <v>-4.4247787610619468E-2</v>
      </c>
      <c r="AI32" s="33">
        <f t="shared" si="37"/>
        <v>0.25888324873096447</v>
      </c>
      <c r="AJ32" s="33">
        <f t="shared" si="38"/>
        <v>0.21081081081081082</v>
      </c>
      <c r="AK32" s="33">
        <f t="shared" si="39"/>
        <v>2.7777777777777776E-2</v>
      </c>
      <c r="AL32" s="33">
        <f t="shared" si="40"/>
        <v>-0.17592592592592593</v>
      </c>
      <c r="AM32" s="33">
        <f t="shared" si="41"/>
        <v>-0.35080645161290325</v>
      </c>
      <c r="AN32" s="33">
        <f t="shared" si="42"/>
        <v>-0.17857142857142858</v>
      </c>
      <c r="AO32" s="33">
        <f t="shared" si="43"/>
        <v>0.1554054054054054</v>
      </c>
      <c r="AP32" s="33">
        <f t="shared" si="29"/>
        <v>0.2640449438202247</v>
      </c>
      <c r="AQ32" s="33">
        <f t="shared" si="29"/>
        <v>0.13664596273291926</v>
      </c>
      <c r="AR32" s="33">
        <f t="shared" si="29"/>
        <v>-4.8913043478260872E-2</v>
      </c>
      <c r="AS32" s="33">
        <f t="shared" si="29"/>
        <v>-0.12865497076023391</v>
      </c>
      <c r="AT32" s="33">
        <f t="shared" si="29"/>
        <v>-0.2088888888888889</v>
      </c>
      <c r="AU32" s="33">
        <f t="shared" si="29"/>
        <v>-0.29508196721311475</v>
      </c>
      <c r="AV32" s="33">
        <f t="shared" si="29"/>
        <v>-0.96</v>
      </c>
      <c r="AW32" s="33">
        <f t="shared" si="29"/>
        <v>-6.7114093959731542E-3</v>
      </c>
      <c r="AX32" s="33">
        <f t="shared" si="29"/>
        <v>3.9325842696629212E-2</v>
      </c>
      <c r="AY32" s="33">
        <f t="shared" si="29"/>
        <v>0.37209302325581395</v>
      </c>
      <c r="AZ32" s="33">
        <f t="shared" si="29"/>
        <v>23.142857142857142</v>
      </c>
      <c r="BA32" s="33">
        <f t="shared" si="29"/>
        <v>-0.18243243243243243</v>
      </c>
      <c r="BB32" s="33">
        <f t="shared" si="29"/>
        <v>-0.26486486486486488</v>
      </c>
      <c r="BC32" s="33">
        <f t="shared" si="29"/>
        <v>-0.29943502824858759</v>
      </c>
      <c r="BD32" s="33">
        <f t="shared" si="29"/>
        <v>-0.13017751479289941</v>
      </c>
      <c r="BE32" s="33">
        <f t="shared" si="29"/>
        <v>-8.2644628099173556E-2</v>
      </c>
      <c r="BF32" s="33">
        <f t="shared" si="30"/>
        <v>-0.29411764705882354</v>
      </c>
      <c r="BG32" s="33">
        <f t="shared" si="30"/>
        <v>-0.61290322580645162</v>
      </c>
      <c r="BH32" s="33">
        <f t="shared" si="30"/>
        <v>-0.53061224489795922</v>
      </c>
      <c r="BI32" s="33">
        <f t="shared" si="30"/>
        <v>-0.25225225225225223</v>
      </c>
      <c r="BJ32" s="33">
        <f t="shared" si="30"/>
        <v>0.44791666666666669</v>
      </c>
      <c r="BK32" s="33">
        <f t="shared" si="30"/>
        <v>1.4375</v>
      </c>
      <c r="BL32" s="33">
        <f t="shared" si="30"/>
        <v>1.0724637681159421</v>
      </c>
      <c r="BM32" s="33">
        <f t="shared" si="30"/>
        <v>9.6385542168674704E-2</v>
      </c>
      <c r="BN32" s="33">
        <f t="shared" si="30"/>
        <v>-0.35971223021582732</v>
      </c>
      <c r="BO32" s="33">
        <f t="shared" si="30"/>
        <v>-0.22222222222222221</v>
      </c>
      <c r="BP32" s="33">
        <f t="shared" si="30"/>
        <v>-0.16083916083916083</v>
      </c>
      <c r="BQ32" s="33">
        <f t="shared" si="30"/>
        <v>-8.7912087912087919E-2</v>
      </c>
      <c r="BR32" s="33">
        <f t="shared" si="30"/>
        <v>-0.24719101123595505</v>
      </c>
      <c r="BS32" s="33">
        <f t="shared" si="31"/>
        <v>0.11204013377926421</v>
      </c>
      <c r="BT32" s="33">
        <f t="shared" si="32"/>
        <v>1.3533834586466165E-2</v>
      </c>
      <c r="BU32" s="33">
        <f t="shared" si="33"/>
        <v>0.42729970326409494</v>
      </c>
      <c r="BV32" s="33">
        <f t="shared" si="34"/>
        <v>-6.2370062370062374E-3</v>
      </c>
      <c r="BW32" s="33">
        <v>-0.35564853556485354</v>
      </c>
      <c r="BX32" s="33">
        <v>9.7402597402597407E-2</v>
      </c>
      <c r="BY32" s="33">
        <f t="shared" si="44"/>
        <v>9.7633136094674555E-2</v>
      </c>
      <c r="BZ32" s="33">
        <f t="shared" si="45"/>
        <v>0</v>
      </c>
      <c r="CA32" s="33">
        <f t="shared" si="46"/>
        <v>7.5471698113207544E-2</v>
      </c>
      <c r="CB32" s="33">
        <f t="shared" si="47"/>
        <v>-7.1428571428571425E-2</v>
      </c>
      <c r="CC32" s="33">
        <f t="shared" si="48"/>
        <v>-7.5573549257759789E-2</v>
      </c>
      <c r="CD32" s="33">
        <f t="shared" si="49"/>
        <v>-0.31532846715328466</v>
      </c>
      <c r="CE32" s="33">
        <f t="shared" si="35"/>
        <v>0.2857142857142857</v>
      </c>
      <c r="CF32" s="33">
        <f t="shared" si="35"/>
        <v>-0.20729684908789386</v>
      </c>
      <c r="CG32" s="33">
        <f t="shared" si="35"/>
        <v>-0.29079497907949792</v>
      </c>
      <c r="CH32" s="33">
        <f t="shared" si="35"/>
        <v>0.29793510324483774</v>
      </c>
      <c r="CI32" s="33">
        <f t="shared" si="35"/>
        <v>-0.17954545454545454</v>
      </c>
    </row>
    <row r="33" spans="2:87" ht="17.100000000000001" customHeight="1" thickBot="1" x14ac:dyDescent="0.25">
      <c r="B33" s="35" t="s">
        <v>102</v>
      </c>
      <c r="C33" s="33">
        <f t="shared" si="26"/>
        <v>0.68571428571428572</v>
      </c>
      <c r="D33" s="33">
        <f t="shared" si="26"/>
        <v>0.79545454545454541</v>
      </c>
      <c r="E33" s="33">
        <f t="shared" si="26"/>
        <v>0.30232558139534882</v>
      </c>
      <c r="F33" s="33">
        <f t="shared" si="26"/>
        <v>0.14814814814814814</v>
      </c>
      <c r="G33" s="33">
        <f t="shared" si="26"/>
        <v>0.15254237288135594</v>
      </c>
      <c r="H33" s="33">
        <f t="shared" si="26"/>
        <v>0.35443037974683544</v>
      </c>
      <c r="I33" s="33">
        <f t="shared" si="26"/>
        <v>-3.5714285714285712E-2</v>
      </c>
      <c r="J33" s="33">
        <f t="shared" si="26"/>
        <v>0.33870967741935482</v>
      </c>
      <c r="K33" s="33">
        <f t="shared" si="26"/>
        <v>0.39705882352941174</v>
      </c>
      <c r="L33" s="33">
        <f t="shared" si="26"/>
        <v>-5.6074766355140186E-2</v>
      </c>
      <c r="M33" s="33">
        <f t="shared" si="26"/>
        <v>0.20370370370370369</v>
      </c>
      <c r="N33" s="33">
        <f t="shared" si="26"/>
        <v>3.614457831325301E-2</v>
      </c>
      <c r="O33" s="33">
        <f t="shared" si="26"/>
        <v>0.15789473684210525</v>
      </c>
      <c r="P33" s="33">
        <f t="shared" si="26"/>
        <v>-1.9801980198019802E-2</v>
      </c>
      <c r="Q33" s="33">
        <f t="shared" si="26"/>
        <v>-0.15384615384615385</v>
      </c>
      <c r="R33" s="33">
        <f t="shared" si="26"/>
        <v>-0.1744186046511628</v>
      </c>
      <c r="S33" s="33">
        <f t="shared" si="27"/>
        <v>-0.22727272727272727</v>
      </c>
      <c r="T33" s="33">
        <f t="shared" si="27"/>
        <v>-0.20202020202020202</v>
      </c>
      <c r="U33" s="33">
        <v>-0.12727272727272726</v>
      </c>
      <c r="V33" s="33">
        <v>4.2253521126760563E-2</v>
      </c>
      <c r="W33" s="33">
        <v>0</v>
      </c>
      <c r="X33" s="33">
        <v>-6.3291139240506333E-2</v>
      </c>
      <c r="Y33" s="33">
        <f t="shared" si="36"/>
        <v>0.27083333333333331</v>
      </c>
      <c r="Z33" s="33">
        <f t="shared" si="28"/>
        <v>-1.3513513513513514E-2</v>
      </c>
      <c r="AA33" s="33">
        <f t="shared" si="28"/>
        <v>0</v>
      </c>
      <c r="AB33" s="33">
        <f t="shared" si="28"/>
        <v>0.22972972972972974</v>
      </c>
      <c r="AC33" s="33">
        <f t="shared" si="28"/>
        <v>-4.9180327868852458E-2</v>
      </c>
      <c r="AD33" s="33">
        <f t="shared" si="28"/>
        <v>-0.34246575342465752</v>
      </c>
      <c r="AE33" s="33">
        <f t="shared" si="28"/>
        <v>-9.4117647058823528E-2</v>
      </c>
      <c r="AF33" s="33">
        <f t="shared" si="28"/>
        <v>-6.5934065934065936E-2</v>
      </c>
      <c r="AG33" s="33">
        <f t="shared" si="28"/>
        <v>0.13793103448275862</v>
      </c>
      <c r="AH33" s="33">
        <f t="shared" si="28"/>
        <v>0.39583333333333331</v>
      </c>
      <c r="AI33" s="33">
        <f t="shared" si="37"/>
        <v>-6.4935064935064929E-2</v>
      </c>
      <c r="AJ33" s="33">
        <f t="shared" si="38"/>
        <v>-0.14117647058823529</v>
      </c>
      <c r="AK33" s="33">
        <f t="shared" si="39"/>
        <v>-0.30303030303030304</v>
      </c>
      <c r="AL33" s="33">
        <f t="shared" si="40"/>
        <v>5.9701492537313432E-2</v>
      </c>
      <c r="AM33" s="33">
        <f t="shared" si="41"/>
        <v>-0.19444444444444445</v>
      </c>
      <c r="AN33" s="33">
        <f t="shared" si="42"/>
        <v>0.32876712328767121</v>
      </c>
      <c r="AO33" s="33">
        <f t="shared" si="43"/>
        <v>0.28260869565217389</v>
      </c>
      <c r="AP33" s="33">
        <f t="shared" si="29"/>
        <v>0.26760563380281688</v>
      </c>
      <c r="AQ33" s="33">
        <f t="shared" si="29"/>
        <v>0.43103448275862066</v>
      </c>
      <c r="AR33" s="33">
        <f t="shared" si="29"/>
        <v>5.1546391752577317E-2</v>
      </c>
      <c r="AS33" s="33">
        <f t="shared" si="29"/>
        <v>-0.16949152542372881</v>
      </c>
      <c r="AT33" s="33">
        <f t="shared" si="29"/>
        <v>-0.46666666666666667</v>
      </c>
      <c r="AU33" s="33">
        <f t="shared" si="29"/>
        <v>-0.46987951807228917</v>
      </c>
      <c r="AV33" s="33">
        <f t="shared" si="29"/>
        <v>-0.94117647058823528</v>
      </c>
      <c r="AW33" s="33">
        <f t="shared" si="29"/>
        <v>-0.7142857142857143</v>
      </c>
      <c r="AX33" s="33">
        <f t="shared" si="29"/>
        <v>0.14583333333333334</v>
      </c>
      <c r="AY33" s="33">
        <f t="shared" si="29"/>
        <v>0.95454545454545459</v>
      </c>
      <c r="AZ33" s="33">
        <f t="shared" si="29"/>
        <v>14</v>
      </c>
      <c r="BA33" s="33">
        <f t="shared" si="29"/>
        <v>1.7857142857142858</v>
      </c>
      <c r="BB33" s="33">
        <f t="shared" si="29"/>
        <v>-7.2727272727272724E-2</v>
      </c>
      <c r="BC33" s="33">
        <f t="shared" si="29"/>
        <v>-0.30232558139534882</v>
      </c>
      <c r="BD33" s="33">
        <f t="shared" si="29"/>
        <v>-0.27777777777777779</v>
      </c>
      <c r="BE33" s="33">
        <f t="shared" si="29"/>
        <v>-7.6923076923076927E-2</v>
      </c>
      <c r="BF33" s="33">
        <f t="shared" si="30"/>
        <v>-0.19607843137254902</v>
      </c>
      <c r="BG33" s="33">
        <f t="shared" si="30"/>
        <v>-0.53333333333333333</v>
      </c>
      <c r="BH33" s="33">
        <f t="shared" si="30"/>
        <v>-0.92307692307692313</v>
      </c>
      <c r="BI33" s="33">
        <f t="shared" si="30"/>
        <v>-0.55555555555555558</v>
      </c>
      <c r="BJ33" s="33">
        <f t="shared" si="30"/>
        <v>0.17073170731707318</v>
      </c>
      <c r="BK33" s="33">
        <f t="shared" si="30"/>
        <v>0.7142857142857143</v>
      </c>
      <c r="BL33" s="33">
        <f t="shared" si="30"/>
        <v>9</v>
      </c>
      <c r="BM33" s="33">
        <f t="shared" si="30"/>
        <v>1.375</v>
      </c>
      <c r="BN33" s="33">
        <f t="shared" si="30"/>
        <v>0.125</v>
      </c>
      <c r="BO33" s="33">
        <f t="shared" si="30"/>
        <v>0.79166666666666663</v>
      </c>
      <c r="BP33" s="33">
        <f t="shared" si="30"/>
        <v>-0.08</v>
      </c>
      <c r="BQ33" s="33">
        <f t="shared" si="30"/>
        <v>0.36842105263157893</v>
      </c>
      <c r="BR33" s="33">
        <f t="shared" si="30"/>
        <v>-0.64814814814814814</v>
      </c>
      <c r="BS33" s="33">
        <f t="shared" si="31"/>
        <v>0.45454545454545453</v>
      </c>
      <c r="BT33" s="33">
        <f t="shared" si="32"/>
        <v>0.21875</v>
      </c>
      <c r="BU33" s="33">
        <f t="shared" si="33"/>
        <v>0.11217948717948718</v>
      </c>
      <c r="BV33" s="33">
        <f t="shared" si="34"/>
        <v>-3.4582132564841501E-2</v>
      </c>
      <c r="BW33" s="33">
        <v>-0.14626865671641792</v>
      </c>
      <c r="BX33" s="33">
        <v>2.4475524475524476E-2</v>
      </c>
      <c r="BY33" s="33">
        <f t="shared" si="44"/>
        <v>-3.7542662116040959E-2</v>
      </c>
      <c r="BZ33" s="33">
        <f t="shared" si="45"/>
        <v>4.6099290780141841E-2</v>
      </c>
      <c r="CA33" s="33">
        <f t="shared" si="46"/>
        <v>-0.11186440677966102</v>
      </c>
      <c r="CB33" s="33">
        <f t="shared" si="47"/>
        <v>0.16030534351145037</v>
      </c>
      <c r="CC33" s="33">
        <f t="shared" si="48"/>
        <v>-7.2368421052631582E-2</v>
      </c>
      <c r="CD33" s="33">
        <f t="shared" si="49"/>
        <v>-0.57801418439716312</v>
      </c>
      <c r="CE33" s="33">
        <f t="shared" si="35"/>
        <v>1.2352941176470589</v>
      </c>
      <c r="CF33" s="33">
        <f t="shared" si="35"/>
        <v>-0.24060150375939848</v>
      </c>
      <c r="CG33" s="33">
        <f t="shared" si="35"/>
        <v>-0.51980198019801982</v>
      </c>
      <c r="CH33" s="33">
        <f t="shared" si="35"/>
        <v>0.95876288659793818</v>
      </c>
      <c r="CI33" s="33">
        <f t="shared" si="35"/>
        <v>6.8421052631578952E-2</v>
      </c>
    </row>
    <row r="34" spans="2:87" ht="17.100000000000001" customHeight="1" thickBot="1" x14ac:dyDescent="0.25">
      <c r="B34" s="35" t="s">
        <v>103</v>
      </c>
      <c r="C34" s="33">
        <f t="shared" si="26"/>
        <v>1.96</v>
      </c>
      <c r="D34" s="33">
        <f t="shared" si="26"/>
        <v>0.29608938547486036</v>
      </c>
      <c r="E34" s="33">
        <f>+(I12-E12)/E12</f>
        <v>-0.1297071129707113</v>
      </c>
      <c r="F34" s="33">
        <f t="shared" si="26"/>
        <v>-8.0882352941176475E-2</v>
      </c>
      <c r="G34" s="33">
        <f t="shared" si="26"/>
        <v>-0.33783783783783783</v>
      </c>
      <c r="H34" s="33">
        <f t="shared" si="26"/>
        <v>1.0172413793103448</v>
      </c>
      <c r="I34" s="33">
        <f t="shared" si="26"/>
        <v>0.66826923076923073</v>
      </c>
      <c r="J34" s="33">
        <f t="shared" si="26"/>
        <v>0.72399999999999998</v>
      </c>
      <c r="K34" s="33">
        <f t="shared" si="26"/>
        <v>0.97959183673469385</v>
      </c>
      <c r="L34" s="33">
        <f t="shared" si="26"/>
        <v>0.23931623931623933</v>
      </c>
      <c r="M34" s="33">
        <f t="shared" si="26"/>
        <v>0.16138328530259366</v>
      </c>
      <c r="N34" s="33">
        <f t="shared" si="26"/>
        <v>0.10672853828306264</v>
      </c>
      <c r="O34" s="33">
        <f t="shared" si="26"/>
        <v>0.25</v>
      </c>
      <c r="P34" s="33">
        <f t="shared" si="26"/>
        <v>4.8275862068965517E-2</v>
      </c>
      <c r="Q34" s="33">
        <f t="shared" si="26"/>
        <v>0.12903225806451613</v>
      </c>
      <c r="R34" s="33">
        <f t="shared" si="26"/>
        <v>-6.2893081761006293E-3</v>
      </c>
      <c r="S34" s="33">
        <f t="shared" si="27"/>
        <v>4.7422680412371132E-2</v>
      </c>
      <c r="T34" s="33">
        <f t="shared" si="27"/>
        <v>-0.32894736842105265</v>
      </c>
      <c r="U34" s="33">
        <v>-0.3934065934065934</v>
      </c>
      <c r="V34" s="33">
        <v>-0.19620253164556961</v>
      </c>
      <c r="W34" s="33">
        <v>-4.9212598425196853E-2</v>
      </c>
      <c r="X34" s="33">
        <v>-0.12009803921568628</v>
      </c>
      <c r="Y34" s="33">
        <f t="shared" si="36"/>
        <v>3.6231884057971015E-3</v>
      </c>
      <c r="Z34" s="33">
        <f t="shared" si="28"/>
        <v>0.37270341207349084</v>
      </c>
      <c r="AA34" s="33">
        <f t="shared" si="28"/>
        <v>7.0393374741200831E-2</v>
      </c>
      <c r="AB34" s="33">
        <f t="shared" si="28"/>
        <v>0.24512534818941503</v>
      </c>
      <c r="AC34" s="33">
        <f t="shared" si="28"/>
        <v>0.44404332129963897</v>
      </c>
      <c r="AD34" s="33">
        <f t="shared" si="28"/>
        <v>-0.12619502868068833</v>
      </c>
      <c r="AE34" s="33">
        <f t="shared" si="28"/>
        <v>-0.1895551257253385</v>
      </c>
      <c r="AF34" s="33">
        <f t="shared" si="28"/>
        <v>0.14317673378076062</v>
      </c>
      <c r="AG34" s="33">
        <f t="shared" si="28"/>
        <v>-0.26500000000000001</v>
      </c>
      <c r="AH34" s="33">
        <f t="shared" si="28"/>
        <v>-0.15973741794310722</v>
      </c>
      <c r="AI34" s="33">
        <f t="shared" si="37"/>
        <v>-2.3866348448687352E-3</v>
      </c>
      <c r="AJ34" s="33">
        <f t="shared" si="38"/>
        <v>-0.11154598825831702</v>
      </c>
      <c r="AK34" s="33">
        <f t="shared" si="39"/>
        <v>-2.7210884353741496E-2</v>
      </c>
      <c r="AL34" s="33">
        <f t="shared" si="40"/>
        <v>0.32291666666666669</v>
      </c>
      <c r="AM34" s="33">
        <f t="shared" si="41"/>
        <v>-4.7846889952153108E-3</v>
      </c>
      <c r="AN34" s="33">
        <f t="shared" si="42"/>
        <v>4.4052863436123352E-3</v>
      </c>
      <c r="AO34" s="33">
        <f t="shared" si="43"/>
        <v>7.3426573426573424E-2</v>
      </c>
      <c r="AP34" s="33">
        <f t="shared" si="29"/>
        <v>0.15748031496062992</v>
      </c>
      <c r="AQ34" s="33">
        <f t="shared" si="29"/>
        <v>0.22836538461538461</v>
      </c>
      <c r="AR34" s="33">
        <f t="shared" si="29"/>
        <v>-9.8684210526315791E-2</v>
      </c>
      <c r="AS34" s="33">
        <f t="shared" si="29"/>
        <v>0.25407166123778502</v>
      </c>
      <c r="AT34" s="33">
        <f t="shared" si="29"/>
        <v>-0.30272108843537415</v>
      </c>
      <c r="AU34" s="33">
        <f t="shared" si="29"/>
        <v>-0.31506849315068491</v>
      </c>
      <c r="AV34" s="33">
        <f t="shared" si="29"/>
        <v>-0.86618004866180054</v>
      </c>
      <c r="AW34" s="33">
        <f t="shared" si="29"/>
        <v>0.13506493506493505</v>
      </c>
      <c r="AX34" s="33">
        <f t="shared" si="29"/>
        <v>-3.9024390243902439E-2</v>
      </c>
      <c r="AY34" s="33">
        <f t="shared" si="29"/>
        <v>0.26857142857142857</v>
      </c>
      <c r="AZ34" s="33">
        <f t="shared" si="29"/>
        <v>7.127272727272727</v>
      </c>
      <c r="BA34" s="33">
        <f t="shared" si="29"/>
        <v>-0.42562929061784899</v>
      </c>
      <c r="BB34" s="33">
        <f t="shared" si="29"/>
        <v>-0.28934010152284262</v>
      </c>
      <c r="BC34" s="33">
        <f t="shared" si="29"/>
        <v>0.1463963963963964</v>
      </c>
      <c r="BD34" s="33">
        <f t="shared" si="29"/>
        <v>0.28187919463087246</v>
      </c>
      <c r="BE34" s="33">
        <f t="shared" si="29"/>
        <v>0.4541832669322709</v>
      </c>
      <c r="BF34" s="33">
        <f t="shared" si="30"/>
        <v>0.22142857142857142</v>
      </c>
      <c r="BG34" s="33">
        <f t="shared" si="30"/>
        <v>-0.61886051080550097</v>
      </c>
      <c r="BH34" s="33">
        <f t="shared" si="30"/>
        <v>-0.65270506108202442</v>
      </c>
      <c r="BI34" s="33">
        <f t="shared" si="30"/>
        <v>-0.44109589041095892</v>
      </c>
      <c r="BJ34" s="33">
        <f t="shared" si="30"/>
        <v>-0.16081871345029239</v>
      </c>
      <c r="BK34" s="33">
        <f t="shared" si="30"/>
        <v>0.65463917525773196</v>
      </c>
      <c r="BL34" s="33">
        <f t="shared" si="30"/>
        <v>0.47236180904522612</v>
      </c>
      <c r="BM34" s="33">
        <f t="shared" si="30"/>
        <v>7.8431372549019607E-2</v>
      </c>
      <c r="BN34" s="33">
        <f t="shared" si="30"/>
        <v>7.6655052264808357E-2</v>
      </c>
      <c r="BO34" s="33">
        <f t="shared" si="30"/>
        <v>-3.7383177570093455E-2</v>
      </c>
      <c r="BP34" s="33">
        <f t="shared" si="30"/>
        <v>0.13651877133105803</v>
      </c>
      <c r="BQ34" s="33">
        <f t="shared" si="30"/>
        <v>0.11818181818181818</v>
      </c>
      <c r="BR34" s="33">
        <f t="shared" si="30"/>
        <v>-0.44983818770226536</v>
      </c>
      <c r="BS34" s="33">
        <f t="shared" si="31"/>
        <v>0.2481012658227848</v>
      </c>
      <c r="BT34" s="33">
        <f t="shared" si="32"/>
        <v>0.46247464503042596</v>
      </c>
      <c r="BU34" s="33">
        <f t="shared" si="33"/>
        <v>0.28155339805825241</v>
      </c>
      <c r="BV34" s="33">
        <f t="shared" si="34"/>
        <v>9.4155844155844159E-2</v>
      </c>
      <c r="BW34" s="33">
        <v>-0.22205736894164194</v>
      </c>
      <c r="BX34" s="33">
        <v>4.3865225683407505E-2</v>
      </c>
      <c r="BY34" s="33">
        <f t="shared" si="44"/>
        <v>0.10901339829476249</v>
      </c>
      <c r="BZ34" s="33">
        <f t="shared" si="45"/>
        <v>-0.11696869851729819</v>
      </c>
      <c r="CA34" s="33">
        <f t="shared" si="46"/>
        <v>3.6069651741293535E-2</v>
      </c>
      <c r="CB34" s="33">
        <f t="shared" si="47"/>
        <v>6.0624249699879951E-2</v>
      </c>
      <c r="CC34" s="33">
        <f t="shared" si="48"/>
        <v>-2.8296547821165818E-2</v>
      </c>
      <c r="CD34" s="33">
        <f t="shared" si="49"/>
        <v>-0.28013977868375073</v>
      </c>
      <c r="CE34" s="33">
        <f t="shared" si="35"/>
        <v>0.15048543689320387</v>
      </c>
      <c r="CF34" s="33">
        <f t="shared" si="35"/>
        <v>0.2580872011251758</v>
      </c>
      <c r="CG34" s="33">
        <f t="shared" si="35"/>
        <v>-0.5058692006707658</v>
      </c>
      <c r="CH34" s="33">
        <f t="shared" si="35"/>
        <v>0.29298642533936653</v>
      </c>
      <c r="CI34" s="33">
        <f t="shared" si="35"/>
        <v>-7.4365704286964124E-2</v>
      </c>
    </row>
    <row r="35" spans="2:87" ht="17.100000000000001" customHeight="1" thickBot="1" x14ac:dyDescent="0.25">
      <c r="B35" s="35" t="s">
        <v>337</v>
      </c>
      <c r="C35" s="33">
        <f t="shared" si="26"/>
        <v>2.2068965517241379</v>
      </c>
      <c r="D35" s="33">
        <f t="shared" si="26"/>
        <v>0.8125</v>
      </c>
      <c r="E35" s="33">
        <f t="shared" si="26"/>
        <v>-0.12380952380952381</v>
      </c>
      <c r="F35" s="33">
        <f t="shared" si="26"/>
        <v>-0.14705882352941177</v>
      </c>
      <c r="G35" s="33">
        <f t="shared" si="26"/>
        <v>0.32258064516129031</v>
      </c>
      <c r="H35" s="33">
        <f t="shared" si="26"/>
        <v>0.12931034482758622</v>
      </c>
      <c r="I35" s="33">
        <f t="shared" si="26"/>
        <v>0.36956521739130432</v>
      </c>
      <c r="J35" s="33">
        <f t="shared" si="26"/>
        <v>1.0229885057471264</v>
      </c>
      <c r="K35" s="33">
        <f t="shared" si="26"/>
        <v>0.90243902439024393</v>
      </c>
      <c r="L35" s="33">
        <f t="shared" si="26"/>
        <v>0.71755725190839692</v>
      </c>
      <c r="M35" s="33">
        <f t="shared" si="26"/>
        <v>0.24603174603174602</v>
      </c>
      <c r="N35" s="33">
        <f t="shared" si="26"/>
        <v>0.10227272727272728</v>
      </c>
      <c r="O35" s="33">
        <f t="shared" si="26"/>
        <v>2.564102564102564E-2</v>
      </c>
      <c r="P35" s="33">
        <f t="shared" si="26"/>
        <v>4.8888888888888891E-2</v>
      </c>
      <c r="Q35" s="33">
        <f t="shared" si="26"/>
        <v>-0.15923566878980891</v>
      </c>
      <c r="R35" s="33">
        <f t="shared" si="26"/>
        <v>-0.10824742268041238</v>
      </c>
      <c r="S35" s="33">
        <f t="shared" si="27"/>
        <v>-0.37916666666666665</v>
      </c>
      <c r="T35" s="33">
        <f t="shared" si="27"/>
        <v>-0.3771186440677966</v>
      </c>
      <c r="U35" s="33">
        <v>-0.25757575757575757</v>
      </c>
      <c r="V35" s="33">
        <v>-0.25433526011560692</v>
      </c>
      <c r="W35" s="33">
        <v>0.14093959731543623</v>
      </c>
      <c r="X35" s="33">
        <v>0.27210884353741499</v>
      </c>
      <c r="Y35" s="33">
        <f t="shared" si="36"/>
        <v>0.16326530612244897</v>
      </c>
      <c r="Z35" s="33">
        <f t="shared" si="28"/>
        <v>0.10852713178294573</v>
      </c>
      <c r="AA35" s="33">
        <f t="shared" si="28"/>
        <v>-0.12941176470588237</v>
      </c>
      <c r="AB35" s="33">
        <f t="shared" si="28"/>
        <v>3.7433155080213901E-2</v>
      </c>
      <c r="AC35" s="33">
        <f t="shared" si="28"/>
        <v>2.6315789473684209E-2</v>
      </c>
      <c r="AD35" s="33">
        <f t="shared" si="28"/>
        <v>-5.5944055944055944E-2</v>
      </c>
      <c r="AE35" s="33">
        <f t="shared" si="28"/>
        <v>0.10810810810810811</v>
      </c>
      <c r="AF35" s="33">
        <f t="shared" si="28"/>
        <v>-0.27319587628865977</v>
      </c>
      <c r="AG35" s="33">
        <f t="shared" si="28"/>
        <v>-6.8376068376068383E-2</v>
      </c>
      <c r="AH35" s="33">
        <f t="shared" si="28"/>
        <v>0.2</v>
      </c>
      <c r="AI35" s="33">
        <f t="shared" si="37"/>
        <v>0.23780487804878048</v>
      </c>
      <c r="AJ35" s="33">
        <f t="shared" si="38"/>
        <v>0.21985815602836881</v>
      </c>
      <c r="AK35" s="33">
        <f t="shared" si="39"/>
        <v>-0.30275229357798167</v>
      </c>
      <c r="AL35" s="33">
        <f t="shared" si="40"/>
        <v>0.26543209876543211</v>
      </c>
      <c r="AM35" s="33">
        <f t="shared" si="41"/>
        <v>-4.9261083743842367E-2</v>
      </c>
      <c r="AN35" s="33">
        <f t="shared" si="42"/>
        <v>0.36627906976744184</v>
      </c>
      <c r="AO35" s="33">
        <f t="shared" si="43"/>
        <v>0.80263157894736847</v>
      </c>
      <c r="AP35" s="33">
        <f t="shared" si="29"/>
        <v>-5.3658536585365853E-2</v>
      </c>
      <c r="AQ35" s="33">
        <f t="shared" si="29"/>
        <v>0.12435233160621761</v>
      </c>
      <c r="AR35" s="33">
        <f t="shared" si="29"/>
        <v>-0.28085106382978725</v>
      </c>
      <c r="AS35" s="33">
        <f t="shared" si="29"/>
        <v>-0.12408759124087591</v>
      </c>
      <c r="AT35" s="33">
        <f t="shared" si="29"/>
        <v>-1.5463917525773196E-2</v>
      </c>
      <c r="AU35" s="33">
        <f t="shared" si="29"/>
        <v>-0.23502304147465439</v>
      </c>
      <c r="AV35" s="33">
        <f t="shared" si="29"/>
        <v>-0.89349112426035504</v>
      </c>
      <c r="AW35" s="33">
        <f t="shared" si="29"/>
        <v>-2.5000000000000001E-2</v>
      </c>
      <c r="AX35" s="33">
        <f t="shared" si="29"/>
        <v>0.45026178010471202</v>
      </c>
      <c r="AY35" s="33">
        <f t="shared" si="29"/>
        <v>0.59638554216867468</v>
      </c>
      <c r="AZ35" s="33">
        <f t="shared" si="29"/>
        <v>14.611111111111111</v>
      </c>
      <c r="BA35" s="33">
        <f t="shared" si="29"/>
        <v>0.85470085470085466</v>
      </c>
      <c r="BB35" s="33">
        <f t="shared" si="29"/>
        <v>-6.8592057761732855E-2</v>
      </c>
      <c r="BC35" s="33">
        <f t="shared" si="29"/>
        <v>-7.5471698113207548E-3</v>
      </c>
      <c r="BD35" s="33">
        <f t="shared" si="29"/>
        <v>-0.17793594306049823</v>
      </c>
      <c r="BE35" s="33">
        <f t="shared" si="29"/>
        <v>-0.35023041474654376</v>
      </c>
      <c r="BF35" s="33">
        <f t="shared" si="30"/>
        <v>-0.29069767441860467</v>
      </c>
      <c r="BG35" s="33">
        <f t="shared" si="30"/>
        <v>-0.68821292775665399</v>
      </c>
      <c r="BH35" s="33">
        <f t="shared" si="30"/>
        <v>-0.72294372294372289</v>
      </c>
      <c r="BI35" s="33">
        <f t="shared" si="30"/>
        <v>-0.20567375886524822</v>
      </c>
      <c r="BJ35" s="33">
        <f t="shared" si="30"/>
        <v>-0.40437158469945356</v>
      </c>
      <c r="BK35" s="33">
        <f t="shared" si="30"/>
        <v>1.5731707317073171</v>
      </c>
      <c r="BL35" s="33">
        <f t="shared" si="30"/>
        <v>1.59375</v>
      </c>
      <c r="BM35" s="33">
        <f t="shared" si="30"/>
        <v>3.5714285714285712E-2</v>
      </c>
      <c r="BN35" s="33">
        <f t="shared" si="30"/>
        <v>0.1834862385321101</v>
      </c>
      <c r="BO35" s="33">
        <f t="shared" si="30"/>
        <v>-0.32701421800947866</v>
      </c>
      <c r="BP35" s="33">
        <f t="shared" si="30"/>
        <v>-9.036144578313253E-2</v>
      </c>
      <c r="BQ35" s="33">
        <f t="shared" si="30"/>
        <v>0.21551724137931033</v>
      </c>
      <c r="BR35" s="33">
        <f t="shared" si="30"/>
        <v>-0.48837209302325579</v>
      </c>
      <c r="BS35" s="33">
        <f t="shared" si="31"/>
        <v>0.29333333333333333</v>
      </c>
      <c r="BT35" s="33">
        <f t="shared" si="32"/>
        <v>0.4329896907216495</v>
      </c>
      <c r="BU35" s="33">
        <f t="shared" si="33"/>
        <v>0.45683453237410071</v>
      </c>
      <c r="BV35" s="33">
        <f t="shared" si="34"/>
        <v>-3.580246913580247E-2</v>
      </c>
      <c r="BW35" s="33">
        <v>-0.33034571062740076</v>
      </c>
      <c r="BX35" s="33">
        <v>0.17399617590822181</v>
      </c>
      <c r="BY35" s="33">
        <f t="shared" si="44"/>
        <v>-3.2573289902280131E-2</v>
      </c>
      <c r="BZ35" s="33">
        <f t="shared" si="45"/>
        <v>-3.0303030303030304E-2</v>
      </c>
      <c r="CA35" s="33">
        <f t="shared" si="46"/>
        <v>0.1388888888888889</v>
      </c>
      <c r="CB35" s="33">
        <f t="shared" si="47"/>
        <v>0.15701219512195122</v>
      </c>
      <c r="CC35" s="33">
        <f t="shared" si="48"/>
        <v>-8.1686429512516465E-2</v>
      </c>
      <c r="CD35" s="33">
        <f t="shared" si="49"/>
        <v>-0.17073170731707318</v>
      </c>
      <c r="CE35" s="33">
        <f t="shared" si="35"/>
        <v>0.76643598615916952</v>
      </c>
      <c r="CF35" s="33">
        <f t="shared" si="35"/>
        <v>-0.19882468168462292</v>
      </c>
      <c r="CG35" s="33">
        <f t="shared" si="35"/>
        <v>-0.55134474327628358</v>
      </c>
      <c r="CH35" s="33">
        <f t="shared" si="35"/>
        <v>0.69482288828337879</v>
      </c>
      <c r="CI35" s="33">
        <f t="shared" si="35"/>
        <v>-0.19614147909967847</v>
      </c>
    </row>
    <row r="36" spans="2:87" ht="17.100000000000001" customHeight="1" thickBot="1" x14ac:dyDescent="0.25">
      <c r="B36" s="35" t="s">
        <v>105</v>
      </c>
      <c r="C36" s="33">
        <f t="shared" si="26"/>
        <v>-1.555023923444976E-2</v>
      </c>
      <c r="D36" s="33">
        <f t="shared" si="26"/>
        <v>0.30571761960326721</v>
      </c>
      <c r="E36" s="33">
        <f t="shared" si="26"/>
        <v>0.9463276836158192</v>
      </c>
      <c r="F36" s="33">
        <f t="shared" si="26"/>
        <v>0.15041128084606345</v>
      </c>
      <c r="G36" s="33">
        <f t="shared" si="26"/>
        <v>0.41433778857837184</v>
      </c>
      <c r="H36" s="33">
        <f t="shared" si="26"/>
        <v>0.23771224307417338</v>
      </c>
      <c r="I36" s="33">
        <f t="shared" si="26"/>
        <v>0.204644412191582</v>
      </c>
      <c r="J36" s="33">
        <f t="shared" si="26"/>
        <v>-1.7364657814096015E-2</v>
      </c>
      <c r="K36" s="33">
        <f t="shared" si="26"/>
        <v>1.2886597938144329E-2</v>
      </c>
      <c r="L36" s="33">
        <f t="shared" si="26"/>
        <v>2.4548736462093861E-2</v>
      </c>
      <c r="M36" s="33">
        <f t="shared" si="26"/>
        <v>-5.6626506024096385E-2</v>
      </c>
      <c r="N36" s="33">
        <f t="shared" si="26"/>
        <v>0.11226611226611227</v>
      </c>
      <c r="O36" s="33">
        <f t="shared" si="26"/>
        <v>9.4995759117896525E-2</v>
      </c>
      <c r="P36" s="33">
        <f t="shared" si="26"/>
        <v>-6.4129668780831567E-2</v>
      </c>
      <c r="Q36" s="33">
        <f t="shared" si="26"/>
        <v>-0.1111111111111111</v>
      </c>
      <c r="R36" s="33">
        <f t="shared" si="26"/>
        <v>-0.21308411214953271</v>
      </c>
      <c r="S36" s="33">
        <f t="shared" si="27"/>
        <v>-0.28505034856700234</v>
      </c>
      <c r="T36" s="33">
        <f t="shared" si="27"/>
        <v>-0.11671686746987951</v>
      </c>
      <c r="U36" s="34">
        <v>-0.21264367816091953</v>
      </c>
      <c r="V36" s="34">
        <v>0.14845605700712589</v>
      </c>
      <c r="W36" s="34">
        <v>0.30552546045503792</v>
      </c>
      <c r="X36" s="34">
        <v>5.9676044330775786E-3</v>
      </c>
      <c r="Y36" s="33">
        <f t="shared" si="36"/>
        <v>8.3921015514809585E-2</v>
      </c>
      <c r="Z36" s="33">
        <f t="shared" si="28"/>
        <v>0.25823905558288246</v>
      </c>
      <c r="AA36" s="33">
        <f t="shared" si="28"/>
        <v>-6.7070532237126779E-2</v>
      </c>
      <c r="AB36" s="33">
        <f t="shared" si="28"/>
        <v>-0.10486577181208054</v>
      </c>
      <c r="AC36" s="33">
        <f t="shared" si="28"/>
        <v>-8.0026024723487313E-2</v>
      </c>
      <c r="AD36" s="33">
        <f t="shared" si="28"/>
        <v>-0.31743549648162628</v>
      </c>
      <c r="AE36" s="33">
        <f t="shared" si="28"/>
        <v>-0.20129870129870131</v>
      </c>
      <c r="AF36" s="33">
        <f t="shared" si="28"/>
        <v>-5.8106841611996252E-2</v>
      </c>
      <c r="AG36" s="33">
        <f t="shared" si="28"/>
        <v>-6.2942008486562936E-2</v>
      </c>
      <c r="AH36" s="33">
        <f t="shared" si="28"/>
        <v>-0.13287514318442153</v>
      </c>
      <c r="AI36" s="33">
        <f t="shared" si="37"/>
        <v>0.10046457607433217</v>
      </c>
      <c r="AJ36" s="33">
        <f t="shared" si="38"/>
        <v>-8.5074626865671646E-2</v>
      </c>
      <c r="AK36" s="33">
        <f t="shared" si="39"/>
        <v>-0.18641509433962264</v>
      </c>
      <c r="AL36" s="33">
        <f t="shared" si="40"/>
        <v>5.9445178335535004E-3</v>
      </c>
      <c r="AM36" s="33">
        <f t="shared" si="41"/>
        <v>-0.10184696569920844</v>
      </c>
      <c r="AN36" s="33">
        <f t="shared" si="42"/>
        <v>6.0358890701468187E-2</v>
      </c>
      <c r="AO36" s="33">
        <f t="shared" si="43"/>
        <v>0.53525046382189234</v>
      </c>
      <c r="AP36" s="33">
        <f t="shared" si="29"/>
        <v>0.11818778726198292</v>
      </c>
      <c r="AQ36" s="33">
        <f t="shared" si="29"/>
        <v>6.6980023501762631E-2</v>
      </c>
      <c r="AR36" s="33">
        <f t="shared" si="29"/>
        <v>-0.12974358974358974</v>
      </c>
      <c r="AS36" s="33">
        <f t="shared" si="29"/>
        <v>-0.34259818731117825</v>
      </c>
      <c r="AT36" s="33">
        <f t="shared" si="29"/>
        <v>-2.2900763358778626E-2</v>
      </c>
      <c r="AU36" s="33">
        <f t="shared" si="29"/>
        <v>-0.27037444933920707</v>
      </c>
      <c r="AV36" s="33">
        <f t="shared" si="29"/>
        <v>-0.87035945786682378</v>
      </c>
      <c r="AW36" s="33">
        <f t="shared" si="29"/>
        <v>-0.35018382352941174</v>
      </c>
      <c r="AX36" s="33">
        <f t="shared" si="29"/>
        <v>-0.1015625</v>
      </c>
      <c r="AY36" s="33">
        <f t="shared" si="29"/>
        <v>0.22037735849056603</v>
      </c>
      <c r="AZ36" s="33">
        <f t="shared" si="29"/>
        <v>6.668181818181818</v>
      </c>
      <c r="BA36" s="33">
        <f t="shared" si="29"/>
        <v>0.37482319660537483</v>
      </c>
      <c r="BB36" s="33">
        <f t="shared" si="29"/>
        <v>0</v>
      </c>
      <c r="BC36" s="33">
        <f t="shared" si="29"/>
        <v>2.9066171923314781E-2</v>
      </c>
      <c r="BD36" s="33">
        <f t="shared" si="29"/>
        <v>5.7498518079430939E-2</v>
      </c>
      <c r="BE36" s="33">
        <f t="shared" ref="BE36:BE45" si="50">+(BI14-BE14)/BE14</f>
        <v>0.16152263374485595</v>
      </c>
      <c r="BF36" s="33">
        <f t="shared" si="30"/>
        <v>-9.6989966555183951E-2</v>
      </c>
      <c r="BG36" s="33">
        <f t="shared" si="30"/>
        <v>-0.26021634615384615</v>
      </c>
      <c r="BH36" s="33">
        <f t="shared" si="30"/>
        <v>-0.13957399103139012</v>
      </c>
      <c r="BI36" s="33">
        <f t="shared" si="30"/>
        <v>-0.16474756421612047</v>
      </c>
      <c r="BJ36" s="33">
        <f t="shared" si="30"/>
        <v>0.25037037037037035</v>
      </c>
      <c r="BK36" s="33">
        <f t="shared" si="30"/>
        <v>-1.6246953696181964E-2</v>
      </c>
      <c r="BL36" s="33">
        <f t="shared" si="30"/>
        <v>-0.18371335504885994</v>
      </c>
      <c r="BM36" s="33">
        <f t="shared" si="30"/>
        <v>0.12937433722163308</v>
      </c>
      <c r="BN36" s="33">
        <f t="shared" si="30"/>
        <v>-0.13744075829383887</v>
      </c>
      <c r="BO36" s="33">
        <f t="shared" si="30"/>
        <v>0.25598678777869527</v>
      </c>
      <c r="BP36" s="33">
        <f t="shared" si="30"/>
        <v>1.2593774940143656</v>
      </c>
      <c r="BQ36" s="33">
        <f t="shared" si="30"/>
        <v>-0.17558685446009389</v>
      </c>
      <c r="BR36" s="33">
        <f t="shared" si="30"/>
        <v>-0.4375</v>
      </c>
      <c r="BS36" s="33">
        <f t="shared" si="31"/>
        <v>0.24568668046928915</v>
      </c>
      <c r="BT36" s="33">
        <f t="shared" si="32"/>
        <v>0.20249307479224377</v>
      </c>
      <c r="BU36" s="33">
        <f t="shared" si="33"/>
        <v>2.533978346003225E-2</v>
      </c>
      <c r="BV36" s="33">
        <f t="shared" si="34"/>
        <v>-6.6052572455627942E-2</v>
      </c>
      <c r="BW36" s="34">
        <v>-0.13134471974981959</v>
      </c>
      <c r="BX36" s="34">
        <v>0.17695929105510938</v>
      </c>
      <c r="BY36" s="33">
        <f t="shared" si="44"/>
        <v>-0.15244596131968147</v>
      </c>
      <c r="BZ36" s="33">
        <f t="shared" si="45"/>
        <v>-0.11798657718120806</v>
      </c>
      <c r="CA36" s="33">
        <f t="shared" si="46"/>
        <v>-3.591538578602952E-2</v>
      </c>
      <c r="CB36" s="33">
        <f t="shared" si="47"/>
        <v>0.10655090765588003</v>
      </c>
      <c r="CC36" s="33">
        <f t="shared" si="48"/>
        <v>-0.10627674750356633</v>
      </c>
      <c r="CD36" s="33">
        <f t="shared" si="49"/>
        <v>-0.40191540303272144</v>
      </c>
      <c r="CE36" s="33">
        <f t="shared" si="35"/>
        <v>0.54016546570589807</v>
      </c>
      <c r="CF36" s="33">
        <f t="shared" si="35"/>
        <v>2.703171027551551E-2</v>
      </c>
      <c r="CG36" s="33">
        <f t="shared" si="35"/>
        <v>-8.9421292390754178E-2</v>
      </c>
      <c r="CH36" s="33">
        <f t="shared" si="35"/>
        <v>-7.6338706688901248E-2</v>
      </c>
      <c r="CI36" s="33">
        <f t="shared" si="35"/>
        <v>0.21344032096288867</v>
      </c>
    </row>
    <row r="37" spans="2:87" ht="17.100000000000001" customHeight="1" thickBot="1" x14ac:dyDescent="0.25">
      <c r="B37" s="35" t="s">
        <v>106</v>
      </c>
      <c r="C37" s="33">
        <f t="shared" si="26"/>
        <v>0.64225690276110448</v>
      </c>
      <c r="D37" s="33">
        <f t="shared" si="26"/>
        <v>0.14985014985014986</v>
      </c>
      <c r="E37" s="33">
        <f t="shared" si="26"/>
        <v>0.39586919104991392</v>
      </c>
      <c r="F37" s="33">
        <f t="shared" si="26"/>
        <v>0.18367346938775511</v>
      </c>
      <c r="G37" s="33">
        <f t="shared" si="26"/>
        <v>0.10818713450292397</v>
      </c>
      <c r="H37" s="33">
        <f t="shared" si="26"/>
        <v>0.8105994787141616</v>
      </c>
      <c r="I37" s="33">
        <f t="shared" si="26"/>
        <v>0.68434032059186189</v>
      </c>
      <c r="J37" s="33">
        <f t="shared" si="26"/>
        <v>0.59827586206896555</v>
      </c>
      <c r="K37" s="33">
        <f t="shared" si="26"/>
        <v>0.4920844327176781</v>
      </c>
      <c r="L37" s="33">
        <f t="shared" si="26"/>
        <v>0.33781190019193857</v>
      </c>
      <c r="M37" s="33">
        <f t="shared" si="26"/>
        <v>0.51537335285505126</v>
      </c>
      <c r="N37" s="33">
        <f t="shared" si="26"/>
        <v>0.46116504854368934</v>
      </c>
      <c r="O37" s="33">
        <f t="shared" si="26"/>
        <v>0.5839964633068081</v>
      </c>
      <c r="P37" s="33">
        <f t="shared" si="26"/>
        <v>0.31097560975609756</v>
      </c>
      <c r="Q37" s="33">
        <f t="shared" si="26"/>
        <v>0.12753623188405797</v>
      </c>
      <c r="R37" s="33">
        <f t="shared" si="26"/>
        <v>-7.7519379844961239E-3</v>
      </c>
      <c r="S37" s="33">
        <f t="shared" si="27"/>
        <v>-0.23527770025118616</v>
      </c>
      <c r="T37" s="33">
        <f t="shared" si="27"/>
        <v>-0.26703146374829001</v>
      </c>
      <c r="U37" s="33">
        <v>-0.33718937446443875</v>
      </c>
      <c r="V37" s="33">
        <v>-2.6785714285714284E-2</v>
      </c>
      <c r="W37" s="33">
        <v>-9.8540145985401464E-2</v>
      </c>
      <c r="X37" s="33">
        <v>1.5677491601343786E-2</v>
      </c>
      <c r="Y37" s="33">
        <f t="shared" si="36"/>
        <v>0.36393018745959921</v>
      </c>
      <c r="Z37" s="33">
        <f t="shared" si="28"/>
        <v>-0.10359327217125382</v>
      </c>
      <c r="AA37" s="33">
        <f t="shared" si="28"/>
        <v>2.4291497975708502E-2</v>
      </c>
      <c r="AB37" s="33">
        <f t="shared" si="28"/>
        <v>1.5435501653803748E-2</v>
      </c>
      <c r="AC37" s="33">
        <f t="shared" si="28"/>
        <v>-0.11374407582938388</v>
      </c>
      <c r="AD37" s="33">
        <f t="shared" si="28"/>
        <v>3.5820895522388062E-2</v>
      </c>
      <c r="AE37" s="33">
        <f t="shared" si="28"/>
        <v>-0.16126482213438736</v>
      </c>
      <c r="AF37" s="33">
        <f t="shared" si="28"/>
        <v>1.4115092290988056E-2</v>
      </c>
      <c r="AG37" s="33">
        <f t="shared" si="28"/>
        <v>-0.12352941176470589</v>
      </c>
      <c r="AH37" s="33">
        <f t="shared" si="28"/>
        <v>-0.10004116920543434</v>
      </c>
      <c r="AI37" s="33">
        <f t="shared" si="37"/>
        <v>0.16540999057492931</v>
      </c>
      <c r="AJ37" s="33">
        <f t="shared" si="38"/>
        <v>-0.17523197715917202</v>
      </c>
      <c r="AK37" s="33">
        <f t="shared" si="39"/>
        <v>-0.20988407565588774</v>
      </c>
      <c r="AL37" s="33">
        <f t="shared" si="40"/>
        <v>-0.10292772186642268</v>
      </c>
      <c r="AM37" s="33">
        <f t="shared" si="41"/>
        <v>-0.21997573797007683</v>
      </c>
      <c r="AN37" s="33">
        <f t="shared" si="42"/>
        <v>0.10298572046733016</v>
      </c>
      <c r="AO37" s="33">
        <f t="shared" si="43"/>
        <v>5.4826254826254826E-2</v>
      </c>
      <c r="AP37" s="33">
        <f t="shared" si="29"/>
        <v>0.14278429372768994</v>
      </c>
      <c r="AQ37" s="33">
        <f t="shared" si="29"/>
        <v>0.10316226023846553</v>
      </c>
      <c r="AR37" s="33">
        <f t="shared" si="29"/>
        <v>-0.13181639858768143</v>
      </c>
      <c r="AS37" s="33">
        <f t="shared" si="29"/>
        <v>-1.3177159590043924E-2</v>
      </c>
      <c r="AT37" s="33">
        <f t="shared" si="29"/>
        <v>-0.12226684515841142</v>
      </c>
      <c r="AU37" s="33">
        <f t="shared" si="29"/>
        <v>-0.34492481203007519</v>
      </c>
      <c r="AV37" s="33">
        <f t="shared" si="29"/>
        <v>-0.95752372345232717</v>
      </c>
      <c r="AW37" s="33">
        <f t="shared" si="29"/>
        <v>-3.7091988130563795E-2</v>
      </c>
      <c r="AX37" s="33">
        <f t="shared" si="29"/>
        <v>-2.0843924758515507E-2</v>
      </c>
      <c r="AY37" s="33">
        <f t="shared" si="29"/>
        <v>0.26327116212338592</v>
      </c>
      <c r="AZ37" s="33">
        <f t="shared" si="29"/>
        <v>17.457446808510639</v>
      </c>
      <c r="BA37" s="33">
        <f t="shared" si="29"/>
        <v>-0.15485362095531588</v>
      </c>
      <c r="BB37" s="33">
        <f t="shared" si="29"/>
        <v>-0.1391484942886812</v>
      </c>
      <c r="BC37" s="33">
        <f t="shared" si="29"/>
        <v>-9.1425326519023284E-2</v>
      </c>
      <c r="BD37" s="33">
        <f t="shared" si="29"/>
        <v>-0.11354466858789625</v>
      </c>
      <c r="BE37" s="33">
        <f t="shared" si="50"/>
        <v>-0.24612579762989972</v>
      </c>
      <c r="BF37" s="33">
        <f t="shared" si="30"/>
        <v>-0.20687575392038601</v>
      </c>
      <c r="BG37" s="33">
        <f t="shared" si="30"/>
        <v>-0.35375000000000001</v>
      </c>
      <c r="BH37" s="33">
        <f t="shared" si="30"/>
        <v>-0.18725617685305593</v>
      </c>
      <c r="BI37" s="33">
        <f t="shared" si="30"/>
        <v>-1.0882708585247884E-2</v>
      </c>
      <c r="BJ37" s="33">
        <f t="shared" si="30"/>
        <v>-0.21673003802281368</v>
      </c>
      <c r="BK37" s="33">
        <f t="shared" si="30"/>
        <v>0.109284332688588</v>
      </c>
      <c r="BL37" s="33">
        <f t="shared" si="30"/>
        <v>-6.7199999999999996E-2</v>
      </c>
      <c r="BM37" s="33">
        <f t="shared" si="30"/>
        <v>-8.9242053789731046E-2</v>
      </c>
      <c r="BN37" s="33">
        <f t="shared" si="30"/>
        <v>-4.4660194174757278E-2</v>
      </c>
      <c r="BO37" s="33">
        <f t="shared" si="30"/>
        <v>-9.5902353966870094E-2</v>
      </c>
      <c r="BP37" s="33">
        <f t="shared" si="30"/>
        <v>-5.1457975986277875E-2</v>
      </c>
      <c r="BQ37" s="33">
        <f t="shared" si="30"/>
        <v>-1.3422818791946308E-3</v>
      </c>
      <c r="BR37" s="33">
        <f t="shared" si="30"/>
        <v>-0.1991869918699187</v>
      </c>
      <c r="BS37" s="33">
        <f t="shared" si="31"/>
        <v>0.32253313696612668</v>
      </c>
      <c r="BT37" s="33">
        <f t="shared" si="32"/>
        <v>0.51893095768374164</v>
      </c>
      <c r="BU37" s="33">
        <f t="shared" si="33"/>
        <v>0.44120234604105574</v>
      </c>
      <c r="BV37" s="33">
        <f t="shared" si="34"/>
        <v>0.24732933156984435</v>
      </c>
      <c r="BW37" s="33">
        <v>-0.21843393148450244</v>
      </c>
      <c r="BX37" s="33">
        <v>6.6791901481945311E-3</v>
      </c>
      <c r="BY37" s="33">
        <f t="shared" si="44"/>
        <v>-5.5981754094961639E-3</v>
      </c>
      <c r="BZ37" s="33">
        <f t="shared" si="45"/>
        <v>-8.788573811509591E-2</v>
      </c>
      <c r="CA37" s="33">
        <f t="shared" si="46"/>
        <v>-8.1037832895188025E-2</v>
      </c>
      <c r="CB37" s="33">
        <f t="shared" si="47"/>
        <v>5.597014925373134E-3</v>
      </c>
      <c r="CC37" s="33">
        <f t="shared" si="48"/>
        <v>-5.3061224489795916E-2</v>
      </c>
      <c r="CD37" s="33">
        <f t="shared" si="49"/>
        <v>-0.38453500522466039</v>
      </c>
      <c r="CE37" s="33">
        <f t="shared" si="35"/>
        <v>0.32661290322580644</v>
      </c>
      <c r="CF37" s="33">
        <f t="shared" si="35"/>
        <v>-0.15533514637657975</v>
      </c>
      <c r="CG37" s="33">
        <f t="shared" si="35"/>
        <v>-0.21742424242424244</v>
      </c>
      <c r="CH37" s="33">
        <f t="shared" si="35"/>
        <v>-2.1781219748305904E-2</v>
      </c>
      <c r="CI37" s="33">
        <f t="shared" si="35"/>
        <v>-9.0796635329045028E-2</v>
      </c>
    </row>
    <row r="38" spans="2:87" ht="17.100000000000001" customHeight="1" thickBot="1" x14ac:dyDescent="0.25">
      <c r="B38" s="35" t="s">
        <v>107</v>
      </c>
      <c r="C38" s="33">
        <f t="shared" si="26"/>
        <v>0.85</v>
      </c>
      <c r="D38" s="33">
        <f t="shared" si="26"/>
        <v>0.94736842105263153</v>
      </c>
      <c r="E38" s="33">
        <f t="shared" si="26"/>
        <v>0.53333333333333333</v>
      </c>
      <c r="F38" s="33">
        <f t="shared" si="26"/>
        <v>0.21428571428571427</v>
      </c>
      <c r="G38" s="33">
        <f t="shared" si="26"/>
        <v>0.51351351351351349</v>
      </c>
      <c r="H38" s="33">
        <f t="shared" si="26"/>
        <v>0.35135135135135137</v>
      </c>
      <c r="I38" s="33">
        <f t="shared" si="26"/>
        <v>1</v>
      </c>
      <c r="J38" s="33">
        <f t="shared" si="26"/>
        <v>1.1470588235294117</v>
      </c>
      <c r="K38" s="33">
        <f t="shared" si="26"/>
        <v>0.48214285714285715</v>
      </c>
      <c r="L38" s="33">
        <f t="shared" si="26"/>
        <v>0.54</v>
      </c>
      <c r="M38" s="33">
        <f t="shared" si="26"/>
        <v>0.39130434782608697</v>
      </c>
      <c r="N38" s="33">
        <f t="shared" si="26"/>
        <v>0.64383561643835618</v>
      </c>
      <c r="O38" s="33">
        <f t="shared" si="26"/>
        <v>8.4337349397590355E-2</v>
      </c>
      <c r="P38" s="33">
        <f t="shared" si="26"/>
        <v>0.37662337662337664</v>
      </c>
      <c r="Q38" s="33">
        <f t="shared" si="26"/>
        <v>0.140625</v>
      </c>
      <c r="R38" s="33">
        <f t="shared" si="26"/>
        <v>-0.15</v>
      </c>
      <c r="S38" s="33">
        <f t="shared" si="27"/>
        <v>0.18888888888888888</v>
      </c>
      <c r="T38" s="33">
        <f t="shared" si="27"/>
        <v>-0.34905660377358488</v>
      </c>
      <c r="U38" s="33">
        <v>-0.21917808219178081</v>
      </c>
      <c r="V38" s="33">
        <v>-0.13725490196078433</v>
      </c>
      <c r="W38" s="33">
        <v>-0.18691588785046728</v>
      </c>
      <c r="X38" s="33">
        <v>0.30434782608695654</v>
      </c>
      <c r="Y38" s="33">
        <f t="shared" si="36"/>
        <v>0.59649122807017541</v>
      </c>
      <c r="Z38" s="33">
        <f t="shared" si="28"/>
        <v>0.20454545454545456</v>
      </c>
      <c r="AA38" s="33">
        <f t="shared" si="28"/>
        <v>0.47126436781609193</v>
      </c>
      <c r="AB38" s="33">
        <f t="shared" si="28"/>
        <v>0.33333333333333331</v>
      </c>
      <c r="AC38" s="33">
        <f t="shared" si="28"/>
        <v>-0.23076923076923078</v>
      </c>
      <c r="AD38" s="33">
        <f t="shared" si="28"/>
        <v>0.16037735849056603</v>
      </c>
      <c r="AE38" s="33">
        <f t="shared" si="28"/>
        <v>6.25E-2</v>
      </c>
      <c r="AF38" s="33">
        <f t="shared" si="28"/>
        <v>0</v>
      </c>
      <c r="AG38" s="33">
        <f t="shared" si="28"/>
        <v>-8.5714285714285715E-2</v>
      </c>
      <c r="AH38" s="33">
        <f t="shared" si="28"/>
        <v>-0.36585365853658536</v>
      </c>
      <c r="AI38" s="33">
        <f t="shared" si="37"/>
        <v>-0.26470588235294118</v>
      </c>
      <c r="AJ38" s="33">
        <f t="shared" si="38"/>
        <v>0.10833333333333334</v>
      </c>
      <c r="AK38" s="33">
        <f t="shared" si="39"/>
        <v>-0.15625</v>
      </c>
      <c r="AL38" s="33">
        <f t="shared" si="40"/>
        <v>0.12820512820512819</v>
      </c>
      <c r="AM38" s="33">
        <f t="shared" si="41"/>
        <v>0.1</v>
      </c>
      <c r="AN38" s="33">
        <f t="shared" si="42"/>
        <v>-9.7744360902255634E-2</v>
      </c>
      <c r="AO38" s="33">
        <f t="shared" si="43"/>
        <v>0.14814814814814814</v>
      </c>
      <c r="AP38" s="33">
        <f t="shared" si="29"/>
        <v>0.20454545454545456</v>
      </c>
      <c r="AQ38" s="33">
        <f t="shared" si="29"/>
        <v>0.12727272727272726</v>
      </c>
      <c r="AR38" s="33">
        <f t="shared" si="29"/>
        <v>-0.27500000000000002</v>
      </c>
      <c r="AS38" s="33">
        <f t="shared" si="29"/>
        <v>-0.14516129032258066</v>
      </c>
      <c r="AT38" s="33">
        <f t="shared" si="29"/>
        <v>-0.30188679245283018</v>
      </c>
      <c r="AU38" s="33">
        <f t="shared" si="29"/>
        <v>-0.28225806451612906</v>
      </c>
      <c r="AV38" s="33">
        <f t="shared" si="29"/>
        <v>-0.73563218390804597</v>
      </c>
      <c r="AW38" s="33">
        <f t="shared" si="29"/>
        <v>-0.28301886792452829</v>
      </c>
      <c r="AX38" s="33">
        <f t="shared" si="29"/>
        <v>0.3108108108108108</v>
      </c>
      <c r="AY38" s="33">
        <f t="shared" si="29"/>
        <v>-0.2247191011235955</v>
      </c>
      <c r="AZ38" s="33">
        <f t="shared" si="29"/>
        <v>1.4782608695652173</v>
      </c>
      <c r="BA38" s="33">
        <f t="shared" si="29"/>
        <v>0.36842105263157893</v>
      </c>
      <c r="BB38" s="33">
        <f t="shared" si="29"/>
        <v>-0.30927835051546393</v>
      </c>
      <c r="BC38" s="33">
        <f t="shared" si="29"/>
        <v>0.11594202898550725</v>
      </c>
      <c r="BD38" s="33">
        <f t="shared" si="29"/>
        <v>0.38596491228070173</v>
      </c>
      <c r="BE38" s="33">
        <f t="shared" si="50"/>
        <v>-0.23076923076923078</v>
      </c>
      <c r="BF38" s="33">
        <f t="shared" si="30"/>
        <v>-0.29850746268656714</v>
      </c>
      <c r="BG38" s="33">
        <f t="shared" si="30"/>
        <v>-0.83116883116883122</v>
      </c>
      <c r="BH38" s="33">
        <f t="shared" si="30"/>
        <v>-0.69620253164556967</v>
      </c>
      <c r="BI38" s="33">
        <f t="shared" si="30"/>
        <v>-0.25</v>
      </c>
      <c r="BJ38" s="33">
        <f t="shared" si="30"/>
        <v>-0.34042553191489361</v>
      </c>
      <c r="BK38" s="33">
        <f t="shared" si="30"/>
        <v>2.4615384615384617</v>
      </c>
      <c r="BL38" s="33">
        <f t="shared" si="30"/>
        <v>1.5416666666666667</v>
      </c>
      <c r="BM38" s="33">
        <f t="shared" si="30"/>
        <v>-0.16666666666666666</v>
      </c>
      <c r="BN38" s="33">
        <f t="shared" si="30"/>
        <v>0.58064516129032262</v>
      </c>
      <c r="BO38" s="33">
        <f t="shared" si="30"/>
        <v>-0.17777777777777778</v>
      </c>
      <c r="BP38" s="33">
        <f t="shared" si="30"/>
        <v>-0.16393442622950818</v>
      </c>
      <c r="BQ38" s="33">
        <f t="shared" si="30"/>
        <v>0.36</v>
      </c>
      <c r="BR38" s="33">
        <f t="shared" si="30"/>
        <v>-0.20408163265306123</v>
      </c>
      <c r="BS38" s="33">
        <f t="shared" si="31"/>
        <v>0.59756097560975607</v>
      </c>
      <c r="BT38" s="33">
        <f t="shared" si="32"/>
        <v>0.71755725190839692</v>
      </c>
      <c r="BU38" s="33">
        <f t="shared" si="33"/>
        <v>0.52888888888888885</v>
      </c>
      <c r="BV38" s="33">
        <f t="shared" si="34"/>
        <v>7.8488372093023256E-2</v>
      </c>
      <c r="BW38" s="33">
        <v>-0.13477088948787061</v>
      </c>
      <c r="BX38" s="33">
        <v>0.16510903426791276</v>
      </c>
      <c r="BY38" s="33">
        <f t="shared" si="44"/>
        <v>0.17914438502673796</v>
      </c>
      <c r="BZ38" s="33">
        <f t="shared" si="45"/>
        <v>-9.7505668934240369E-2</v>
      </c>
      <c r="CA38" s="33">
        <f t="shared" si="46"/>
        <v>-5.7788944723618091E-2</v>
      </c>
      <c r="CB38" s="33">
        <f t="shared" si="47"/>
        <v>6.133333333333333E-2</v>
      </c>
      <c r="CC38" s="33">
        <f t="shared" si="48"/>
        <v>-0.15075376884422109</v>
      </c>
      <c r="CD38" s="33">
        <f t="shared" si="49"/>
        <v>-0.26923076923076922</v>
      </c>
      <c r="CE38" s="33">
        <f t="shared" si="35"/>
        <v>-8.0971659919028341E-3</v>
      </c>
      <c r="CF38" s="33">
        <f t="shared" si="35"/>
        <v>-8.1632653061224497E-3</v>
      </c>
      <c r="CG38" s="33">
        <f t="shared" si="35"/>
        <v>-0.5967078189300411</v>
      </c>
      <c r="CH38" s="33">
        <f t="shared" si="35"/>
        <v>0.83673469387755106</v>
      </c>
      <c r="CI38" s="33">
        <f t="shared" si="35"/>
        <v>-0.10555555555555556</v>
      </c>
    </row>
    <row r="39" spans="2:87" ht="17.100000000000001" customHeight="1" thickBot="1" x14ac:dyDescent="0.25">
      <c r="B39" s="35" t="s">
        <v>108</v>
      </c>
      <c r="C39" s="33">
        <f t="shared" si="26"/>
        <v>0.37264150943396224</v>
      </c>
      <c r="D39" s="33">
        <f t="shared" si="26"/>
        <v>0.2153846153846154</v>
      </c>
      <c r="E39" s="33">
        <f t="shared" si="26"/>
        <v>0.48026315789473684</v>
      </c>
      <c r="F39" s="33">
        <f t="shared" si="26"/>
        <v>0.14432989690721648</v>
      </c>
      <c r="G39" s="33">
        <f t="shared" si="26"/>
        <v>0.28865979381443296</v>
      </c>
      <c r="H39" s="33">
        <f t="shared" si="26"/>
        <v>0.59177215189873422</v>
      </c>
      <c r="I39" s="33">
        <f t="shared" si="26"/>
        <v>0.45777777777777778</v>
      </c>
      <c r="J39" s="33">
        <f t="shared" si="26"/>
        <v>0.60360360360360366</v>
      </c>
      <c r="K39" s="33">
        <f t="shared" si="26"/>
        <v>0.27733333333333332</v>
      </c>
      <c r="L39" s="33">
        <f t="shared" si="26"/>
        <v>-2.584493041749503E-2</v>
      </c>
      <c r="M39" s="33">
        <f t="shared" si="26"/>
        <v>-0.10365853658536585</v>
      </c>
      <c r="N39" s="33">
        <f t="shared" si="26"/>
        <v>-8.7078651685393263E-2</v>
      </c>
      <c r="O39" s="33">
        <f t="shared" si="26"/>
        <v>-0.1524008350730689</v>
      </c>
      <c r="P39" s="33">
        <f t="shared" si="26"/>
        <v>-0.1306122448979592</v>
      </c>
      <c r="Q39" s="33">
        <f t="shared" si="26"/>
        <v>-7.4829931972789115E-2</v>
      </c>
      <c r="R39" s="33">
        <f t="shared" si="26"/>
        <v>9.8461538461538461E-2</v>
      </c>
      <c r="S39" s="33">
        <f t="shared" si="27"/>
        <v>-0.12315270935960591</v>
      </c>
      <c r="T39" s="33">
        <f t="shared" si="27"/>
        <v>-0.20892018779342722</v>
      </c>
      <c r="U39" s="33">
        <v>-0.15441176470588236</v>
      </c>
      <c r="V39" s="33">
        <v>-0.1092436974789916</v>
      </c>
      <c r="W39" s="33">
        <v>-1.9662921348314606E-2</v>
      </c>
      <c r="X39" s="33">
        <v>0.11572700296735905</v>
      </c>
      <c r="Y39" s="33">
        <f t="shared" si="36"/>
        <v>8.2608695652173908E-2</v>
      </c>
      <c r="Z39" s="33">
        <f t="shared" si="28"/>
        <v>0.1540880503144654</v>
      </c>
      <c r="AA39" s="33">
        <f t="shared" si="28"/>
        <v>9.7421203438395415E-2</v>
      </c>
      <c r="AB39" s="33">
        <f t="shared" si="28"/>
        <v>2.6595744680851064E-2</v>
      </c>
      <c r="AC39" s="33">
        <f t="shared" si="28"/>
        <v>-7.2289156626506021E-2</v>
      </c>
      <c r="AD39" s="33">
        <f t="shared" si="28"/>
        <v>-0.1226158038147139</v>
      </c>
      <c r="AE39" s="33">
        <f t="shared" si="28"/>
        <v>-8.6161879895561358E-2</v>
      </c>
      <c r="AF39" s="33">
        <f t="shared" si="28"/>
        <v>1.8134715025906734E-2</v>
      </c>
      <c r="AG39" s="33">
        <f t="shared" si="28"/>
        <v>0.354978354978355</v>
      </c>
      <c r="AH39" s="33">
        <f t="shared" si="28"/>
        <v>0</v>
      </c>
      <c r="AI39" s="33">
        <f t="shared" si="37"/>
        <v>0.16857142857142857</v>
      </c>
      <c r="AJ39" s="33">
        <f t="shared" si="38"/>
        <v>4.3256997455470736E-2</v>
      </c>
      <c r="AK39" s="33">
        <f t="shared" si="39"/>
        <v>-0.18210862619808307</v>
      </c>
      <c r="AL39" s="33">
        <f t="shared" si="40"/>
        <v>-8.3850931677018639E-2</v>
      </c>
      <c r="AM39" s="33">
        <f t="shared" si="41"/>
        <v>-0.52322738386308065</v>
      </c>
      <c r="AN39" s="33">
        <f t="shared" si="42"/>
        <v>-0.60731707317073169</v>
      </c>
      <c r="AO39" s="33">
        <f t="shared" si="43"/>
        <v>3.515625E-2</v>
      </c>
      <c r="AP39" s="33">
        <f t="shared" si="29"/>
        <v>0.2711864406779661</v>
      </c>
      <c r="AQ39" s="33">
        <f t="shared" si="29"/>
        <v>1.3538461538461539</v>
      </c>
      <c r="AR39" s="33">
        <f t="shared" si="29"/>
        <v>1.7888198757763976</v>
      </c>
      <c r="AS39" s="33">
        <f t="shared" si="29"/>
        <v>7.5471698113207544E-2</v>
      </c>
      <c r="AT39" s="33">
        <f t="shared" si="29"/>
        <v>-6.133333333333333E-2</v>
      </c>
      <c r="AU39" s="33">
        <f t="shared" si="29"/>
        <v>-0.32461873638344224</v>
      </c>
      <c r="AV39" s="33">
        <f t="shared" si="29"/>
        <v>-0.86191536748329622</v>
      </c>
      <c r="AW39" s="33">
        <f t="shared" si="29"/>
        <v>-0.33684210526315789</v>
      </c>
      <c r="AX39" s="33">
        <f t="shared" si="29"/>
        <v>8.2386363636363633E-2</v>
      </c>
      <c r="AY39" s="33">
        <f t="shared" si="29"/>
        <v>0.2</v>
      </c>
      <c r="AZ39" s="33">
        <f t="shared" si="29"/>
        <v>4.096774193548387</v>
      </c>
      <c r="BA39" s="33">
        <f t="shared" si="29"/>
        <v>0.14814814814814814</v>
      </c>
      <c r="BB39" s="33">
        <f t="shared" si="29"/>
        <v>-0.24671916010498687</v>
      </c>
      <c r="BC39" s="33">
        <f t="shared" si="29"/>
        <v>-0.21236559139784947</v>
      </c>
      <c r="BD39" s="33">
        <f t="shared" si="29"/>
        <v>1.2658227848101266E-2</v>
      </c>
      <c r="BE39" s="33">
        <f t="shared" si="50"/>
        <v>-0.22119815668202766</v>
      </c>
      <c r="BF39" s="33">
        <f t="shared" si="30"/>
        <v>-0.24390243902439024</v>
      </c>
      <c r="BG39" s="33">
        <f t="shared" si="30"/>
        <v>-0.62116040955631402</v>
      </c>
      <c r="BH39" s="33">
        <f t="shared" si="30"/>
        <v>-0.20937500000000001</v>
      </c>
      <c r="BI39" s="33">
        <f t="shared" si="30"/>
        <v>7.6923076923076927E-2</v>
      </c>
      <c r="BJ39" s="33">
        <f t="shared" si="30"/>
        <v>0</v>
      </c>
      <c r="BK39" s="33">
        <f t="shared" si="30"/>
        <v>0.97297297297297303</v>
      </c>
      <c r="BL39" s="33">
        <f t="shared" si="30"/>
        <v>0.30434782608695654</v>
      </c>
      <c r="BM39" s="33">
        <f t="shared" si="30"/>
        <v>-7.6923076923076927E-2</v>
      </c>
      <c r="BN39" s="33">
        <f t="shared" si="30"/>
        <v>2.3041474654377881E-2</v>
      </c>
      <c r="BO39" s="33">
        <f t="shared" si="30"/>
        <v>-8.2191780821917804E-2</v>
      </c>
      <c r="BP39" s="33">
        <f t="shared" si="30"/>
        <v>-0.29090909090909089</v>
      </c>
      <c r="BQ39" s="33">
        <f t="shared" si="30"/>
        <v>0.16666666666666666</v>
      </c>
      <c r="BR39" s="33">
        <f t="shared" si="30"/>
        <v>-0.72072072072072069</v>
      </c>
      <c r="BS39" s="33">
        <f t="shared" si="31"/>
        <v>0.28850855745721271</v>
      </c>
      <c r="BT39" s="33">
        <f t="shared" si="32"/>
        <v>0.48197343453510438</v>
      </c>
      <c r="BU39" s="33">
        <f t="shared" si="33"/>
        <v>1.6645326504481434E-2</v>
      </c>
      <c r="BV39" s="33">
        <f t="shared" si="34"/>
        <v>-7.9974811083123432E-2</v>
      </c>
      <c r="BW39" s="33">
        <v>-0.15058179329226556</v>
      </c>
      <c r="BX39" s="33">
        <v>8.0580177276390011E-2</v>
      </c>
      <c r="BY39" s="33">
        <f t="shared" si="44"/>
        <v>-1.4168530947054437E-2</v>
      </c>
      <c r="BZ39" s="33">
        <f t="shared" si="45"/>
        <v>4.2360060514372161E-2</v>
      </c>
      <c r="CA39" s="33">
        <f t="shared" si="46"/>
        <v>-5.8055152394775036E-3</v>
      </c>
      <c r="CB39" s="33">
        <f t="shared" si="47"/>
        <v>-0.27299270072992698</v>
      </c>
      <c r="CC39" s="33">
        <f t="shared" si="48"/>
        <v>0.5512048192771084</v>
      </c>
      <c r="CD39" s="33">
        <f t="shared" si="49"/>
        <v>-0.39029126213592236</v>
      </c>
      <c r="CE39" s="33">
        <f t="shared" si="35"/>
        <v>0.26539278131634819</v>
      </c>
      <c r="CF39" s="33">
        <f t="shared" si="35"/>
        <v>-0.16191275167785235</v>
      </c>
      <c r="CG39" s="33">
        <f t="shared" si="35"/>
        <v>-0.23623623623623624</v>
      </c>
      <c r="CH39" s="33">
        <f t="shared" si="35"/>
        <v>0.2306684141546527</v>
      </c>
      <c r="CI39" s="33">
        <f t="shared" si="35"/>
        <v>-0.26198083067092653</v>
      </c>
    </row>
    <row r="40" spans="2:87" ht="17.100000000000001" customHeight="1" thickBot="1" x14ac:dyDescent="0.25">
      <c r="B40" s="35" t="s">
        <v>109</v>
      </c>
      <c r="C40" s="33">
        <f t="shared" si="26"/>
        <v>7.9056865464632461E-2</v>
      </c>
      <c r="D40" s="33">
        <f t="shared" si="26"/>
        <v>0.25348542458808621</v>
      </c>
      <c r="E40" s="33">
        <f t="shared" si="26"/>
        <v>0.35483870967741937</v>
      </c>
      <c r="F40" s="33">
        <f t="shared" si="26"/>
        <v>0.36063569682151592</v>
      </c>
      <c r="G40" s="33">
        <f t="shared" si="26"/>
        <v>0.59383033419023135</v>
      </c>
      <c r="H40" s="33">
        <f t="shared" si="26"/>
        <v>0.60768452982810917</v>
      </c>
      <c r="I40" s="33">
        <f t="shared" si="26"/>
        <v>0.39974937343358397</v>
      </c>
      <c r="J40" s="33">
        <f t="shared" si="26"/>
        <v>1.2497753818508535</v>
      </c>
      <c r="K40" s="33">
        <f t="shared" si="26"/>
        <v>0.7661290322580645</v>
      </c>
      <c r="L40" s="33">
        <f t="shared" si="26"/>
        <v>0.42830188679245285</v>
      </c>
      <c r="M40" s="33">
        <f t="shared" si="26"/>
        <v>1.611459265890779E-2</v>
      </c>
      <c r="N40" s="33">
        <f t="shared" si="26"/>
        <v>-0.15894568690095848</v>
      </c>
      <c r="O40" s="33">
        <f t="shared" si="26"/>
        <v>0.33196347031963469</v>
      </c>
      <c r="P40" s="33">
        <f t="shared" si="26"/>
        <v>0.18009687362395421</v>
      </c>
      <c r="Q40" s="33">
        <f t="shared" si="26"/>
        <v>0.1198237885462555</v>
      </c>
      <c r="R40" s="33">
        <f t="shared" si="26"/>
        <v>9.2592592592592587E-2</v>
      </c>
      <c r="S40" s="33">
        <f t="shared" si="27"/>
        <v>-0.38429893726431263</v>
      </c>
      <c r="T40" s="33">
        <f t="shared" si="27"/>
        <v>-6.5298507462686561E-2</v>
      </c>
      <c r="U40" s="33">
        <v>-0.14398111723052714</v>
      </c>
      <c r="V40" s="33">
        <v>-0.22990004345936549</v>
      </c>
      <c r="W40" s="33">
        <v>0.25334075723830735</v>
      </c>
      <c r="X40" s="33">
        <v>-0.12255489021956088</v>
      </c>
      <c r="Y40" s="33">
        <f t="shared" si="36"/>
        <v>-2.5735294117647058E-2</v>
      </c>
      <c r="Z40" s="33">
        <f t="shared" si="28"/>
        <v>2.7088036117381489E-2</v>
      </c>
      <c r="AA40" s="33">
        <f t="shared" si="28"/>
        <v>-0.23989338071968014</v>
      </c>
      <c r="AB40" s="33">
        <f t="shared" si="28"/>
        <v>-0.26251137397634211</v>
      </c>
      <c r="AC40" s="33">
        <f t="shared" si="28"/>
        <v>-1.8867924528301886E-2</v>
      </c>
      <c r="AD40" s="33">
        <f t="shared" si="28"/>
        <v>-0.27857142857142858</v>
      </c>
      <c r="AE40" s="33">
        <f t="shared" si="28"/>
        <v>-1.8702513150204558E-2</v>
      </c>
      <c r="AF40" s="33">
        <f t="shared" si="28"/>
        <v>2.0357803824799507E-2</v>
      </c>
      <c r="AG40" s="33">
        <f t="shared" si="28"/>
        <v>0.16442307692307692</v>
      </c>
      <c r="AH40" s="33">
        <f t="shared" si="28"/>
        <v>0.19345011424219344</v>
      </c>
      <c r="AI40" s="33">
        <f t="shared" si="37"/>
        <v>0.14592019058963668</v>
      </c>
      <c r="AJ40" s="33">
        <f t="shared" si="38"/>
        <v>0.22128174123337363</v>
      </c>
      <c r="AK40" s="33">
        <f t="shared" si="39"/>
        <v>0.38315441783649878</v>
      </c>
      <c r="AL40" s="33">
        <f t="shared" si="40"/>
        <v>0.15188257817485643</v>
      </c>
      <c r="AM40" s="33">
        <f t="shared" si="41"/>
        <v>0.2603950103950104</v>
      </c>
      <c r="AN40" s="33">
        <f t="shared" si="42"/>
        <v>3.7623762376237622E-2</v>
      </c>
      <c r="AO40" s="33">
        <f t="shared" si="43"/>
        <v>-0.23343283582089552</v>
      </c>
      <c r="AP40" s="33">
        <f t="shared" si="29"/>
        <v>0.1739612188365651</v>
      </c>
      <c r="AQ40" s="33">
        <f t="shared" si="29"/>
        <v>-0.1575257731958763</v>
      </c>
      <c r="AR40" s="33">
        <f t="shared" si="29"/>
        <v>-0.13454198473282442</v>
      </c>
      <c r="AS40" s="33">
        <f t="shared" si="29"/>
        <v>-0.11137071651090343</v>
      </c>
      <c r="AT40" s="33">
        <f t="shared" si="29"/>
        <v>-0.26569136385087305</v>
      </c>
      <c r="AU40" s="33">
        <f t="shared" si="29"/>
        <v>-0.37444933920704848</v>
      </c>
      <c r="AV40" s="33">
        <f t="shared" si="29"/>
        <v>-0.9696802646085998</v>
      </c>
      <c r="AW40" s="33">
        <f t="shared" si="29"/>
        <v>-0.42594215600350571</v>
      </c>
      <c r="AX40" s="33">
        <f t="shared" si="29"/>
        <v>-1.6709511568123392E-2</v>
      </c>
      <c r="AY40" s="33">
        <f t="shared" si="29"/>
        <v>-0.19640062597809077</v>
      </c>
      <c r="AZ40" s="33">
        <f t="shared" si="29"/>
        <v>19.90909090909091</v>
      </c>
      <c r="BA40" s="33">
        <f t="shared" si="29"/>
        <v>0.14503816793893129</v>
      </c>
      <c r="BB40" s="33">
        <f t="shared" si="29"/>
        <v>-0.39803921568627448</v>
      </c>
      <c r="BC40" s="33">
        <f t="shared" si="29"/>
        <v>0.2736124634858812</v>
      </c>
      <c r="BD40" s="33">
        <f t="shared" si="29"/>
        <v>0.16869565217391305</v>
      </c>
      <c r="BE40" s="33">
        <f t="shared" si="50"/>
        <v>0.17199999999999999</v>
      </c>
      <c r="BF40" s="33">
        <f t="shared" si="30"/>
        <v>0.36047774158523344</v>
      </c>
      <c r="BG40" s="33">
        <f t="shared" si="30"/>
        <v>-0.16972477064220184</v>
      </c>
      <c r="BH40" s="33">
        <f t="shared" si="30"/>
        <v>-0.35119047619047616</v>
      </c>
      <c r="BI40" s="33">
        <f t="shared" si="30"/>
        <v>-0.26052332195676908</v>
      </c>
      <c r="BJ40" s="33">
        <f t="shared" si="30"/>
        <v>-7.5019952114924182E-2</v>
      </c>
      <c r="BK40" s="33">
        <f t="shared" si="30"/>
        <v>5.2486187845303865E-2</v>
      </c>
      <c r="BL40" s="33">
        <f t="shared" si="30"/>
        <v>0.5928899082568807</v>
      </c>
      <c r="BM40" s="33">
        <f t="shared" si="30"/>
        <v>8.3076923076923076E-2</v>
      </c>
      <c r="BN40" s="33">
        <f t="shared" si="30"/>
        <v>-0.17601380500431407</v>
      </c>
      <c r="BO40" s="33">
        <f t="shared" si="30"/>
        <v>-0.10323709536307961</v>
      </c>
      <c r="BP40" s="33">
        <f t="shared" si="30"/>
        <v>-0.23542116630669546</v>
      </c>
      <c r="BQ40" s="33">
        <f t="shared" si="30"/>
        <v>-9.375E-2</v>
      </c>
      <c r="BR40" s="33">
        <f t="shared" si="30"/>
        <v>-0.79790575916230366</v>
      </c>
      <c r="BS40" s="33">
        <f t="shared" si="31"/>
        <v>0.26088447034624612</v>
      </c>
      <c r="BT40" s="33">
        <f t="shared" si="32"/>
        <v>0.7539423599782491</v>
      </c>
      <c r="BU40" s="33">
        <f t="shared" si="33"/>
        <v>0.19392342272515889</v>
      </c>
      <c r="BV40" s="33">
        <f t="shared" si="34"/>
        <v>0.19047000779018436</v>
      </c>
      <c r="BW40" s="33">
        <v>-0.2189988003053768</v>
      </c>
      <c r="BX40" s="33">
        <v>2.3460410557184751E-2</v>
      </c>
      <c r="BY40" s="33">
        <f t="shared" si="44"/>
        <v>-0.22431436758084322</v>
      </c>
      <c r="BZ40" s="33">
        <f t="shared" si="45"/>
        <v>7.4934036939313983E-2</v>
      </c>
      <c r="CA40" s="33">
        <f t="shared" si="46"/>
        <v>0.21485845197185405</v>
      </c>
      <c r="CB40" s="33">
        <f t="shared" si="47"/>
        <v>6.7349137931034489E-2</v>
      </c>
      <c r="CC40" s="33">
        <f t="shared" si="48"/>
        <v>-0.1728924785461888</v>
      </c>
      <c r="CD40" s="33">
        <f t="shared" si="49"/>
        <v>-0.46322856270979557</v>
      </c>
      <c r="CE40" s="33">
        <f t="shared" si="35"/>
        <v>9.3803297328027294E-2</v>
      </c>
      <c r="CF40" s="33">
        <f t="shared" si="35"/>
        <v>0.24324324324324326</v>
      </c>
      <c r="CG40" s="33">
        <f t="shared" si="35"/>
        <v>-0.21258361204013379</v>
      </c>
      <c r="CH40" s="33">
        <f t="shared" si="35"/>
        <v>0.11255641093708521</v>
      </c>
      <c r="CI40" s="33">
        <f t="shared" si="35"/>
        <v>-0.30374612264376044</v>
      </c>
    </row>
    <row r="41" spans="2:87" ht="17.100000000000001" customHeight="1" thickBot="1" x14ac:dyDescent="0.25">
      <c r="B41" s="35" t="s">
        <v>110</v>
      </c>
      <c r="C41" s="33">
        <f t="shared" si="26"/>
        <v>-0.38461538461538464</v>
      </c>
      <c r="D41" s="33">
        <f t="shared" si="26"/>
        <v>-0.1</v>
      </c>
      <c r="E41" s="33">
        <f t="shared" si="26"/>
        <v>1.2</v>
      </c>
      <c r="F41" s="33">
        <f t="shared" si="26"/>
        <v>0.73333333333333328</v>
      </c>
      <c r="G41" s="33">
        <f t="shared" si="26"/>
        <v>0.6875</v>
      </c>
      <c r="H41" s="33">
        <f t="shared" si="26"/>
        <v>0.61111111111111116</v>
      </c>
      <c r="I41" s="33">
        <f t="shared" si="26"/>
        <v>-0.13636363636363635</v>
      </c>
      <c r="J41" s="33">
        <f t="shared" si="26"/>
        <v>1.1923076923076923</v>
      </c>
      <c r="K41" s="33">
        <f t="shared" si="26"/>
        <v>3.9629629629629628</v>
      </c>
      <c r="L41" s="33">
        <f t="shared" si="26"/>
        <v>7</v>
      </c>
      <c r="M41" s="33">
        <f t="shared" si="26"/>
        <v>5.6842105263157894</v>
      </c>
      <c r="N41" s="33">
        <f t="shared" si="26"/>
        <v>1.8771929824561404</v>
      </c>
      <c r="O41" s="33">
        <f t="shared" si="26"/>
        <v>-7.462686567164179E-3</v>
      </c>
      <c r="P41" s="33">
        <f t="shared" si="26"/>
        <v>0.29741379310344829</v>
      </c>
      <c r="Q41" s="33">
        <f t="shared" si="26"/>
        <v>-0.20472440944881889</v>
      </c>
      <c r="R41" s="33">
        <f t="shared" si="26"/>
        <v>0.4451219512195122</v>
      </c>
      <c r="S41" s="33">
        <f t="shared" si="27"/>
        <v>0.19548872180451127</v>
      </c>
      <c r="T41" s="33">
        <f t="shared" si="27"/>
        <v>-0.57807308970099669</v>
      </c>
      <c r="U41" s="33">
        <v>-5.9405940594059403E-2</v>
      </c>
      <c r="V41" s="33">
        <v>-0.70464135021097052</v>
      </c>
      <c r="W41" s="33">
        <v>0.84905660377358494</v>
      </c>
      <c r="X41" s="33">
        <v>0.73228346456692917</v>
      </c>
      <c r="Y41" s="33">
        <f t="shared" si="36"/>
        <v>1.1368421052631579</v>
      </c>
      <c r="Z41" s="33">
        <f t="shared" si="28"/>
        <v>2.657142857142857</v>
      </c>
      <c r="AA41" s="33">
        <f t="shared" si="28"/>
        <v>-6.4625850340136057E-2</v>
      </c>
      <c r="AB41" s="33">
        <f t="shared" si="28"/>
        <v>-0.14545454545454545</v>
      </c>
      <c r="AC41" s="33">
        <f t="shared" si="28"/>
        <v>-0.52216748768472909</v>
      </c>
      <c r="AD41" s="33">
        <f t="shared" si="28"/>
        <v>-0.421875</v>
      </c>
      <c r="AE41" s="33">
        <f t="shared" si="28"/>
        <v>-0.12727272727272726</v>
      </c>
      <c r="AF41" s="33">
        <f t="shared" si="28"/>
        <v>0.1276595744680851</v>
      </c>
      <c r="AG41" s="33">
        <f t="shared" si="28"/>
        <v>0.4329896907216495</v>
      </c>
      <c r="AH41" s="33">
        <f t="shared" si="28"/>
        <v>0.95945945945945943</v>
      </c>
      <c r="AI41" s="33">
        <f t="shared" si="37"/>
        <v>-0.65416666666666667</v>
      </c>
      <c r="AJ41" s="33">
        <f t="shared" si="38"/>
        <v>-0.30660377358490565</v>
      </c>
      <c r="AK41" s="33">
        <f t="shared" si="39"/>
        <v>-7.1942446043165471E-3</v>
      </c>
      <c r="AL41" s="33">
        <f t="shared" si="40"/>
        <v>-0.37586206896551722</v>
      </c>
      <c r="AM41" s="33">
        <f t="shared" si="41"/>
        <v>1.4457831325301205</v>
      </c>
      <c r="AN41" s="33">
        <f t="shared" si="42"/>
        <v>1.0680272108843538</v>
      </c>
      <c r="AO41" s="33">
        <f t="shared" si="43"/>
        <v>8.6956521739130432E-2</v>
      </c>
      <c r="AP41" s="33">
        <f t="shared" si="29"/>
        <v>0.30386740331491713</v>
      </c>
      <c r="AQ41" s="33">
        <f t="shared" si="29"/>
        <v>3.9408866995073892E-2</v>
      </c>
      <c r="AR41" s="33">
        <f t="shared" si="29"/>
        <v>-0.4375</v>
      </c>
      <c r="AS41" s="33">
        <f t="shared" si="29"/>
        <v>-0.27333333333333332</v>
      </c>
      <c r="AT41" s="33">
        <f t="shared" si="29"/>
        <v>-8.8983050847457626E-2</v>
      </c>
      <c r="AU41" s="33">
        <f t="shared" si="29"/>
        <v>-0.2132701421800948</v>
      </c>
      <c r="AV41" s="33">
        <f t="shared" si="29"/>
        <v>-0.9707602339181286</v>
      </c>
      <c r="AW41" s="33">
        <f t="shared" si="29"/>
        <v>0.1743119266055046</v>
      </c>
      <c r="AX41" s="33">
        <f t="shared" si="29"/>
        <v>0.19069767441860466</v>
      </c>
      <c r="AY41" s="33">
        <f t="shared" si="29"/>
        <v>0.18072289156626506</v>
      </c>
      <c r="AZ41" s="33">
        <f t="shared" si="29"/>
        <v>43.2</v>
      </c>
      <c r="BA41" s="33">
        <f t="shared" si="29"/>
        <v>0.828125</v>
      </c>
      <c r="BB41" s="33">
        <f t="shared" si="29"/>
        <v>-0.2265625</v>
      </c>
      <c r="BC41" s="33">
        <f t="shared" si="29"/>
        <v>-5.1020408163265302E-3</v>
      </c>
      <c r="BD41" s="33">
        <f t="shared" si="29"/>
        <v>-6.3348416289592757E-2</v>
      </c>
      <c r="BE41" s="33">
        <f t="shared" si="50"/>
        <v>-0.47008547008547008</v>
      </c>
      <c r="BF41" s="33">
        <f t="shared" si="30"/>
        <v>-0.25757575757575757</v>
      </c>
      <c r="BG41" s="33">
        <f t="shared" si="30"/>
        <v>-0.8666666666666667</v>
      </c>
      <c r="BH41" s="33">
        <f t="shared" si="30"/>
        <v>-0.49275362318840582</v>
      </c>
      <c r="BI41" s="33">
        <f t="shared" si="30"/>
        <v>-0.56451612903225812</v>
      </c>
      <c r="BJ41" s="33">
        <f t="shared" si="30"/>
        <v>-0.12925170068027211</v>
      </c>
      <c r="BK41" s="33">
        <f t="shared" si="30"/>
        <v>3.9230769230769229</v>
      </c>
      <c r="BL41" s="33">
        <f t="shared" si="30"/>
        <v>0.15238095238095239</v>
      </c>
      <c r="BM41" s="33">
        <f t="shared" si="30"/>
        <v>-0.12962962962962962</v>
      </c>
      <c r="BN41" s="33">
        <f t="shared" si="30"/>
        <v>-8.59375E-2</v>
      </c>
      <c r="BO41" s="33">
        <f t="shared" si="30"/>
        <v>-0.15625</v>
      </c>
      <c r="BP41" s="33">
        <f t="shared" si="30"/>
        <v>-0.26446280991735538</v>
      </c>
      <c r="BQ41" s="33">
        <f t="shared" si="30"/>
        <v>1.2765957446808511</v>
      </c>
      <c r="BR41" s="33">
        <f t="shared" si="30"/>
        <v>1.1794871794871795</v>
      </c>
      <c r="BS41" s="33">
        <f t="shared" si="31"/>
        <v>0.15492957746478872</v>
      </c>
      <c r="BT41" s="33">
        <f t="shared" si="32"/>
        <v>0.6097560975609756</v>
      </c>
      <c r="BU41" s="33">
        <f t="shared" si="33"/>
        <v>3.9772727272727271</v>
      </c>
      <c r="BV41" s="33">
        <f t="shared" si="34"/>
        <v>0.17503805175038051</v>
      </c>
      <c r="BW41" s="33">
        <v>-0.41580310880829013</v>
      </c>
      <c r="BX41" s="33">
        <v>1.1574279379157428</v>
      </c>
      <c r="BY41" s="33">
        <f t="shared" si="44"/>
        <v>-0.27235354573484072</v>
      </c>
      <c r="BZ41" s="33">
        <f t="shared" si="45"/>
        <v>0.2443502824858757</v>
      </c>
      <c r="CA41" s="33">
        <f t="shared" si="46"/>
        <v>-0.37684449489216798</v>
      </c>
      <c r="CB41" s="33">
        <f t="shared" si="47"/>
        <v>0.62659380692167577</v>
      </c>
      <c r="CC41" s="33">
        <f t="shared" si="48"/>
        <v>-0.20940649496080627</v>
      </c>
      <c r="CD41" s="33">
        <f t="shared" si="49"/>
        <v>-0.21388101983002833</v>
      </c>
      <c r="CE41" s="33">
        <f t="shared" si="35"/>
        <v>0.52972972972972976</v>
      </c>
      <c r="CF41" s="33">
        <f t="shared" si="35"/>
        <v>-0.20730270906949352</v>
      </c>
      <c r="CG41" s="33">
        <f t="shared" si="35"/>
        <v>-0.53491827637444278</v>
      </c>
      <c r="CH41" s="33">
        <f t="shared" si="35"/>
        <v>0.31948881789137379</v>
      </c>
      <c r="CI41" s="33">
        <f t="shared" si="35"/>
        <v>0.35351089588377727</v>
      </c>
    </row>
    <row r="42" spans="2:87" ht="17.100000000000001" customHeight="1" thickBot="1" x14ac:dyDescent="0.25">
      <c r="B42" s="35" t="s">
        <v>111</v>
      </c>
      <c r="C42" s="33">
        <f t="shared" si="26"/>
        <v>-0.31428571428571428</v>
      </c>
      <c r="D42" s="33">
        <f t="shared" si="26"/>
        <v>0.74285714285714288</v>
      </c>
      <c r="E42" s="33">
        <f t="shared" si="26"/>
        <v>2.8125</v>
      </c>
      <c r="F42" s="33">
        <f t="shared" si="26"/>
        <v>6</v>
      </c>
      <c r="G42" s="33">
        <f t="shared" si="26"/>
        <v>3.5833333333333335</v>
      </c>
      <c r="H42" s="33">
        <f t="shared" si="26"/>
        <v>0.32786885245901637</v>
      </c>
      <c r="I42" s="33">
        <f t="shared" si="26"/>
        <v>1.6393442622950821E-2</v>
      </c>
      <c r="J42" s="33">
        <f t="shared" si="26"/>
        <v>-0.11428571428571428</v>
      </c>
      <c r="K42" s="33">
        <f t="shared" si="26"/>
        <v>0.11818181818181818</v>
      </c>
      <c r="L42" s="33">
        <f t="shared" si="26"/>
        <v>6.1728395061728392E-2</v>
      </c>
      <c r="M42" s="33">
        <f t="shared" si="26"/>
        <v>8.0645161290322578E-2</v>
      </c>
      <c r="N42" s="33">
        <f t="shared" si="26"/>
        <v>-0.10752688172043011</v>
      </c>
      <c r="O42" s="33">
        <f t="shared" si="26"/>
        <v>-0.25203252032520324</v>
      </c>
      <c r="P42" s="33">
        <f t="shared" si="26"/>
        <v>0.15116279069767441</v>
      </c>
      <c r="Q42" s="33">
        <f t="shared" si="26"/>
        <v>-0.14925373134328357</v>
      </c>
      <c r="R42" s="33">
        <f t="shared" si="26"/>
        <v>-0.15662650602409639</v>
      </c>
      <c r="S42" s="33">
        <f t="shared" si="27"/>
        <v>-0.20652173913043478</v>
      </c>
      <c r="T42" s="33">
        <f t="shared" si="27"/>
        <v>-0.10101010101010101</v>
      </c>
      <c r="U42" s="33">
        <v>-7.0175438596491224E-2</v>
      </c>
      <c r="V42" s="33">
        <v>0</v>
      </c>
      <c r="W42" s="33">
        <v>-0.54794520547945202</v>
      </c>
      <c r="X42" s="33">
        <v>-7.8651685393258425E-2</v>
      </c>
      <c r="Y42" s="33">
        <f t="shared" si="36"/>
        <v>7.5471698113207544E-2</v>
      </c>
      <c r="Z42" s="33">
        <f t="shared" si="28"/>
        <v>1.4285714285714285E-2</v>
      </c>
      <c r="AA42" s="33">
        <f t="shared" si="28"/>
        <v>1.7878787878787878</v>
      </c>
      <c r="AB42" s="33">
        <f t="shared" si="28"/>
        <v>0.3048780487804878</v>
      </c>
      <c r="AC42" s="33">
        <f t="shared" si="28"/>
        <v>0.43859649122807015</v>
      </c>
      <c r="AD42" s="33">
        <f t="shared" si="28"/>
        <v>0.22535211267605634</v>
      </c>
      <c r="AE42" s="33">
        <f t="shared" si="28"/>
        <v>-3.2608695652173912E-2</v>
      </c>
      <c r="AF42" s="33">
        <f t="shared" si="28"/>
        <v>-0.13084112149532709</v>
      </c>
      <c r="AG42" s="33">
        <f t="shared" si="28"/>
        <v>-0.40243902439024393</v>
      </c>
      <c r="AH42" s="33">
        <f t="shared" si="28"/>
        <v>-0.17241379310344829</v>
      </c>
      <c r="AI42" s="33">
        <f t="shared" si="37"/>
        <v>-0.1348314606741573</v>
      </c>
      <c r="AJ42" s="33">
        <f t="shared" si="38"/>
        <v>0.18279569892473119</v>
      </c>
      <c r="AK42" s="33">
        <f t="shared" si="39"/>
        <v>4.0816326530612242E-2</v>
      </c>
      <c r="AL42" s="33">
        <f t="shared" si="40"/>
        <v>0</v>
      </c>
      <c r="AM42" s="33">
        <f t="shared" si="41"/>
        <v>-0.20779220779220781</v>
      </c>
      <c r="AN42" s="33">
        <f t="shared" si="42"/>
        <v>-0.24545454545454545</v>
      </c>
      <c r="AO42" s="33">
        <f t="shared" si="43"/>
        <v>3.9215686274509803E-2</v>
      </c>
      <c r="AP42" s="33">
        <f t="shared" si="29"/>
        <v>-6.9444444444444448E-2</v>
      </c>
      <c r="AQ42" s="33">
        <f t="shared" si="29"/>
        <v>0.34426229508196721</v>
      </c>
      <c r="AR42" s="33">
        <f t="shared" si="29"/>
        <v>0.26506024096385544</v>
      </c>
      <c r="AS42" s="33">
        <f t="shared" si="29"/>
        <v>-0.11320754716981132</v>
      </c>
      <c r="AT42" s="33">
        <f t="shared" si="29"/>
        <v>0.19402985074626866</v>
      </c>
      <c r="AU42" s="33">
        <f t="shared" si="29"/>
        <v>-0.18292682926829268</v>
      </c>
      <c r="AV42" s="33">
        <f t="shared" si="29"/>
        <v>-0.94285714285714284</v>
      </c>
      <c r="AW42" s="33">
        <f t="shared" si="29"/>
        <v>0.85106382978723405</v>
      </c>
      <c r="AX42" s="33">
        <f t="shared" si="29"/>
        <v>0.2</v>
      </c>
      <c r="AY42" s="33">
        <f t="shared" si="29"/>
        <v>-0.14925373134328357</v>
      </c>
      <c r="AZ42" s="33">
        <f t="shared" si="29"/>
        <v>10.833333333333334</v>
      </c>
      <c r="BA42" s="33">
        <f t="shared" si="29"/>
        <v>-0.56321839080459768</v>
      </c>
      <c r="BB42" s="33">
        <f t="shared" si="29"/>
        <v>-0.32291666666666669</v>
      </c>
      <c r="BC42" s="33">
        <f t="shared" si="29"/>
        <v>0.36842105263157893</v>
      </c>
      <c r="BD42" s="33">
        <f t="shared" si="29"/>
        <v>4.2253521126760563E-2</v>
      </c>
      <c r="BE42" s="33">
        <f t="shared" si="50"/>
        <v>5.2631578947368418E-2</v>
      </c>
      <c r="BF42" s="33">
        <f t="shared" si="30"/>
        <v>-0.43076923076923079</v>
      </c>
      <c r="BG42" s="33">
        <f t="shared" si="30"/>
        <v>-0.73076923076923073</v>
      </c>
      <c r="BH42" s="33">
        <f t="shared" si="30"/>
        <v>-0.7432432432432432</v>
      </c>
      <c r="BI42" s="33">
        <f t="shared" si="30"/>
        <v>-0.625</v>
      </c>
      <c r="BJ42" s="33">
        <f t="shared" si="30"/>
        <v>-5.4054054054054057E-2</v>
      </c>
      <c r="BK42" s="33">
        <f t="shared" si="30"/>
        <v>-0.19047619047619047</v>
      </c>
      <c r="BL42" s="33">
        <f t="shared" si="30"/>
        <v>0.84210526315789469</v>
      </c>
      <c r="BM42" s="33">
        <f t="shared" si="30"/>
        <v>-0.4</v>
      </c>
      <c r="BN42" s="33">
        <f t="shared" si="30"/>
        <v>-0.34285714285714286</v>
      </c>
      <c r="BO42" s="33">
        <f t="shared" si="30"/>
        <v>1.2352941176470589</v>
      </c>
      <c r="BP42" s="33">
        <f t="shared" si="30"/>
        <v>0.25714285714285712</v>
      </c>
      <c r="BQ42" s="33">
        <f t="shared" si="30"/>
        <v>1.5555555555555556</v>
      </c>
      <c r="BR42" s="33">
        <f t="shared" si="30"/>
        <v>-0.69565217391304346</v>
      </c>
      <c r="BS42" s="33">
        <f t="shared" si="31"/>
        <v>1.4851485148514851</v>
      </c>
      <c r="BT42" s="33">
        <f t="shared" si="32"/>
        <v>0.37848605577689243</v>
      </c>
      <c r="BU42" s="33">
        <f t="shared" si="33"/>
        <v>3.7572254335260118E-2</v>
      </c>
      <c r="BV42" s="33">
        <f t="shared" si="34"/>
        <v>-0.11420612813370473</v>
      </c>
      <c r="BW42" s="33">
        <v>-0.10377358490566038</v>
      </c>
      <c r="BX42" s="33">
        <v>-0.14736842105263157</v>
      </c>
      <c r="BY42" s="33">
        <f t="shared" si="44"/>
        <v>0.51440329218106995</v>
      </c>
      <c r="BZ42" s="33">
        <f t="shared" si="45"/>
        <v>-0.1766304347826087</v>
      </c>
      <c r="CA42" s="33">
        <f t="shared" si="46"/>
        <v>2.3102310231023101E-2</v>
      </c>
      <c r="CB42" s="33">
        <f t="shared" si="47"/>
        <v>-0.14838709677419354</v>
      </c>
      <c r="CC42" s="33">
        <f t="shared" si="48"/>
        <v>0.18939393939393939</v>
      </c>
      <c r="CD42" s="33">
        <f t="shared" si="49"/>
        <v>-0.18471337579617833</v>
      </c>
      <c r="CE42" s="33">
        <f t="shared" si="35"/>
        <v>-9.765625E-2</v>
      </c>
      <c r="CF42" s="33">
        <f t="shared" si="35"/>
        <v>-8.658008658008658E-3</v>
      </c>
      <c r="CG42" s="33">
        <f t="shared" si="35"/>
        <v>-0.60698689956331875</v>
      </c>
      <c r="CH42" s="33">
        <f t="shared" si="35"/>
        <v>-6.6666666666666666E-2</v>
      </c>
      <c r="CI42" s="33">
        <f t="shared" si="35"/>
        <v>0.33333333333333331</v>
      </c>
    </row>
    <row r="43" spans="2:87" ht="17.100000000000001" customHeight="1" thickBot="1" x14ac:dyDescent="0.25">
      <c r="B43" s="35" t="s">
        <v>112</v>
      </c>
      <c r="C43" s="33">
        <f t="shared" si="26"/>
        <v>4.6875E-2</v>
      </c>
      <c r="D43" s="33">
        <f t="shared" si="26"/>
        <v>0.13865546218487396</v>
      </c>
      <c r="E43" s="33">
        <f t="shared" si="26"/>
        <v>-2.6178010471204188E-2</v>
      </c>
      <c r="F43" s="33">
        <f t="shared" si="26"/>
        <v>0.21491228070175439</v>
      </c>
      <c r="G43" s="33">
        <f t="shared" si="26"/>
        <v>0.22388059701492538</v>
      </c>
      <c r="H43" s="33">
        <f t="shared" si="26"/>
        <v>0.56457564575645758</v>
      </c>
      <c r="I43" s="33">
        <f t="shared" si="26"/>
        <v>0.532258064516129</v>
      </c>
      <c r="J43" s="33">
        <f t="shared" si="26"/>
        <v>0.33574007220216606</v>
      </c>
      <c r="K43" s="33">
        <f t="shared" si="26"/>
        <v>0.2225609756097561</v>
      </c>
      <c r="L43" s="33">
        <f t="shared" si="26"/>
        <v>0.12971698113207547</v>
      </c>
      <c r="M43" s="33">
        <f t="shared" si="26"/>
        <v>0.12631578947368421</v>
      </c>
      <c r="N43" s="33">
        <f t="shared" si="26"/>
        <v>0.35135135135135137</v>
      </c>
      <c r="O43" s="33">
        <f t="shared" si="26"/>
        <v>0.3167082294264339</v>
      </c>
      <c r="P43" s="33">
        <f t="shared" si="26"/>
        <v>8.9770354906054284E-2</v>
      </c>
      <c r="Q43" s="33">
        <f t="shared" si="26"/>
        <v>-3.4267912772585667E-2</v>
      </c>
      <c r="R43" s="33">
        <f t="shared" si="26"/>
        <v>-0.26600000000000001</v>
      </c>
      <c r="S43" s="33">
        <f t="shared" si="27"/>
        <v>-0.32386363636363635</v>
      </c>
      <c r="T43" s="33">
        <f t="shared" si="27"/>
        <v>-0.31609195402298851</v>
      </c>
      <c r="U43" s="33">
        <v>-0.33870967741935482</v>
      </c>
      <c r="V43" s="33">
        <v>2.7247956403269755E-2</v>
      </c>
      <c r="W43" s="33">
        <v>1.680672268907563E-2</v>
      </c>
      <c r="X43" s="33">
        <v>8.1232492997198882E-2</v>
      </c>
      <c r="Y43" s="33">
        <f t="shared" si="36"/>
        <v>0.14146341463414633</v>
      </c>
      <c r="Z43" s="33">
        <f t="shared" si="28"/>
        <v>0.11140583554376658</v>
      </c>
      <c r="AA43" s="33">
        <f t="shared" si="28"/>
        <v>0.11294765840220386</v>
      </c>
      <c r="AB43" s="33">
        <f t="shared" si="28"/>
        <v>2.072538860103627E-2</v>
      </c>
      <c r="AC43" s="33">
        <f t="shared" si="28"/>
        <v>0.13247863247863248</v>
      </c>
      <c r="AD43" s="33">
        <f t="shared" si="28"/>
        <v>-0.15990453460620524</v>
      </c>
      <c r="AE43" s="33">
        <f t="shared" si="28"/>
        <v>-0.24257425742574257</v>
      </c>
      <c r="AF43" s="33">
        <f t="shared" si="28"/>
        <v>-1.7766497461928935E-2</v>
      </c>
      <c r="AG43" s="33">
        <f t="shared" si="28"/>
        <v>-0.33207547169811319</v>
      </c>
      <c r="AH43" s="33">
        <f t="shared" si="28"/>
        <v>-3.125E-2</v>
      </c>
      <c r="AI43" s="33">
        <f t="shared" si="37"/>
        <v>8.8235294117647065E-2</v>
      </c>
      <c r="AJ43" s="33">
        <f t="shared" si="38"/>
        <v>-5.9431524547803614E-2</v>
      </c>
      <c r="AK43" s="33">
        <f t="shared" si="39"/>
        <v>0.3615819209039548</v>
      </c>
      <c r="AL43" s="33">
        <f t="shared" si="40"/>
        <v>-0.14369501466275661</v>
      </c>
      <c r="AM43" s="33">
        <f t="shared" si="41"/>
        <v>9.90990990990991E-2</v>
      </c>
      <c r="AN43" s="33">
        <f t="shared" si="42"/>
        <v>-0.13736263736263737</v>
      </c>
      <c r="AO43" s="33">
        <f t="shared" si="43"/>
        <v>-4.1493775933609957E-2</v>
      </c>
      <c r="AP43" s="33">
        <f t="shared" si="29"/>
        <v>0</v>
      </c>
      <c r="AQ43" s="33">
        <f t="shared" si="29"/>
        <v>0.21311475409836064</v>
      </c>
      <c r="AR43" s="33">
        <f t="shared" si="29"/>
        <v>0.2356687898089172</v>
      </c>
      <c r="AS43" s="33">
        <f t="shared" si="29"/>
        <v>9.0909090909090912E-2</v>
      </c>
      <c r="AT43" s="33">
        <f t="shared" si="29"/>
        <v>0.10273972602739725</v>
      </c>
      <c r="AU43" s="33">
        <f t="shared" si="29"/>
        <v>-0.3355855855855856</v>
      </c>
      <c r="AV43" s="33">
        <f t="shared" si="29"/>
        <v>-0.9510309278350515</v>
      </c>
      <c r="AW43" s="33">
        <f t="shared" si="29"/>
        <v>-9.1269841269841265E-2</v>
      </c>
      <c r="AX43" s="33">
        <f t="shared" si="29"/>
        <v>-0.12422360248447205</v>
      </c>
      <c r="AY43" s="33">
        <f t="shared" si="29"/>
        <v>-0.13220338983050847</v>
      </c>
      <c r="AZ43" s="33">
        <f t="shared" si="29"/>
        <v>15.894736842105264</v>
      </c>
      <c r="BA43" s="33">
        <f t="shared" si="29"/>
        <v>-6.9868995633187769E-2</v>
      </c>
      <c r="BB43" s="33">
        <f t="shared" si="29"/>
        <v>-6.7375886524822695E-2</v>
      </c>
      <c r="BC43" s="33">
        <f t="shared" si="29"/>
        <v>-3.515625E-2</v>
      </c>
      <c r="BD43" s="33">
        <f t="shared" si="29"/>
        <v>-0.13707165109034267</v>
      </c>
      <c r="BE43" s="33">
        <f t="shared" si="50"/>
        <v>-0.15023474178403756</v>
      </c>
      <c r="BF43" s="33">
        <f t="shared" si="30"/>
        <v>-0.19011406844106463</v>
      </c>
      <c r="BG43" s="33">
        <f t="shared" si="30"/>
        <v>-0.44129554655870445</v>
      </c>
      <c r="BH43" s="33">
        <f t="shared" si="30"/>
        <v>-0.49097472924187724</v>
      </c>
      <c r="BI43" s="33">
        <f t="shared" si="30"/>
        <v>0</v>
      </c>
      <c r="BJ43" s="33">
        <f t="shared" si="30"/>
        <v>-7.0422535211267609E-2</v>
      </c>
      <c r="BK43" s="33">
        <f t="shared" si="30"/>
        <v>0.47101449275362317</v>
      </c>
      <c r="BL43" s="33">
        <f t="shared" si="30"/>
        <v>0.60992907801418439</v>
      </c>
      <c r="BM43" s="33">
        <f t="shared" si="30"/>
        <v>-0.45303867403314918</v>
      </c>
      <c r="BN43" s="33">
        <f t="shared" si="30"/>
        <v>-1.5151515151515152E-2</v>
      </c>
      <c r="BO43" s="33">
        <f t="shared" si="30"/>
        <v>7.3891625615763554E-2</v>
      </c>
      <c r="BP43" s="33">
        <f t="shared" si="30"/>
        <v>5.7268722466960353E-2</v>
      </c>
      <c r="BQ43" s="33">
        <f t="shared" si="30"/>
        <v>0.38383838383838381</v>
      </c>
      <c r="BR43" s="33">
        <f t="shared" si="30"/>
        <v>-6.1538461538461542E-2</v>
      </c>
      <c r="BS43" s="33">
        <f t="shared" si="31"/>
        <v>9.7480832420591454E-2</v>
      </c>
      <c r="BT43" s="33">
        <f t="shared" si="32"/>
        <v>0.40419161676646709</v>
      </c>
      <c r="BU43" s="33">
        <f t="shared" si="33"/>
        <v>0.20895522388059701</v>
      </c>
      <c r="BV43" s="33">
        <f t="shared" si="34"/>
        <v>1.5285126396237508E-2</v>
      </c>
      <c r="BW43" s="33">
        <v>-0.24956572090330051</v>
      </c>
      <c r="BX43" s="33">
        <v>8.1790123456790126E-2</v>
      </c>
      <c r="BY43" s="33">
        <f t="shared" si="44"/>
        <v>9.2724679029957211E-3</v>
      </c>
      <c r="BZ43" s="33">
        <f t="shared" si="45"/>
        <v>-0.14416961130742048</v>
      </c>
      <c r="CA43" s="33">
        <f t="shared" si="46"/>
        <v>1.5689512799339389E-2</v>
      </c>
      <c r="CB43" s="33">
        <f t="shared" si="47"/>
        <v>-2.1951219512195121E-2</v>
      </c>
      <c r="CC43" s="33">
        <f t="shared" si="48"/>
        <v>0.16874480465502908</v>
      </c>
      <c r="CD43" s="33">
        <f t="shared" si="49"/>
        <v>-0.41322901849217641</v>
      </c>
      <c r="CE43" s="33">
        <f t="shared" si="35"/>
        <v>0.27636363636363637</v>
      </c>
      <c r="CF43" s="33">
        <f t="shared" si="35"/>
        <v>-0.12820512820512819</v>
      </c>
      <c r="CG43" s="33">
        <f t="shared" si="35"/>
        <v>-0.28322440087145967</v>
      </c>
      <c r="CH43" s="33">
        <f t="shared" si="35"/>
        <v>0.10030395136778116</v>
      </c>
      <c r="CI43" s="33">
        <f t="shared" si="35"/>
        <v>7.4585635359116026E-2</v>
      </c>
    </row>
    <row r="44" spans="2:87" ht="17.100000000000001" customHeight="1" thickBot="1" x14ac:dyDescent="0.25">
      <c r="B44" s="35" t="s">
        <v>338</v>
      </c>
      <c r="C44" s="33">
        <f t="shared" ref="C44:R45" si="51">+(G22-C22)/C22</f>
        <v>7.5</v>
      </c>
      <c r="D44" s="33">
        <f t="shared" si="51"/>
        <v>1.8666666666666667</v>
      </c>
      <c r="E44" s="33">
        <f t="shared" si="51"/>
        <v>0.4</v>
      </c>
      <c r="F44" s="33">
        <f t="shared" si="51"/>
        <v>-0.42857142857142855</v>
      </c>
      <c r="G44" s="33">
        <f t="shared" si="51"/>
        <v>-0.25490196078431371</v>
      </c>
      <c r="H44" s="33">
        <f t="shared" si="51"/>
        <v>0.2558139534883721</v>
      </c>
      <c r="I44" s="33">
        <f t="shared" si="51"/>
        <v>2.8571428571428571E-2</v>
      </c>
      <c r="J44" s="33">
        <f t="shared" si="51"/>
        <v>0.79166666666666663</v>
      </c>
      <c r="K44" s="33">
        <f t="shared" si="51"/>
        <v>0.34210526315789475</v>
      </c>
      <c r="L44" s="33">
        <f t="shared" si="51"/>
        <v>-1.8518518518518517E-2</v>
      </c>
      <c r="M44" s="33">
        <f t="shared" si="51"/>
        <v>-5.5555555555555552E-2</v>
      </c>
      <c r="N44" s="33">
        <f t="shared" si="51"/>
        <v>-4.6511627906976744E-2</v>
      </c>
      <c r="O44" s="33">
        <f t="shared" si="51"/>
        <v>-0.23529411764705882</v>
      </c>
      <c r="P44" s="33">
        <f t="shared" si="51"/>
        <v>-0.35849056603773582</v>
      </c>
      <c r="Q44" s="33">
        <f t="shared" si="51"/>
        <v>-0.29411764705882354</v>
      </c>
      <c r="R44" s="33">
        <f t="shared" si="51"/>
        <v>0.48780487804878048</v>
      </c>
      <c r="S44" s="33">
        <f t="shared" si="27"/>
        <v>0.69230769230769229</v>
      </c>
      <c r="T44" s="33">
        <f t="shared" si="27"/>
        <v>0.41176470588235292</v>
      </c>
      <c r="U44" s="33">
        <v>-0.375</v>
      </c>
      <c r="V44" s="33">
        <v>-0.36065573770491804</v>
      </c>
      <c r="W44" s="33">
        <v>-0.39393939393939392</v>
      </c>
      <c r="X44" s="33">
        <v>-2.0833333333333332E-2</v>
      </c>
      <c r="Y44" s="33">
        <f t="shared" si="36"/>
        <v>0.8</v>
      </c>
      <c r="Z44" s="33">
        <f t="shared" ref="Z44:AH45" si="52">+(AD22-Z22)/Z22</f>
        <v>0.23076923076923078</v>
      </c>
      <c r="AA44" s="33">
        <f t="shared" si="52"/>
        <v>-0.47499999999999998</v>
      </c>
      <c r="AB44" s="33">
        <f t="shared" si="52"/>
        <v>-0.36170212765957449</v>
      </c>
      <c r="AC44" s="33">
        <f t="shared" si="52"/>
        <v>-3.7037037037037035E-2</v>
      </c>
      <c r="AD44" s="33">
        <f t="shared" si="52"/>
        <v>0</v>
      </c>
      <c r="AE44" s="33">
        <f t="shared" si="52"/>
        <v>0.8571428571428571</v>
      </c>
      <c r="AF44" s="33">
        <f t="shared" si="52"/>
        <v>0.56666666666666665</v>
      </c>
      <c r="AG44" s="33">
        <f t="shared" si="52"/>
        <v>-0.15384615384615385</v>
      </c>
      <c r="AH44" s="33">
        <f t="shared" si="52"/>
        <v>-0.20833333333333334</v>
      </c>
      <c r="AI44" s="33">
        <f t="shared" si="37"/>
        <v>0.30769230769230771</v>
      </c>
      <c r="AJ44" s="33">
        <f t="shared" si="38"/>
        <v>0.23404255319148937</v>
      </c>
      <c r="AK44" s="33">
        <f t="shared" si="39"/>
        <v>0.22727272727272727</v>
      </c>
      <c r="AL44" s="33">
        <f t="shared" si="40"/>
        <v>0.34210526315789475</v>
      </c>
      <c r="AM44" s="33">
        <f t="shared" si="41"/>
        <v>9.8039215686274508E-2</v>
      </c>
      <c r="AN44" s="33">
        <f t="shared" si="42"/>
        <v>-0.34482758620689657</v>
      </c>
      <c r="AO44" s="33">
        <f t="shared" si="42"/>
        <v>-0.14814814814814814</v>
      </c>
      <c r="AP44" s="33">
        <f t="shared" si="42"/>
        <v>-0.29411764705882354</v>
      </c>
      <c r="AQ44" s="33">
        <f t="shared" si="42"/>
        <v>-0.48214285714285715</v>
      </c>
      <c r="AR44" s="33">
        <f t="shared" si="42"/>
        <v>-0.10526315789473684</v>
      </c>
      <c r="AS44" s="33">
        <f t="shared" si="42"/>
        <v>-0.21739130434782608</v>
      </c>
      <c r="AT44" s="33">
        <f t="shared" si="42"/>
        <v>0.63888888888888884</v>
      </c>
      <c r="AU44" s="33">
        <f t="shared" si="42"/>
        <v>-0.13793103448275862</v>
      </c>
      <c r="AV44" s="33">
        <f t="shared" si="42"/>
        <v>-0.73529411764705888</v>
      </c>
      <c r="AW44" s="33">
        <f t="shared" si="42"/>
        <v>0.66666666666666663</v>
      </c>
      <c r="AX44" s="33">
        <f t="shared" si="42"/>
        <v>-0.15254237288135594</v>
      </c>
      <c r="AY44" s="33">
        <f t="shared" si="42"/>
        <v>0.64</v>
      </c>
      <c r="AZ44" s="33">
        <f t="shared" si="42"/>
        <v>2</v>
      </c>
      <c r="BA44" s="33">
        <f t="shared" si="42"/>
        <v>0.23333333333333334</v>
      </c>
      <c r="BB44" s="33">
        <f t="shared" si="42"/>
        <v>-0.56000000000000005</v>
      </c>
      <c r="BC44" s="33">
        <f t="shared" si="42"/>
        <v>-0.3902439024390244</v>
      </c>
      <c r="BD44" s="33">
        <f t="shared" ref="BD44:BD45" si="53">+(BH22-BD22)/BD22</f>
        <v>0.40740740740740738</v>
      </c>
      <c r="BE44" s="33">
        <f t="shared" si="50"/>
        <v>8.1081081081081086E-2</v>
      </c>
      <c r="BF44" s="33">
        <f t="shared" si="30"/>
        <v>1.2727272727272727</v>
      </c>
      <c r="BG44" s="33">
        <f t="shared" si="30"/>
        <v>-0.64</v>
      </c>
      <c r="BH44" s="33">
        <f t="shared" si="30"/>
        <v>-0.52631578947368418</v>
      </c>
      <c r="BI44" s="33">
        <f t="shared" si="30"/>
        <v>-0.6</v>
      </c>
      <c r="BJ44" s="33">
        <f t="shared" si="30"/>
        <v>-0.72</v>
      </c>
      <c r="BK44" s="33">
        <f t="shared" si="30"/>
        <v>1.4444444444444444</v>
      </c>
      <c r="BL44" s="33">
        <f t="shared" si="30"/>
        <v>-0.27777777777777779</v>
      </c>
      <c r="BM44" s="33">
        <f t="shared" si="30"/>
        <v>-0.3125</v>
      </c>
      <c r="BN44" s="33">
        <f t="shared" si="30"/>
        <v>0.5714285714285714</v>
      </c>
      <c r="BO44" s="33">
        <f t="shared" si="30"/>
        <v>0.18181818181818182</v>
      </c>
      <c r="BP44" s="33">
        <f t="shared" si="30"/>
        <v>0.53846153846153844</v>
      </c>
      <c r="BQ44" s="33">
        <f t="shared" si="30"/>
        <v>1.7272727272727273</v>
      </c>
      <c r="BR44" s="33">
        <f t="shared" si="30"/>
        <v>-0.90909090909090906</v>
      </c>
      <c r="BS44" s="33">
        <f t="shared" si="31"/>
        <v>0.73863636363636365</v>
      </c>
      <c r="BT44" s="33">
        <f t="shared" si="32"/>
        <v>0.11764705882352941</v>
      </c>
      <c r="BU44" s="33">
        <f t="shared" si="33"/>
        <v>4.6783625730994149E-2</v>
      </c>
      <c r="BV44" s="33">
        <f t="shared" si="34"/>
        <v>-0.11731843575418995</v>
      </c>
      <c r="BW44" s="33">
        <v>6.3291139240506333E-2</v>
      </c>
      <c r="BX44" s="33">
        <v>-3.5714285714285712E-2</v>
      </c>
      <c r="BY44" s="33">
        <f t="shared" si="44"/>
        <v>-0.22839506172839505</v>
      </c>
      <c r="BZ44" s="33">
        <f t="shared" si="45"/>
        <v>0.16800000000000001</v>
      </c>
      <c r="CA44" s="33">
        <f t="shared" si="46"/>
        <v>0.28082191780821919</v>
      </c>
      <c r="CB44" s="33">
        <f t="shared" si="47"/>
        <v>-0.18181818181818182</v>
      </c>
      <c r="CC44" s="33">
        <f t="shared" si="48"/>
        <v>-8.4967320261437912E-2</v>
      </c>
      <c r="CD44" s="33">
        <f t="shared" si="49"/>
        <v>-0.18571428571428572</v>
      </c>
      <c r="CE44" s="33">
        <f t="shared" si="49"/>
        <v>0.11403508771929824</v>
      </c>
      <c r="CF44" s="33">
        <f t="shared" si="49"/>
        <v>0.20472440944881889</v>
      </c>
      <c r="CG44" s="33">
        <f t="shared" si="49"/>
        <v>-0.62745098039215685</v>
      </c>
      <c r="CH44" s="33">
        <f t="shared" si="49"/>
        <v>0.19298245614035087</v>
      </c>
      <c r="CI44" s="33">
        <f t="shared" si="49"/>
        <v>0.14705882352941177</v>
      </c>
    </row>
    <row r="45" spans="2:87" ht="17.100000000000001" customHeight="1" thickBot="1" x14ac:dyDescent="0.25">
      <c r="B45" s="36" t="s">
        <v>114</v>
      </c>
      <c r="C45" s="42">
        <f t="shared" si="51"/>
        <v>0.35248672139063253</v>
      </c>
      <c r="D45" s="42">
        <f t="shared" si="51"/>
        <v>0.28657397800373524</v>
      </c>
      <c r="E45" s="42">
        <f t="shared" si="51"/>
        <v>0.32731441673832046</v>
      </c>
      <c r="F45" s="43">
        <f t="shared" si="51"/>
        <v>0.21613485851896447</v>
      </c>
      <c r="G45" s="42">
        <f t="shared" si="51"/>
        <v>0.31238843270260619</v>
      </c>
      <c r="H45" s="42">
        <f t="shared" si="51"/>
        <v>0.54903225806451617</v>
      </c>
      <c r="I45" s="42">
        <f t="shared" si="51"/>
        <v>0.37400129561649753</v>
      </c>
      <c r="J45" s="43">
        <f t="shared" si="51"/>
        <v>0.54620462046204621</v>
      </c>
      <c r="K45" s="42">
        <f t="shared" si="51"/>
        <v>0.43131120783460281</v>
      </c>
      <c r="L45" s="42">
        <f t="shared" si="51"/>
        <v>0.257496876301541</v>
      </c>
      <c r="M45" s="42">
        <f>+(Q23-M23)/M23</f>
        <v>0.20367751060820369</v>
      </c>
      <c r="N45" s="43">
        <f t="shared" si="51"/>
        <v>0.11856990394877268</v>
      </c>
      <c r="O45" s="42">
        <f t="shared" si="51"/>
        <v>0.24774303905730305</v>
      </c>
      <c r="P45" s="42">
        <f t="shared" si="51"/>
        <v>0.14879523060362673</v>
      </c>
      <c r="Q45" s="42">
        <f t="shared" si="51"/>
        <v>6.6196631414022725E-2</v>
      </c>
      <c r="R45" s="43">
        <f t="shared" si="51"/>
        <v>7.222593264001527E-2</v>
      </c>
      <c r="S45" s="42">
        <f t="shared" si="27"/>
        <v>-0.23274942878903274</v>
      </c>
      <c r="T45" s="42">
        <f t="shared" si="27"/>
        <v>-0.22999855845466341</v>
      </c>
      <c r="U45" s="45">
        <v>-0.2047514082782268</v>
      </c>
      <c r="V45" s="46">
        <v>-0.10847125823100195</v>
      </c>
      <c r="W45" s="45">
        <v>8.3184435179670432E-2</v>
      </c>
      <c r="X45" s="45">
        <v>3.2949546007675745E-2</v>
      </c>
      <c r="Y45" s="42">
        <f t="shared" si="36"/>
        <v>0.20192829983704508</v>
      </c>
      <c r="Z45" s="43">
        <f t="shared" si="52"/>
        <v>9.9684258006314835E-2</v>
      </c>
      <c r="AA45" s="42">
        <f t="shared" si="52"/>
        <v>-9.2361457813280087E-3</v>
      </c>
      <c r="AB45" s="42">
        <f t="shared" si="52"/>
        <v>-2.3776452324536318E-2</v>
      </c>
      <c r="AC45" s="42">
        <f t="shared" si="52"/>
        <v>-8.8916506609422657E-2</v>
      </c>
      <c r="AD45" s="43">
        <f t="shared" si="52"/>
        <v>-0.13347005742411813</v>
      </c>
      <c r="AE45" s="42">
        <f t="shared" si="52"/>
        <v>-0.1139665742840346</v>
      </c>
      <c r="AF45" s="42">
        <f t="shared" si="52"/>
        <v>-8.7880816873116847E-3</v>
      </c>
      <c r="AG45" s="42">
        <f t="shared" si="52"/>
        <v>-4.8115079365079368E-2</v>
      </c>
      <c r="AH45" s="43">
        <f t="shared" si="52"/>
        <v>-1.4484521442771939E-2</v>
      </c>
      <c r="AI45" s="42">
        <f t="shared" si="37"/>
        <v>0.11450236966824645</v>
      </c>
      <c r="AJ45" s="42">
        <f t="shared" si="38"/>
        <v>6.5861690450054883E-3</v>
      </c>
      <c r="AK45" s="42">
        <f t="shared" si="39"/>
        <v>4.5466388744137574E-2</v>
      </c>
      <c r="AL45" s="43">
        <f t="shared" si="40"/>
        <v>-1.8251681075888569E-2</v>
      </c>
      <c r="AM45" s="42">
        <f t="shared" si="41"/>
        <v>-4.5841129443782956E-2</v>
      </c>
      <c r="AN45" s="42">
        <f t="shared" si="42"/>
        <v>4.0013421692811003E-2</v>
      </c>
      <c r="AO45" s="42">
        <f>+(AS23-AO23)/AO23</f>
        <v>-1.632398753894081E-2</v>
      </c>
      <c r="AP45" s="43">
        <f t="shared" si="42"/>
        <v>0.12397260273972603</v>
      </c>
      <c r="AQ45" s="43">
        <f t="shared" si="42"/>
        <v>3.618860861039308E-2</v>
      </c>
      <c r="AR45" s="43">
        <f t="shared" si="42"/>
        <v>-0.12130988869172447</v>
      </c>
      <c r="AS45" s="43">
        <f t="shared" si="42"/>
        <v>-9.2348619204459081E-2</v>
      </c>
      <c r="AT45" s="43">
        <f t="shared" si="42"/>
        <v>-0.14485940628536606</v>
      </c>
      <c r="AU45" s="43">
        <f t="shared" si="42"/>
        <v>-0.3153548387096774</v>
      </c>
      <c r="AV45" s="43">
        <f t="shared" si="42"/>
        <v>-0.91307141545805026</v>
      </c>
      <c r="AW45" s="43">
        <f t="shared" si="42"/>
        <v>-0.13105373342637822</v>
      </c>
      <c r="AX45" s="43">
        <f t="shared" si="42"/>
        <v>3.4103634327598491E-2</v>
      </c>
      <c r="AY45" s="43">
        <f t="shared" si="42"/>
        <v>0.12275411483854756</v>
      </c>
      <c r="AZ45" s="43">
        <f t="shared" si="42"/>
        <v>8.7940865892291455</v>
      </c>
      <c r="BA45" s="43">
        <f t="shared" si="42"/>
        <v>-4.0636042402826852E-2</v>
      </c>
      <c r="BB45" s="43">
        <f t="shared" si="42"/>
        <v>-0.20801338846229572</v>
      </c>
      <c r="BC45" s="43">
        <f t="shared" si="42"/>
        <v>8.6168307967770807E-3</v>
      </c>
      <c r="BD45" s="43">
        <f t="shared" si="53"/>
        <v>-9.7035040431266845E-3</v>
      </c>
      <c r="BE45" s="43">
        <f t="shared" si="50"/>
        <v>-3.0470450359953122E-2</v>
      </c>
      <c r="BF45" s="43">
        <f t="shared" si="30"/>
        <v>-4.126786824114357E-2</v>
      </c>
      <c r="BG45" s="43">
        <f t="shared" si="30"/>
        <v>-0.34195051592144682</v>
      </c>
      <c r="BH45" s="43">
        <f t="shared" si="30"/>
        <v>-0.31976047904191618</v>
      </c>
      <c r="BI45" s="43">
        <f t="shared" si="30"/>
        <v>-0.21844241063719566</v>
      </c>
      <c r="BJ45" s="43">
        <f t="shared" si="30"/>
        <v>-0.10903669130040192</v>
      </c>
      <c r="BK45" s="43">
        <f t="shared" si="30"/>
        <v>6.9634125779801048E-2</v>
      </c>
      <c r="BL45" s="43">
        <f t="shared" si="30"/>
        <v>0.1253201024327785</v>
      </c>
      <c r="BM45" s="43">
        <f t="shared" si="30"/>
        <v>6.6283694211224037E-3</v>
      </c>
      <c r="BN45" s="43">
        <f t="shared" si="30"/>
        <v>-7.2322467986030273E-2</v>
      </c>
      <c r="BO45" s="43">
        <f t="shared" si="30"/>
        <v>4.0037831021437577E-2</v>
      </c>
      <c r="BP45" s="43">
        <f t="shared" si="30"/>
        <v>0.14848527947660362</v>
      </c>
      <c r="BQ45" s="43">
        <f t="shared" si="30"/>
        <v>-1.3169446883230905E-2</v>
      </c>
      <c r="BR45" s="43">
        <f t="shared" si="30"/>
        <v>-0.38729411764705884</v>
      </c>
      <c r="BS45" s="42">
        <f t="shared" si="31"/>
        <v>0.29025411575747145</v>
      </c>
      <c r="BT45" s="42">
        <f t="shared" si="32"/>
        <v>0.45329658115858268</v>
      </c>
      <c r="BU45" s="42">
        <f t="shared" si="33"/>
        <v>0.24629080118694363</v>
      </c>
      <c r="BV45" s="42">
        <f t="shared" si="34"/>
        <v>0.13912616593028965</v>
      </c>
      <c r="BW45" s="45">
        <v>-0.19690570591277365</v>
      </c>
      <c r="BX45" s="45">
        <v>9.3587335658706736E-2</v>
      </c>
      <c r="BY45" s="42">
        <f t="shared" si="44"/>
        <v>-6.2166100048567263E-2</v>
      </c>
      <c r="BZ45" s="42">
        <f t="shared" si="45"/>
        <v>-4.7149380914269574E-2</v>
      </c>
      <c r="CA45" s="42">
        <f t="shared" si="46"/>
        <v>3.5697522171990417E-2</v>
      </c>
      <c r="CB45" s="42">
        <f t="shared" si="47"/>
        <v>2.5617784562541743E-2</v>
      </c>
      <c r="CC45" s="42">
        <f t="shared" si="48"/>
        <v>-8.1189822782454998E-2</v>
      </c>
      <c r="CD45" s="42">
        <f t="shared" si="49"/>
        <v>-0.35986027792543096</v>
      </c>
      <c r="CE45" s="42">
        <f t="shared" si="49"/>
        <v>0.27437722419928828</v>
      </c>
      <c r="CF45" s="42">
        <f t="shared" si="49"/>
        <v>-1.6351732911353129E-2</v>
      </c>
      <c r="CG45" s="42">
        <f t="shared" si="49"/>
        <v>-0.25629297836098669</v>
      </c>
      <c r="CH45" s="42">
        <f t="shared" si="49"/>
        <v>3.0919964372057514E-2</v>
      </c>
      <c r="CI45" s="42">
        <f t="shared" si="49"/>
        <v>-5.0645931045832301E-2</v>
      </c>
    </row>
    <row r="46" spans="2:87" ht="17.100000000000001" customHeight="1" x14ac:dyDescent="0.2"/>
    <row r="47" spans="2:87" ht="17.100000000000001" customHeight="1" x14ac:dyDescent="0.2"/>
  </sheetData>
  <pageMargins left="0.7" right="0.7" top="0.75" bottom="0.75" header="0.3" footer="0.3"/>
  <pageSetup paperSize="9" scale="58" fitToWidth="0"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B2:BO91"/>
  <sheetViews>
    <sheetView topLeftCell="AV19" zoomScaleNormal="100" workbookViewId="0">
      <selection activeCell="BL45" sqref="BL45"/>
    </sheetView>
  </sheetViews>
  <sheetFormatPr baseColWidth="10" defaultColWidth="11.42578125" defaultRowHeight="12.75" x14ac:dyDescent="0.2"/>
  <cols>
    <col min="1" max="1" width="11.42578125" style="12"/>
    <col min="2" max="2" width="34.85546875" style="12" customWidth="1"/>
    <col min="3" max="108" width="12.28515625" style="12" customWidth="1"/>
    <col min="109" max="16384" width="11.42578125" style="12"/>
  </cols>
  <sheetData>
    <row r="2" spans="2:67" ht="40.5" customHeight="1" x14ac:dyDescent="0.25">
      <c r="B2" s="10"/>
      <c r="C2" s="19"/>
      <c r="M2" s="13"/>
    </row>
    <row r="3" spans="2:67" ht="28.5" customHeight="1" x14ac:dyDescent="0.2">
      <c r="B3" s="18"/>
      <c r="C3" s="19"/>
    </row>
    <row r="4" spans="2:67" ht="15" x14ac:dyDescent="0.2">
      <c r="B4" s="18"/>
      <c r="C4" s="19"/>
    </row>
    <row r="5" spans="2:67" ht="15" x14ac:dyDescent="0.2">
      <c r="B5" s="18"/>
      <c r="C5" s="19"/>
    </row>
    <row r="6" spans="2:67" ht="17.100000000000001" customHeight="1" x14ac:dyDescent="0.2"/>
    <row r="7" spans="2:67" ht="39" customHeight="1" x14ac:dyDescent="0.2">
      <c r="C7" s="30" t="s">
        <v>227</v>
      </c>
      <c r="D7" s="30" t="s">
        <v>228</v>
      </c>
      <c r="E7" s="30" t="s">
        <v>229</v>
      </c>
      <c r="F7" s="37" t="s">
        <v>230</v>
      </c>
      <c r="G7" s="30" t="s">
        <v>231</v>
      </c>
      <c r="H7" s="30" t="s">
        <v>232</v>
      </c>
      <c r="I7" s="30" t="s">
        <v>233</v>
      </c>
      <c r="J7" s="37" t="s">
        <v>234</v>
      </c>
      <c r="K7" s="30" t="s">
        <v>235</v>
      </c>
      <c r="L7" s="30" t="s">
        <v>236</v>
      </c>
      <c r="M7" s="30" t="s">
        <v>237</v>
      </c>
      <c r="N7" s="37" t="s">
        <v>238</v>
      </c>
      <c r="O7" s="30" t="s">
        <v>135</v>
      </c>
      <c r="P7" s="30" t="s">
        <v>136</v>
      </c>
      <c r="Q7" s="30" t="s">
        <v>137</v>
      </c>
      <c r="R7" s="37" t="s">
        <v>138</v>
      </c>
      <c r="S7" s="30" t="s">
        <v>139</v>
      </c>
      <c r="T7" s="30" t="s">
        <v>140</v>
      </c>
      <c r="U7" s="30" t="s">
        <v>141</v>
      </c>
      <c r="V7" s="37" t="s">
        <v>142</v>
      </c>
      <c r="W7" s="30" t="s">
        <v>143</v>
      </c>
      <c r="X7" s="30" t="s">
        <v>144</v>
      </c>
      <c r="Y7" s="30" t="s">
        <v>145</v>
      </c>
      <c r="Z7" s="37" t="s">
        <v>146</v>
      </c>
      <c r="AA7" s="30" t="s">
        <v>147</v>
      </c>
      <c r="AB7" s="30" t="s">
        <v>148</v>
      </c>
      <c r="AC7" s="30" t="s">
        <v>149</v>
      </c>
      <c r="AD7" s="37" t="s">
        <v>150</v>
      </c>
      <c r="AE7" s="30" t="s">
        <v>151</v>
      </c>
      <c r="AF7" s="30" t="s">
        <v>152</v>
      </c>
      <c r="AG7" s="30" t="s">
        <v>153</v>
      </c>
      <c r="AH7" s="37" t="s">
        <v>154</v>
      </c>
      <c r="AI7" s="30" t="s">
        <v>76</v>
      </c>
      <c r="AJ7" s="30" t="s">
        <v>77</v>
      </c>
      <c r="AK7" s="30" t="s">
        <v>78</v>
      </c>
      <c r="AL7" s="37" t="s">
        <v>79</v>
      </c>
      <c r="AM7" s="30" t="s">
        <v>80</v>
      </c>
      <c r="AN7" s="30" t="s">
        <v>81</v>
      </c>
      <c r="AO7" s="30" t="s">
        <v>82</v>
      </c>
      <c r="AP7" s="37" t="s">
        <v>83</v>
      </c>
      <c r="AQ7" s="30" t="s">
        <v>84</v>
      </c>
      <c r="AR7" s="30" t="s">
        <v>85</v>
      </c>
      <c r="AS7" s="30" t="s">
        <v>86</v>
      </c>
      <c r="AT7" s="37" t="s">
        <v>87</v>
      </c>
      <c r="AU7" s="30" t="s">
        <v>88</v>
      </c>
      <c r="AV7" s="30" t="s">
        <v>89</v>
      </c>
      <c r="AW7" s="30" t="s">
        <v>90</v>
      </c>
      <c r="AX7" s="37" t="s">
        <v>91</v>
      </c>
      <c r="AY7" s="30" t="s">
        <v>92</v>
      </c>
      <c r="AZ7" s="30" t="s">
        <v>532</v>
      </c>
      <c r="BA7" s="30" t="s">
        <v>555</v>
      </c>
      <c r="BB7" s="37" t="s">
        <v>566</v>
      </c>
      <c r="BC7" s="31" t="s">
        <v>245</v>
      </c>
      <c r="BD7" s="31" t="s">
        <v>246</v>
      </c>
      <c r="BE7" s="31" t="s">
        <v>247</v>
      </c>
      <c r="BF7" s="31" t="s">
        <v>155</v>
      </c>
      <c r="BG7" s="31" t="s">
        <v>156</v>
      </c>
      <c r="BH7" s="31" t="s">
        <v>157</v>
      </c>
      <c r="BI7" s="31" t="s">
        <v>158</v>
      </c>
      <c r="BJ7" s="31" t="s">
        <v>159</v>
      </c>
      <c r="BK7" s="31" t="s">
        <v>93</v>
      </c>
      <c r="BL7" s="31" t="s">
        <v>94</v>
      </c>
      <c r="BM7" s="31" t="s">
        <v>132</v>
      </c>
      <c r="BN7" s="31" t="s">
        <v>133</v>
      </c>
      <c r="BO7" s="31" t="s">
        <v>577</v>
      </c>
    </row>
    <row r="8" spans="2:67" ht="17.100000000000001" customHeight="1" thickBot="1" x14ac:dyDescent="0.25">
      <c r="B8" s="35" t="s">
        <v>97</v>
      </c>
      <c r="C8" s="32">
        <v>2521</v>
      </c>
      <c r="D8" s="32">
        <v>2292</v>
      </c>
      <c r="E8" s="32">
        <v>1835</v>
      </c>
      <c r="F8" s="32">
        <v>2618</v>
      </c>
      <c r="G8" s="32">
        <v>2634</v>
      </c>
      <c r="H8" s="32">
        <v>2864</v>
      </c>
      <c r="I8" s="32">
        <v>2105</v>
      </c>
      <c r="J8" s="32">
        <v>2741</v>
      </c>
      <c r="K8" s="32">
        <v>2857</v>
      </c>
      <c r="L8" s="32">
        <v>3076</v>
      </c>
      <c r="M8" s="32">
        <v>2157</v>
      </c>
      <c r="N8" s="32">
        <v>2604</v>
      </c>
      <c r="O8" s="32">
        <v>2554</v>
      </c>
      <c r="P8" s="32">
        <v>3007</v>
      </c>
      <c r="Q8" s="32">
        <v>1956</v>
      </c>
      <c r="R8" s="32">
        <v>2481</v>
      </c>
      <c r="S8" s="32">
        <v>2927</v>
      </c>
      <c r="T8" s="32">
        <v>2947</v>
      </c>
      <c r="U8" s="32">
        <v>1982</v>
      </c>
      <c r="V8" s="32">
        <v>2581</v>
      </c>
      <c r="W8" s="32">
        <v>2829</v>
      </c>
      <c r="X8" s="32">
        <v>2718</v>
      </c>
      <c r="Y8" s="32">
        <v>1894</v>
      </c>
      <c r="Z8" s="32">
        <v>2354</v>
      </c>
      <c r="AA8" s="32">
        <v>2496</v>
      </c>
      <c r="AB8" s="32">
        <v>2433</v>
      </c>
      <c r="AC8" s="32">
        <v>1754</v>
      </c>
      <c r="AD8" s="32">
        <v>2123</v>
      </c>
      <c r="AE8" s="32">
        <v>1443</v>
      </c>
      <c r="AF8" s="32">
        <v>275</v>
      </c>
      <c r="AG8" s="32">
        <v>1168</v>
      </c>
      <c r="AH8" s="32">
        <v>1631</v>
      </c>
      <c r="AI8" s="32">
        <v>1778</v>
      </c>
      <c r="AJ8" s="32">
        <v>1795</v>
      </c>
      <c r="AK8" s="32">
        <v>1436</v>
      </c>
      <c r="AL8" s="32">
        <v>1606</v>
      </c>
      <c r="AM8" s="32">
        <v>1858</v>
      </c>
      <c r="AN8" s="32">
        <v>1922</v>
      </c>
      <c r="AO8" s="32">
        <v>1303</v>
      </c>
      <c r="AP8" s="32">
        <v>1634</v>
      </c>
      <c r="AQ8" s="32">
        <v>1279</v>
      </c>
      <c r="AR8" s="32">
        <v>1051</v>
      </c>
      <c r="AS8" s="32">
        <v>981</v>
      </c>
      <c r="AT8" s="32">
        <v>1138</v>
      </c>
      <c r="AU8" s="32">
        <v>1076</v>
      </c>
      <c r="AV8" s="32">
        <v>1129</v>
      </c>
      <c r="AW8" s="32">
        <v>858</v>
      </c>
      <c r="AX8" s="32">
        <v>964</v>
      </c>
      <c r="AY8" s="32">
        <v>1125</v>
      </c>
      <c r="AZ8" s="32">
        <v>1090</v>
      </c>
      <c r="BA8" s="32">
        <v>745</v>
      </c>
      <c r="BB8" s="32">
        <v>822</v>
      </c>
      <c r="BC8" s="32">
        <f t="shared" ref="BC8:BC25" si="0">+C8+D8+E8+F8</f>
        <v>9266</v>
      </c>
      <c r="BD8" s="32">
        <f t="shared" ref="BD8:BD25" si="1">+G8+H8+I8+J8</f>
        <v>10344</v>
      </c>
      <c r="BE8" s="32">
        <f t="shared" ref="BE8:BE25" si="2">+K8+L8+M8+N8</f>
        <v>10694</v>
      </c>
      <c r="BF8" s="32">
        <f t="shared" ref="BF8:BF25" si="3">+O8+P8+Q8+R8</f>
        <v>9998</v>
      </c>
      <c r="BG8" s="32">
        <f t="shared" ref="BG8:BG25" si="4">+S8+T8+U8+V8</f>
        <v>10437</v>
      </c>
      <c r="BH8" s="32">
        <f t="shared" ref="BH8:BH25" si="5">+W8+X8+Y8+Z8</f>
        <v>9795</v>
      </c>
      <c r="BI8" s="32">
        <f t="shared" ref="BI8:BI25" si="6">+AA8+AB8+AC8+AD8</f>
        <v>8806</v>
      </c>
      <c r="BJ8" s="32">
        <f t="shared" ref="BJ8:BJ25" si="7">+AE8+AF8+AG8+AH8</f>
        <v>4517</v>
      </c>
      <c r="BK8" s="32">
        <f t="shared" ref="BK8:BK25" si="8">+AI8+AJ8+AK8+AL8</f>
        <v>6615</v>
      </c>
      <c r="BL8" s="32">
        <f t="shared" ref="BL8:BL25" si="9">+AM8+AN8+AO8+AP8</f>
        <v>6717</v>
      </c>
      <c r="BM8" s="32">
        <f t="shared" ref="BM8:BM25" si="10">+AQ8+AR8+AS8+AT8</f>
        <v>4449</v>
      </c>
      <c r="BN8" s="32">
        <f t="shared" ref="BN8:BN25" si="11">+AU8+AV8+AW8+AX8</f>
        <v>4027</v>
      </c>
      <c r="BO8" s="32">
        <f>+AY8+AZ8+BA8+BB8</f>
        <v>3782</v>
      </c>
    </row>
    <row r="9" spans="2:67" ht="17.100000000000001" customHeight="1" thickBot="1" x14ac:dyDescent="0.25">
      <c r="B9" s="35" t="s">
        <v>98</v>
      </c>
      <c r="C9" s="32">
        <v>521</v>
      </c>
      <c r="D9" s="32">
        <v>497</v>
      </c>
      <c r="E9" s="32">
        <v>331</v>
      </c>
      <c r="F9" s="32">
        <v>438</v>
      </c>
      <c r="G9" s="32">
        <v>477</v>
      </c>
      <c r="H9" s="32">
        <v>464</v>
      </c>
      <c r="I9" s="32">
        <v>332</v>
      </c>
      <c r="J9" s="32">
        <v>463</v>
      </c>
      <c r="K9" s="32">
        <v>510</v>
      </c>
      <c r="L9" s="32">
        <v>495</v>
      </c>
      <c r="M9" s="32">
        <v>335</v>
      </c>
      <c r="N9" s="32">
        <v>409</v>
      </c>
      <c r="O9" s="32">
        <v>486</v>
      </c>
      <c r="P9" s="32">
        <v>506</v>
      </c>
      <c r="Q9" s="32">
        <v>333</v>
      </c>
      <c r="R9" s="32">
        <v>398</v>
      </c>
      <c r="S9" s="32">
        <v>480</v>
      </c>
      <c r="T9" s="32">
        <v>506</v>
      </c>
      <c r="U9" s="32">
        <v>376</v>
      </c>
      <c r="V9" s="32">
        <v>427</v>
      </c>
      <c r="W9" s="32">
        <v>436</v>
      </c>
      <c r="X9" s="32">
        <v>487</v>
      </c>
      <c r="Y9" s="32">
        <v>266</v>
      </c>
      <c r="Z9" s="32">
        <v>376</v>
      </c>
      <c r="AA9" s="32">
        <v>367</v>
      </c>
      <c r="AB9" s="32">
        <v>340</v>
      </c>
      <c r="AC9" s="32">
        <v>238</v>
      </c>
      <c r="AD9" s="32">
        <v>289</v>
      </c>
      <c r="AE9" s="32">
        <v>247</v>
      </c>
      <c r="AF9" s="32">
        <v>62</v>
      </c>
      <c r="AG9" s="32">
        <v>230</v>
      </c>
      <c r="AH9" s="32">
        <v>252</v>
      </c>
      <c r="AI9" s="32">
        <v>214</v>
      </c>
      <c r="AJ9" s="32">
        <v>218</v>
      </c>
      <c r="AK9" s="32">
        <v>251</v>
      </c>
      <c r="AL9" s="32">
        <v>190</v>
      </c>
      <c r="AM9" s="32">
        <v>234</v>
      </c>
      <c r="AN9" s="32">
        <v>267</v>
      </c>
      <c r="AO9" s="32">
        <v>164</v>
      </c>
      <c r="AP9" s="32">
        <v>253</v>
      </c>
      <c r="AQ9" s="32">
        <v>187</v>
      </c>
      <c r="AR9" s="32">
        <v>157</v>
      </c>
      <c r="AS9" s="32">
        <v>119</v>
      </c>
      <c r="AT9" s="32">
        <v>179</v>
      </c>
      <c r="AU9" s="32">
        <v>154</v>
      </c>
      <c r="AV9" s="32">
        <v>157</v>
      </c>
      <c r="AW9" s="32">
        <v>130</v>
      </c>
      <c r="AX9" s="32">
        <v>197</v>
      </c>
      <c r="AY9" s="32">
        <v>183</v>
      </c>
      <c r="AZ9" s="32">
        <v>159</v>
      </c>
      <c r="BA9" s="32">
        <v>128</v>
      </c>
      <c r="BB9" s="32">
        <v>161</v>
      </c>
      <c r="BC9" s="32">
        <f t="shared" si="0"/>
        <v>1787</v>
      </c>
      <c r="BD9" s="32">
        <f t="shared" si="1"/>
        <v>1736</v>
      </c>
      <c r="BE9" s="32">
        <f t="shared" si="2"/>
        <v>1749</v>
      </c>
      <c r="BF9" s="32">
        <f t="shared" si="3"/>
        <v>1723</v>
      </c>
      <c r="BG9" s="32">
        <f t="shared" si="4"/>
        <v>1789</v>
      </c>
      <c r="BH9" s="32">
        <f t="shared" si="5"/>
        <v>1565</v>
      </c>
      <c r="BI9" s="32">
        <f t="shared" si="6"/>
        <v>1234</v>
      </c>
      <c r="BJ9" s="32">
        <f t="shared" si="7"/>
        <v>791</v>
      </c>
      <c r="BK9" s="32">
        <f t="shared" si="8"/>
        <v>873</v>
      </c>
      <c r="BL9" s="32">
        <f t="shared" si="9"/>
        <v>918</v>
      </c>
      <c r="BM9" s="32">
        <f t="shared" si="10"/>
        <v>642</v>
      </c>
      <c r="BN9" s="32">
        <f t="shared" si="11"/>
        <v>638</v>
      </c>
      <c r="BO9" s="32">
        <f t="shared" ref="BO9:BO24" si="12">+AY9+AZ9+BA9+BB9</f>
        <v>631</v>
      </c>
    </row>
    <row r="10" spans="2:67" ht="17.100000000000001" customHeight="1" thickBot="1" x14ac:dyDescent="0.25">
      <c r="B10" s="35" t="s">
        <v>99</v>
      </c>
      <c r="C10" s="32">
        <v>336</v>
      </c>
      <c r="D10" s="32">
        <v>306</v>
      </c>
      <c r="E10" s="32">
        <v>236</v>
      </c>
      <c r="F10" s="32">
        <v>300</v>
      </c>
      <c r="G10" s="32">
        <v>361</v>
      </c>
      <c r="H10" s="32">
        <v>335</v>
      </c>
      <c r="I10" s="32">
        <v>248</v>
      </c>
      <c r="J10" s="32">
        <v>297</v>
      </c>
      <c r="K10" s="32">
        <v>336</v>
      </c>
      <c r="L10" s="32">
        <v>318</v>
      </c>
      <c r="M10" s="32">
        <v>248</v>
      </c>
      <c r="N10" s="32">
        <v>326</v>
      </c>
      <c r="O10" s="32">
        <v>310</v>
      </c>
      <c r="P10" s="32">
        <v>348</v>
      </c>
      <c r="Q10" s="32">
        <v>213</v>
      </c>
      <c r="R10" s="32">
        <v>273</v>
      </c>
      <c r="S10" s="32">
        <v>293</v>
      </c>
      <c r="T10" s="32">
        <v>294</v>
      </c>
      <c r="U10" s="32">
        <v>211</v>
      </c>
      <c r="V10" s="32">
        <v>287</v>
      </c>
      <c r="W10" s="32">
        <v>297</v>
      </c>
      <c r="X10" s="32">
        <v>304</v>
      </c>
      <c r="Y10" s="32">
        <v>210</v>
      </c>
      <c r="Z10" s="32">
        <v>280</v>
      </c>
      <c r="AA10" s="32">
        <v>316</v>
      </c>
      <c r="AB10" s="32">
        <v>265</v>
      </c>
      <c r="AC10" s="32">
        <v>186</v>
      </c>
      <c r="AD10" s="32">
        <v>233</v>
      </c>
      <c r="AE10" s="32">
        <v>184</v>
      </c>
      <c r="AF10" s="32">
        <v>43</v>
      </c>
      <c r="AG10" s="32">
        <v>208</v>
      </c>
      <c r="AH10" s="32">
        <v>281</v>
      </c>
      <c r="AI10" s="32">
        <v>214</v>
      </c>
      <c r="AJ10" s="32">
        <v>206</v>
      </c>
      <c r="AK10" s="32">
        <v>131</v>
      </c>
      <c r="AL10" s="32">
        <v>192</v>
      </c>
      <c r="AM10" s="32">
        <v>202</v>
      </c>
      <c r="AN10" s="32">
        <v>205</v>
      </c>
      <c r="AO10" s="32">
        <v>140</v>
      </c>
      <c r="AP10" s="32">
        <v>205</v>
      </c>
      <c r="AQ10" s="32">
        <v>103</v>
      </c>
      <c r="AR10" s="32">
        <v>84</v>
      </c>
      <c r="AS10" s="32">
        <v>116</v>
      </c>
      <c r="AT10" s="32">
        <v>182</v>
      </c>
      <c r="AU10" s="32">
        <v>180</v>
      </c>
      <c r="AV10" s="32">
        <v>233</v>
      </c>
      <c r="AW10" s="32">
        <v>123</v>
      </c>
      <c r="AX10" s="32">
        <v>168</v>
      </c>
      <c r="AY10" s="32">
        <v>182</v>
      </c>
      <c r="AZ10" s="32">
        <v>182</v>
      </c>
      <c r="BA10" s="32">
        <v>111</v>
      </c>
      <c r="BB10" s="32">
        <v>128</v>
      </c>
      <c r="BC10" s="32">
        <f t="shared" si="0"/>
        <v>1178</v>
      </c>
      <c r="BD10" s="32">
        <f t="shared" si="1"/>
        <v>1241</v>
      </c>
      <c r="BE10" s="32">
        <f t="shared" si="2"/>
        <v>1228</v>
      </c>
      <c r="BF10" s="32">
        <f t="shared" si="3"/>
        <v>1144</v>
      </c>
      <c r="BG10" s="32">
        <f t="shared" si="4"/>
        <v>1085</v>
      </c>
      <c r="BH10" s="32">
        <f t="shared" si="5"/>
        <v>1091</v>
      </c>
      <c r="BI10" s="32">
        <f t="shared" si="6"/>
        <v>1000</v>
      </c>
      <c r="BJ10" s="32">
        <f t="shared" si="7"/>
        <v>716</v>
      </c>
      <c r="BK10" s="32">
        <f t="shared" si="8"/>
        <v>743</v>
      </c>
      <c r="BL10" s="32">
        <f t="shared" si="9"/>
        <v>752</v>
      </c>
      <c r="BM10" s="32">
        <f t="shared" si="10"/>
        <v>485</v>
      </c>
      <c r="BN10" s="32">
        <f t="shared" si="11"/>
        <v>704</v>
      </c>
      <c r="BO10" s="32">
        <f t="shared" si="12"/>
        <v>603</v>
      </c>
    </row>
    <row r="11" spans="2:67" ht="17.100000000000001" customHeight="1" thickBot="1" x14ac:dyDescent="0.25">
      <c r="B11" s="35" t="s">
        <v>100</v>
      </c>
      <c r="C11" s="32">
        <v>725</v>
      </c>
      <c r="D11" s="32">
        <v>633</v>
      </c>
      <c r="E11" s="32">
        <v>510</v>
      </c>
      <c r="F11" s="32">
        <v>578</v>
      </c>
      <c r="G11" s="32">
        <v>691</v>
      </c>
      <c r="H11" s="32">
        <v>693</v>
      </c>
      <c r="I11" s="32">
        <v>492</v>
      </c>
      <c r="J11" s="32">
        <v>642</v>
      </c>
      <c r="K11" s="32">
        <v>573</v>
      </c>
      <c r="L11" s="32">
        <v>645</v>
      </c>
      <c r="M11" s="32">
        <v>506</v>
      </c>
      <c r="N11" s="32">
        <v>623</v>
      </c>
      <c r="O11" s="32">
        <v>626</v>
      </c>
      <c r="P11" s="32">
        <v>653</v>
      </c>
      <c r="Q11" s="32">
        <v>455</v>
      </c>
      <c r="R11" s="32">
        <v>557</v>
      </c>
      <c r="S11" s="32">
        <v>586</v>
      </c>
      <c r="T11" s="32">
        <v>593</v>
      </c>
      <c r="U11" s="32">
        <v>445</v>
      </c>
      <c r="V11" s="32">
        <v>505</v>
      </c>
      <c r="W11" s="32">
        <v>509</v>
      </c>
      <c r="X11" s="32">
        <v>597</v>
      </c>
      <c r="Y11" s="32">
        <v>452</v>
      </c>
      <c r="Z11" s="32">
        <v>443</v>
      </c>
      <c r="AA11" s="32">
        <v>486</v>
      </c>
      <c r="AB11" s="32">
        <v>527</v>
      </c>
      <c r="AC11" s="32">
        <v>396</v>
      </c>
      <c r="AD11" s="32">
        <v>425</v>
      </c>
      <c r="AE11" s="32">
        <v>323</v>
      </c>
      <c r="AF11" s="32">
        <v>31</v>
      </c>
      <c r="AG11" s="32">
        <v>334</v>
      </c>
      <c r="AH11" s="32">
        <v>421</v>
      </c>
      <c r="AI11" s="32">
        <v>445</v>
      </c>
      <c r="AJ11" s="32">
        <v>367</v>
      </c>
      <c r="AK11" s="32">
        <v>267</v>
      </c>
      <c r="AL11" s="32">
        <v>272</v>
      </c>
      <c r="AM11" s="32">
        <v>338</v>
      </c>
      <c r="AN11" s="32">
        <v>315</v>
      </c>
      <c r="AO11" s="32">
        <v>256</v>
      </c>
      <c r="AP11" s="32">
        <v>300</v>
      </c>
      <c r="AQ11" s="32">
        <v>201</v>
      </c>
      <c r="AR11" s="32">
        <v>276</v>
      </c>
      <c r="AS11" s="32">
        <v>188</v>
      </c>
      <c r="AT11" s="32">
        <v>215</v>
      </c>
      <c r="AU11" s="32">
        <v>207</v>
      </c>
      <c r="AV11" s="32">
        <v>236</v>
      </c>
      <c r="AW11" s="32">
        <v>227</v>
      </c>
      <c r="AX11" s="32">
        <v>210</v>
      </c>
      <c r="AY11" s="32">
        <v>272</v>
      </c>
      <c r="AZ11" s="32">
        <v>245</v>
      </c>
      <c r="BA11" s="32">
        <v>210</v>
      </c>
      <c r="BB11" s="32">
        <v>124</v>
      </c>
      <c r="BC11" s="32">
        <f t="shared" si="0"/>
        <v>2446</v>
      </c>
      <c r="BD11" s="32">
        <f t="shared" si="1"/>
        <v>2518</v>
      </c>
      <c r="BE11" s="32">
        <f t="shared" si="2"/>
        <v>2347</v>
      </c>
      <c r="BF11" s="32">
        <f t="shared" si="3"/>
        <v>2291</v>
      </c>
      <c r="BG11" s="32">
        <f t="shared" si="4"/>
        <v>2129</v>
      </c>
      <c r="BH11" s="32">
        <f t="shared" si="5"/>
        <v>2001</v>
      </c>
      <c r="BI11" s="32">
        <f t="shared" si="6"/>
        <v>1834</v>
      </c>
      <c r="BJ11" s="32">
        <f t="shared" si="7"/>
        <v>1109</v>
      </c>
      <c r="BK11" s="32">
        <f t="shared" si="8"/>
        <v>1351</v>
      </c>
      <c r="BL11" s="32">
        <f t="shared" si="9"/>
        <v>1209</v>
      </c>
      <c r="BM11" s="32">
        <f t="shared" si="10"/>
        <v>880</v>
      </c>
      <c r="BN11" s="32">
        <f t="shared" si="11"/>
        <v>880</v>
      </c>
      <c r="BO11" s="32">
        <f t="shared" si="12"/>
        <v>851</v>
      </c>
    </row>
    <row r="12" spans="2:67" ht="17.100000000000001" customHeight="1" thickBot="1" x14ac:dyDescent="0.25">
      <c r="B12" s="35" t="s">
        <v>101</v>
      </c>
      <c r="C12" s="32">
        <v>1180</v>
      </c>
      <c r="D12" s="32">
        <v>1280</v>
      </c>
      <c r="E12" s="32">
        <v>741</v>
      </c>
      <c r="F12" s="32">
        <v>1130</v>
      </c>
      <c r="G12" s="32">
        <v>1367</v>
      </c>
      <c r="H12" s="32">
        <v>1151</v>
      </c>
      <c r="I12" s="32">
        <v>817</v>
      </c>
      <c r="J12" s="32">
        <v>963</v>
      </c>
      <c r="K12" s="32">
        <v>1204</v>
      </c>
      <c r="L12" s="32">
        <v>1189</v>
      </c>
      <c r="M12" s="32">
        <v>938</v>
      </c>
      <c r="N12" s="32">
        <v>1060</v>
      </c>
      <c r="O12" s="32">
        <v>1008</v>
      </c>
      <c r="P12" s="32">
        <v>1081</v>
      </c>
      <c r="Q12" s="32">
        <v>735</v>
      </c>
      <c r="R12" s="32">
        <v>866</v>
      </c>
      <c r="S12" s="32">
        <v>947</v>
      </c>
      <c r="T12" s="32">
        <v>989</v>
      </c>
      <c r="U12" s="32">
        <v>707</v>
      </c>
      <c r="V12" s="32">
        <v>881</v>
      </c>
      <c r="W12" s="32">
        <v>890</v>
      </c>
      <c r="X12" s="32">
        <v>1110</v>
      </c>
      <c r="Y12" s="32">
        <v>785</v>
      </c>
      <c r="Z12" s="32">
        <v>1023</v>
      </c>
      <c r="AA12" s="32">
        <v>1009</v>
      </c>
      <c r="AB12" s="32">
        <v>904</v>
      </c>
      <c r="AC12" s="32">
        <v>637</v>
      </c>
      <c r="AD12" s="32">
        <v>783</v>
      </c>
      <c r="AE12" s="32">
        <v>590</v>
      </c>
      <c r="AF12" s="32">
        <v>66</v>
      </c>
      <c r="AG12" s="32">
        <v>420</v>
      </c>
      <c r="AH12" s="32">
        <v>703</v>
      </c>
      <c r="AI12" s="32">
        <v>751</v>
      </c>
      <c r="AJ12" s="32">
        <v>738</v>
      </c>
      <c r="AK12" s="32">
        <v>624</v>
      </c>
      <c r="AL12" s="32">
        <v>650</v>
      </c>
      <c r="AM12" s="32">
        <v>676</v>
      </c>
      <c r="AN12" s="32">
        <v>720</v>
      </c>
      <c r="AO12" s="32">
        <v>514</v>
      </c>
      <c r="AP12" s="32">
        <v>535</v>
      </c>
      <c r="AQ12" s="32">
        <v>366</v>
      </c>
      <c r="AR12" s="32">
        <v>530</v>
      </c>
      <c r="AS12" s="32">
        <v>358</v>
      </c>
      <c r="AT12" s="32">
        <v>528</v>
      </c>
      <c r="AU12" s="32">
        <v>516</v>
      </c>
      <c r="AV12" s="32">
        <v>450</v>
      </c>
      <c r="AW12" s="32">
        <v>338</v>
      </c>
      <c r="AX12" s="32">
        <v>428</v>
      </c>
      <c r="AY12" s="32">
        <v>470</v>
      </c>
      <c r="AZ12" s="32">
        <v>406</v>
      </c>
      <c r="BA12" s="32">
        <v>315</v>
      </c>
      <c r="BB12" s="32">
        <v>235</v>
      </c>
      <c r="BC12" s="32">
        <f t="shared" si="0"/>
        <v>4331</v>
      </c>
      <c r="BD12" s="32">
        <f t="shared" si="1"/>
        <v>4298</v>
      </c>
      <c r="BE12" s="32">
        <f t="shared" si="2"/>
        <v>4391</v>
      </c>
      <c r="BF12" s="32">
        <f t="shared" si="3"/>
        <v>3690</v>
      </c>
      <c r="BG12" s="32">
        <f t="shared" si="4"/>
        <v>3524</v>
      </c>
      <c r="BH12" s="32">
        <f t="shared" si="5"/>
        <v>3808</v>
      </c>
      <c r="BI12" s="32">
        <f t="shared" si="6"/>
        <v>3333</v>
      </c>
      <c r="BJ12" s="32">
        <f t="shared" si="7"/>
        <v>1779</v>
      </c>
      <c r="BK12" s="32">
        <f t="shared" si="8"/>
        <v>2763</v>
      </c>
      <c r="BL12" s="32">
        <f t="shared" si="9"/>
        <v>2445</v>
      </c>
      <c r="BM12" s="32">
        <f t="shared" si="10"/>
        <v>1782</v>
      </c>
      <c r="BN12" s="32">
        <f t="shared" si="11"/>
        <v>1732</v>
      </c>
      <c r="BO12" s="32">
        <f t="shared" si="12"/>
        <v>1426</v>
      </c>
    </row>
    <row r="13" spans="2:67" ht="17.100000000000001" customHeight="1" thickBot="1" x14ac:dyDescent="0.25">
      <c r="B13" s="35" t="s">
        <v>102</v>
      </c>
      <c r="C13" s="32">
        <v>219</v>
      </c>
      <c r="D13" s="32">
        <v>202</v>
      </c>
      <c r="E13" s="32">
        <v>126</v>
      </c>
      <c r="F13" s="32">
        <v>169</v>
      </c>
      <c r="G13" s="32">
        <v>132</v>
      </c>
      <c r="H13" s="32">
        <v>186</v>
      </c>
      <c r="I13" s="32">
        <v>125</v>
      </c>
      <c r="J13" s="32">
        <v>182</v>
      </c>
      <c r="K13" s="32">
        <v>230</v>
      </c>
      <c r="L13" s="32">
        <v>232</v>
      </c>
      <c r="M13" s="32">
        <v>138</v>
      </c>
      <c r="N13" s="32">
        <v>199</v>
      </c>
      <c r="O13" s="32">
        <v>172</v>
      </c>
      <c r="P13" s="32">
        <v>254</v>
      </c>
      <c r="Q13" s="32">
        <v>123</v>
      </c>
      <c r="R13" s="32">
        <v>172</v>
      </c>
      <c r="S13" s="32">
        <v>211</v>
      </c>
      <c r="T13" s="32">
        <v>194</v>
      </c>
      <c r="U13" s="32">
        <v>137</v>
      </c>
      <c r="V13" s="32">
        <v>163</v>
      </c>
      <c r="W13" s="32">
        <v>141</v>
      </c>
      <c r="X13" s="32">
        <v>182</v>
      </c>
      <c r="Y13" s="32">
        <v>118</v>
      </c>
      <c r="Z13" s="32">
        <v>135</v>
      </c>
      <c r="AA13" s="32">
        <v>144</v>
      </c>
      <c r="AB13" s="32">
        <v>164</v>
      </c>
      <c r="AC13" s="32">
        <v>113</v>
      </c>
      <c r="AD13" s="32">
        <v>143</v>
      </c>
      <c r="AE13" s="32">
        <v>118</v>
      </c>
      <c r="AF13" s="32">
        <v>58</v>
      </c>
      <c r="AG13" s="32">
        <v>125</v>
      </c>
      <c r="AH13" s="32">
        <v>160</v>
      </c>
      <c r="AI13" s="32">
        <v>139</v>
      </c>
      <c r="AJ13" s="32">
        <v>215</v>
      </c>
      <c r="AK13" s="32">
        <v>105</v>
      </c>
      <c r="AL13" s="32">
        <v>100</v>
      </c>
      <c r="AM13" s="32">
        <v>109</v>
      </c>
      <c r="AN13" s="32">
        <v>144</v>
      </c>
      <c r="AO13" s="32">
        <v>85</v>
      </c>
      <c r="AP13" s="32">
        <v>110</v>
      </c>
      <c r="AQ13" s="32">
        <v>34</v>
      </c>
      <c r="AR13" s="32">
        <v>42</v>
      </c>
      <c r="AS13" s="32">
        <v>30</v>
      </c>
      <c r="AT13" s="32">
        <v>45</v>
      </c>
      <c r="AU13" s="32">
        <v>88</v>
      </c>
      <c r="AV13" s="32">
        <v>78</v>
      </c>
      <c r="AW13" s="32">
        <v>40</v>
      </c>
      <c r="AX13" s="32">
        <v>51</v>
      </c>
      <c r="AY13" s="32">
        <v>67</v>
      </c>
      <c r="AZ13" s="32">
        <v>50</v>
      </c>
      <c r="BA13" s="32">
        <v>46</v>
      </c>
      <c r="BB13" s="32">
        <v>28</v>
      </c>
      <c r="BC13" s="32">
        <f t="shared" si="0"/>
        <v>716</v>
      </c>
      <c r="BD13" s="32">
        <f t="shared" si="1"/>
        <v>625</v>
      </c>
      <c r="BE13" s="32">
        <f t="shared" si="2"/>
        <v>799</v>
      </c>
      <c r="BF13" s="32">
        <f t="shared" si="3"/>
        <v>721</v>
      </c>
      <c r="BG13" s="32">
        <f t="shared" si="4"/>
        <v>705</v>
      </c>
      <c r="BH13" s="32">
        <f t="shared" si="5"/>
        <v>576</v>
      </c>
      <c r="BI13" s="32">
        <f t="shared" si="6"/>
        <v>564</v>
      </c>
      <c r="BJ13" s="32">
        <f t="shared" si="7"/>
        <v>461</v>
      </c>
      <c r="BK13" s="32">
        <f t="shared" si="8"/>
        <v>559</v>
      </c>
      <c r="BL13" s="32">
        <f t="shared" si="9"/>
        <v>448</v>
      </c>
      <c r="BM13" s="32">
        <f t="shared" si="10"/>
        <v>151</v>
      </c>
      <c r="BN13" s="32">
        <f t="shared" si="11"/>
        <v>257</v>
      </c>
      <c r="BO13" s="32">
        <f t="shared" si="12"/>
        <v>191</v>
      </c>
    </row>
    <row r="14" spans="2:67" ht="17.100000000000001" customHeight="1" thickBot="1" x14ac:dyDescent="0.25">
      <c r="B14" s="35" t="s">
        <v>103</v>
      </c>
      <c r="C14" s="32">
        <v>756</v>
      </c>
      <c r="D14" s="32">
        <v>762</v>
      </c>
      <c r="E14" s="32">
        <v>533</v>
      </c>
      <c r="F14" s="32">
        <v>717</v>
      </c>
      <c r="G14" s="32">
        <v>744</v>
      </c>
      <c r="H14" s="32">
        <v>816</v>
      </c>
      <c r="I14" s="32">
        <v>541</v>
      </c>
      <c r="J14" s="32">
        <v>697</v>
      </c>
      <c r="K14" s="32">
        <v>788</v>
      </c>
      <c r="L14" s="32">
        <v>793</v>
      </c>
      <c r="M14" s="32">
        <v>468</v>
      </c>
      <c r="N14" s="32">
        <v>670</v>
      </c>
      <c r="O14" s="32">
        <v>727</v>
      </c>
      <c r="P14" s="32">
        <v>826</v>
      </c>
      <c r="Q14" s="32">
        <v>520</v>
      </c>
      <c r="R14" s="32">
        <v>647</v>
      </c>
      <c r="S14" s="32">
        <v>774</v>
      </c>
      <c r="T14" s="32">
        <v>726</v>
      </c>
      <c r="U14" s="32">
        <v>533</v>
      </c>
      <c r="V14" s="32">
        <v>683</v>
      </c>
      <c r="W14" s="32">
        <v>662</v>
      </c>
      <c r="X14" s="32">
        <v>681</v>
      </c>
      <c r="Y14" s="32">
        <v>498</v>
      </c>
      <c r="Z14" s="32">
        <v>663</v>
      </c>
      <c r="AA14" s="32">
        <v>694</v>
      </c>
      <c r="AB14" s="32">
        <v>553</v>
      </c>
      <c r="AC14" s="32">
        <v>414</v>
      </c>
      <c r="AD14" s="32">
        <v>578</v>
      </c>
      <c r="AE14" s="32">
        <v>436</v>
      </c>
      <c r="AF14" s="32">
        <v>126</v>
      </c>
      <c r="AG14" s="32">
        <v>425</v>
      </c>
      <c r="AH14" s="32">
        <v>590</v>
      </c>
      <c r="AI14" s="32">
        <v>455</v>
      </c>
      <c r="AJ14" s="32">
        <v>432</v>
      </c>
      <c r="AK14" s="32">
        <v>304</v>
      </c>
      <c r="AL14" s="32">
        <v>438</v>
      </c>
      <c r="AM14" s="32">
        <v>502</v>
      </c>
      <c r="AN14" s="32">
        <v>438</v>
      </c>
      <c r="AO14" s="32">
        <v>289</v>
      </c>
      <c r="AP14" s="32">
        <v>367</v>
      </c>
      <c r="AQ14" s="32">
        <v>304</v>
      </c>
      <c r="AR14" s="32">
        <v>205</v>
      </c>
      <c r="AS14" s="32">
        <v>200</v>
      </c>
      <c r="AT14" s="32">
        <v>318</v>
      </c>
      <c r="AU14" s="32">
        <v>317</v>
      </c>
      <c r="AV14" s="32">
        <v>337</v>
      </c>
      <c r="AW14" s="32">
        <v>189</v>
      </c>
      <c r="AX14" s="32">
        <v>279</v>
      </c>
      <c r="AY14" s="32">
        <v>263</v>
      </c>
      <c r="AZ14" s="32">
        <v>233</v>
      </c>
      <c r="BA14" s="32">
        <v>180</v>
      </c>
      <c r="BB14" s="32">
        <v>199</v>
      </c>
      <c r="BC14" s="32">
        <f t="shared" si="0"/>
        <v>2768</v>
      </c>
      <c r="BD14" s="32">
        <f t="shared" si="1"/>
        <v>2798</v>
      </c>
      <c r="BE14" s="32">
        <f t="shared" si="2"/>
        <v>2719</v>
      </c>
      <c r="BF14" s="32">
        <f t="shared" si="3"/>
        <v>2720</v>
      </c>
      <c r="BG14" s="32">
        <f t="shared" si="4"/>
        <v>2716</v>
      </c>
      <c r="BH14" s="32">
        <f t="shared" si="5"/>
        <v>2504</v>
      </c>
      <c r="BI14" s="32">
        <f t="shared" si="6"/>
        <v>2239</v>
      </c>
      <c r="BJ14" s="32">
        <f t="shared" si="7"/>
        <v>1577</v>
      </c>
      <c r="BK14" s="32">
        <f t="shared" si="8"/>
        <v>1629</v>
      </c>
      <c r="BL14" s="32">
        <f t="shared" si="9"/>
        <v>1596</v>
      </c>
      <c r="BM14" s="32">
        <f t="shared" si="10"/>
        <v>1027</v>
      </c>
      <c r="BN14" s="32">
        <f t="shared" si="11"/>
        <v>1122</v>
      </c>
      <c r="BO14" s="32">
        <f t="shared" si="12"/>
        <v>875</v>
      </c>
    </row>
    <row r="15" spans="2:67" ht="17.100000000000001" customHeight="1" thickBot="1" x14ac:dyDescent="0.25">
      <c r="B15" s="35" t="s">
        <v>104</v>
      </c>
      <c r="C15" s="32">
        <v>699</v>
      </c>
      <c r="D15" s="32">
        <v>842</v>
      </c>
      <c r="E15" s="32">
        <v>580</v>
      </c>
      <c r="F15" s="32">
        <v>641</v>
      </c>
      <c r="G15" s="32">
        <v>597</v>
      </c>
      <c r="H15" s="32">
        <v>666</v>
      </c>
      <c r="I15" s="32">
        <v>469</v>
      </c>
      <c r="J15" s="32">
        <v>567</v>
      </c>
      <c r="K15" s="32">
        <v>757</v>
      </c>
      <c r="L15" s="32">
        <v>724</v>
      </c>
      <c r="M15" s="32">
        <v>540</v>
      </c>
      <c r="N15" s="32">
        <v>643</v>
      </c>
      <c r="O15" s="32">
        <v>611</v>
      </c>
      <c r="P15" s="32">
        <v>620</v>
      </c>
      <c r="Q15" s="32">
        <v>499</v>
      </c>
      <c r="R15" s="32">
        <v>634</v>
      </c>
      <c r="S15" s="32">
        <v>712</v>
      </c>
      <c r="T15" s="32">
        <v>703</v>
      </c>
      <c r="U15" s="32">
        <v>459</v>
      </c>
      <c r="V15" s="32">
        <v>546</v>
      </c>
      <c r="W15" s="32">
        <v>667</v>
      </c>
      <c r="X15" s="32">
        <v>692</v>
      </c>
      <c r="Y15" s="32">
        <v>505</v>
      </c>
      <c r="Z15" s="32">
        <v>537</v>
      </c>
      <c r="AA15" s="32">
        <v>507</v>
      </c>
      <c r="AB15" s="32">
        <v>498</v>
      </c>
      <c r="AC15" s="32">
        <v>302</v>
      </c>
      <c r="AD15" s="32">
        <v>438</v>
      </c>
      <c r="AE15" s="32">
        <v>296</v>
      </c>
      <c r="AF15" s="32">
        <v>64</v>
      </c>
      <c r="AG15" s="32">
        <v>249</v>
      </c>
      <c r="AH15" s="32">
        <v>371</v>
      </c>
      <c r="AI15" s="32">
        <v>404</v>
      </c>
      <c r="AJ15" s="32">
        <v>476</v>
      </c>
      <c r="AK15" s="32">
        <v>292</v>
      </c>
      <c r="AL15" s="32">
        <v>336</v>
      </c>
      <c r="AM15" s="32">
        <v>402</v>
      </c>
      <c r="AN15" s="32">
        <v>351</v>
      </c>
      <c r="AO15" s="32">
        <v>262</v>
      </c>
      <c r="AP15" s="32">
        <v>249</v>
      </c>
      <c r="AQ15" s="32">
        <v>139</v>
      </c>
      <c r="AR15" s="32">
        <v>145</v>
      </c>
      <c r="AS15" s="32">
        <v>210</v>
      </c>
      <c r="AT15" s="32">
        <v>254</v>
      </c>
      <c r="AU15" s="32">
        <v>267</v>
      </c>
      <c r="AV15" s="32">
        <v>267</v>
      </c>
      <c r="AW15" s="32">
        <v>153</v>
      </c>
      <c r="AX15" s="32">
        <v>170</v>
      </c>
      <c r="AY15" s="32">
        <v>240</v>
      </c>
      <c r="AZ15" s="32">
        <v>197</v>
      </c>
      <c r="BA15" s="32">
        <v>160</v>
      </c>
      <c r="BB15" s="32">
        <v>143</v>
      </c>
      <c r="BC15" s="32">
        <f t="shared" si="0"/>
        <v>2762</v>
      </c>
      <c r="BD15" s="32">
        <f t="shared" si="1"/>
        <v>2299</v>
      </c>
      <c r="BE15" s="32">
        <f t="shared" si="2"/>
        <v>2664</v>
      </c>
      <c r="BF15" s="32">
        <f t="shared" si="3"/>
        <v>2364</v>
      </c>
      <c r="BG15" s="32">
        <f t="shared" si="4"/>
        <v>2420</v>
      </c>
      <c r="BH15" s="32">
        <f t="shared" si="5"/>
        <v>2401</v>
      </c>
      <c r="BI15" s="32">
        <f t="shared" si="6"/>
        <v>1745</v>
      </c>
      <c r="BJ15" s="32">
        <f t="shared" si="7"/>
        <v>980</v>
      </c>
      <c r="BK15" s="32">
        <f t="shared" si="8"/>
        <v>1508</v>
      </c>
      <c r="BL15" s="32">
        <f t="shared" si="9"/>
        <v>1264</v>
      </c>
      <c r="BM15" s="32">
        <f t="shared" si="10"/>
        <v>748</v>
      </c>
      <c r="BN15" s="32">
        <f t="shared" si="11"/>
        <v>857</v>
      </c>
      <c r="BO15" s="32">
        <f t="shared" si="12"/>
        <v>740</v>
      </c>
    </row>
    <row r="16" spans="2:67" ht="17.100000000000001" customHeight="1" thickBot="1" x14ac:dyDescent="0.25">
      <c r="B16" s="35" t="s">
        <v>105</v>
      </c>
      <c r="C16" s="32">
        <v>4778</v>
      </c>
      <c r="D16" s="32">
        <v>4478</v>
      </c>
      <c r="E16" s="32">
        <v>2793</v>
      </c>
      <c r="F16" s="32">
        <v>3959</v>
      </c>
      <c r="G16" s="32">
        <v>4276</v>
      </c>
      <c r="H16" s="32">
        <v>4366</v>
      </c>
      <c r="I16" s="32">
        <v>2958</v>
      </c>
      <c r="J16" s="32">
        <v>4006</v>
      </c>
      <c r="K16" s="32">
        <v>4420</v>
      </c>
      <c r="L16" s="32">
        <v>4319</v>
      </c>
      <c r="M16" s="32">
        <v>2895</v>
      </c>
      <c r="N16" s="32">
        <v>3923</v>
      </c>
      <c r="O16" s="32">
        <v>3704</v>
      </c>
      <c r="P16" s="32">
        <v>4145</v>
      </c>
      <c r="Q16" s="32">
        <v>2815</v>
      </c>
      <c r="R16" s="32">
        <v>3405</v>
      </c>
      <c r="S16" s="32">
        <v>3728</v>
      </c>
      <c r="T16" s="32">
        <v>3625</v>
      </c>
      <c r="U16" s="32">
        <v>2545</v>
      </c>
      <c r="V16" s="32">
        <v>3410</v>
      </c>
      <c r="W16" s="32">
        <v>3807</v>
      </c>
      <c r="X16" s="32">
        <v>4170</v>
      </c>
      <c r="Y16" s="32">
        <v>2531</v>
      </c>
      <c r="Z16" s="32">
        <v>3433</v>
      </c>
      <c r="AA16" s="32">
        <v>3554</v>
      </c>
      <c r="AB16" s="32">
        <v>3414</v>
      </c>
      <c r="AC16" s="32">
        <v>2244</v>
      </c>
      <c r="AD16" s="32">
        <v>3234</v>
      </c>
      <c r="AE16" s="32">
        <v>2178</v>
      </c>
      <c r="AF16" s="32">
        <v>148</v>
      </c>
      <c r="AG16" s="32">
        <v>1117</v>
      </c>
      <c r="AH16" s="32">
        <v>2294</v>
      </c>
      <c r="AI16" s="32">
        <v>2437</v>
      </c>
      <c r="AJ16" s="32">
        <v>2624</v>
      </c>
      <c r="AK16" s="32">
        <v>1951</v>
      </c>
      <c r="AL16" s="32">
        <v>2386</v>
      </c>
      <c r="AM16" s="32">
        <v>2410</v>
      </c>
      <c r="AN16" s="32">
        <v>2414</v>
      </c>
      <c r="AO16" s="32">
        <v>1724</v>
      </c>
      <c r="AP16" s="32">
        <v>2026</v>
      </c>
      <c r="AQ16" s="32">
        <v>1715</v>
      </c>
      <c r="AR16" s="32">
        <v>2274</v>
      </c>
      <c r="AS16" s="32">
        <v>1313</v>
      </c>
      <c r="AT16" s="32">
        <v>1846</v>
      </c>
      <c r="AU16" s="32">
        <v>1870</v>
      </c>
      <c r="AV16" s="32">
        <v>2091</v>
      </c>
      <c r="AW16" s="32">
        <v>1341</v>
      </c>
      <c r="AX16" s="32">
        <v>2079</v>
      </c>
      <c r="AY16" s="32">
        <v>2069</v>
      </c>
      <c r="AZ16" s="32">
        <v>1910</v>
      </c>
      <c r="BA16" s="32">
        <v>1260</v>
      </c>
      <c r="BB16" s="32">
        <v>1575</v>
      </c>
      <c r="BC16" s="32">
        <f t="shared" si="0"/>
        <v>16008</v>
      </c>
      <c r="BD16" s="32">
        <f t="shared" si="1"/>
        <v>15606</v>
      </c>
      <c r="BE16" s="32">
        <f t="shared" si="2"/>
        <v>15557</v>
      </c>
      <c r="BF16" s="32">
        <f t="shared" si="3"/>
        <v>14069</v>
      </c>
      <c r="BG16" s="32">
        <f t="shared" si="4"/>
        <v>13308</v>
      </c>
      <c r="BH16" s="32">
        <f t="shared" si="5"/>
        <v>13941</v>
      </c>
      <c r="BI16" s="32">
        <f t="shared" si="6"/>
        <v>12446</v>
      </c>
      <c r="BJ16" s="32">
        <f t="shared" si="7"/>
        <v>5737</v>
      </c>
      <c r="BK16" s="32">
        <f t="shared" si="8"/>
        <v>9398</v>
      </c>
      <c r="BL16" s="32">
        <f t="shared" si="9"/>
        <v>8574</v>
      </c>
      <c r="BM16" s="32">
        <f t="shared" si="10"/>
        <v>7148</v>
      </c>
      <c r="BN16" s="32">
        <f t="shared" si="11"/>
        <v>7381</v>
      </c>
      <c r="BO16" s="32">
        <f t="shared" si="12"/>
        <v>6814</v>
      </c>
    </row>
    <row r="17" spans="2:67" ht="17.100000000000001" customHeight="1" thickBot="1" x14ac:dyDescent="0.25">
      <c r="B17" s="35" t="s">
        <v>106</v>
      </c>
      <c r="C17" s="32">
        <v>2990</v>
      </c>
      <c r="D17" s="32">
        <v>2467</v>
      </c>
      <c r="E17" s="32">
        <v>1933</v>
      </c>
      <c r="F17" s="32">
        <v>2386</v>
      </c>
      <c r="G17" s="32">
        <v>2721</v>
      </c>
      <c r="H17" s="32">
        <v>2901</v>
      </c>
      <c r="I17" s="32">
        <v>2189</v>
      </c>
      <c r="J17" s="32">
        <v>2660</v>
      </c>
      <c r="K17" s="32">
        <v>2793</v>
      </c>
      <c r="L17" s="32">
        <v>2681</v>
      </c>
      <c r="M17" s="32">
        <v>2117</v>
      </c>
      <c r="N17" s="32">
        <v>2446</v>
      </c>
      <c r="O17" s="32">
        <v>2658</v>
      </c>
      <c r="P17" s="32">
        <v>2901</v>
      </c>
      <c r="Q17" s="32">
        <v>1767</v>
      </c>
      <c r="R17" s="32">
        <v>2309</v>
      </c>
      <c r="S17" s="32">
        <v>2358</v>
      </c>
      <c r="T17" s="32">
        <v>2287</v>
      </c>
      <c r="U17" s="32">
        <v>1463</v>
      </c>
      <c r="V17" s="32">
        <v>2099</v>
      </c>
      <c r="W17" s="32">
        <v>2116</v>
      </c>
      <c r="X17" s="32">
        <v>2245</v>
      </c>
      <c r="Y17" s="32">
        <v>1575</v>
      </c>
      <c r="Z17" s="32">
        <v>2147</v>
      </c>
      <c r="AA17" s="32">
        <v>2119</v>
      </c>
      <c r="AB17" s="32">
        <v>1960</v>
      </c>
      <c r="AC17" s="32">
        <v>1440</v>
      </c>
      <c r="AD17" s="32">
        <v>1871</v>
      </c>
      <c r="AE17" s="32">
        <v>1454</v>
      </c>
      <c r="AF17" s="32">
        <v>195</v>
      </c>
      <c r="AG17" s="32">
        <v>1137</v>
      </c>
      <c r="AH17" s="32">
        <v>1715</v>
      </c>
      <c r="AI17" s="32">
        <v>1553</v>
      </c>
      <c r="AJ17" s="32">
        <v>1760</v>
      </c>
      <c r="AK17" s="32">
        <v>1317</v>
      </c>
      <c r="AL17" s="32">
        <v>1552</v>
      </c>
      <c r="AM17" s="32">
        <v>1863</v>
      </c>
      <c r="AN17" s="32">
        <v>1524</v>
      </c>
      <c r="AO17" s="32">
        <v>935</v>
      </c>
      <c r="AP17" s="32">
        <v>1272</v>
      </c>
      <c r="AQ17" s="32">
        <v>1010</v>
      </c>
      <c r="AR17" s="32">
        <v>1090</v>
      </c>
      <c r="AS17" s="32">
        <v>759</v>
      </c>
      <c r="AT17" s="32">
        <v>1010</v>
      </c>
      <c r="AU17" s="32">
        <v>1037</v>
      </c>
      <c r="AV17" s="32">
        <v>1006</v>
      </c>
      <c r="AW17" s="32">
        <v>710</v>
      </c>
      <c r="AX17" s="32">
        <v>857</v>
      </c>
      <c r="AY17" s="32">
        <v>794</v>
      </c>
      <c r="AZ17" s="32">
        <v>806</v>
      </c>
      <c r="BA17" s="32">
        <v>600</v>
      </c>
      <c r="BB17" s="32">
        <v>792</v>
      </c>
      <c r="BC17" s="32">
        <f t="shared" si="0"/>
        <v>9776</v>
      </c>
      <c r="BD17" s="32">
        <f t="shared" si="1"/>
        <v>10471</v>
      </c>
      <c r="BE17" s="32">
        <f t="shared" si="2"/>
        <v>10037</v>
      </c>
      <c r="BF17" s="32">
        <f t="shared" si="3"/>
        <v>9635</v>
      </c>
      <c r="BG17" s="32">
        <f t="shared" si="4"/>
        <v>8207</v>
      </c>
      <c r="BH17" s="32">
        <f t="shared" si="5"/>
        <v>8083</v>
      </c>
      <c r="BI17" s="32">
        <f t="shared" si="6"/>
        <v>7390</v>
      </c>
      <c r="BJ17" s="32">
        <f t="shared" si="7"/>
        <v>4501</v>
      </c>
      <c r="BK17" s="32">
        <f t="shared" si="8"/>
        <v>6182</v>
      </c>
      <c r="BL17" s="32">
        <f t="shared" si="9"/>
        <v>5594</v>
      </c>
      <c r="BM17" s="32">
        <f t="shared" si="10"/>
        <v>3869</v>
      </c>
      <c r="BN17" s="32">
        <f t="shared" si="11"/>
        <v>3610</v>
      </c>
      <c r="BO17" s="32">
        <f t="shared" si="12"/>
        <v>2992</v>
      </c>
    </row>
    <row r="18" spans="2:67" ht="17.100000000000001" customHeight="1" thickBot="1" x14ac:dyDescent="0.25">
      <c r="B18" s="35" t="s">
        <v>107</v>
      </c>
      <c r="C18" s="32">
        <v>231</v>
      </c>
      <c r="D18" s="32">
        <v>141</v>
      </c>
      <c r="E18" s="32">
        <v>116</v>
      </c>
      <c r="F18" s="32">
        <v>168</v>
      </c>
      <c r="G18" s="32">
        <v>191</v>
      </c>
      <c r="H18" s="32">
        <v>211</v>
      </c>
      <c r="I18" s="32">
        <v>163</v>
      </c>
      <c r="J18" s="32">
        <v>205</v>
      </c>
      <c r="K18" s="32">
        <v>211</v>
      </c>
      <c r="L18" s="32">
        <v>192</v>
      </c>
      <c r="M18" s="32">
        <v>109</v>
      </c>
      <c r="N18" s="32">
        <v>209</v>
      </c>
      <c r="O18" s="32">
        <v>212</v>
      </c>
      <c r="P18" s="32">
        <v>214</v>
      </c>
      <c r="Q18" s="32">
        <v>133</v>
      </c>
      <c r="R18" s="32">
        <v>189</v>
      </c>
      <c r="S18" s="32">
        <v>163</v>
      </c>
      <c r="T18" s="32">
        <v>180</v>
      </c>
      <c r="U18" s="32">
        <v>121</v>
      </c>
      <c r="V18" s="32">
        <v>172</v>
      </c>
      <c r="W18" s="32">
        <v>172</v>
      </c>
      <c r="X18" s="32">
        <v>227</v>
      </c>
      <c r="Y18" s="32">
        <v>118</v>
      </c>
      <c r="Z18" s="32">
        <v>180</v>
      </c>
      <c r="AA18" s="32">
        <v>184</v>
      </c>
      <c r="AB18" s="32">
        <v>167</v>
      </c>
      <c r="AC18" s="32">
        <v>106</v>
      </c>
      <c r="AD18" s="32">
        <v>155</v>
      </c>
      <c r="AE18" s="32">
        <v>107</v>
      </c>
      <c r="AF18" s="32">
        <v>13</v>
      </c>
      <c r="AG18" s="32">
        <v>83</v>
      </c>
      <c r="AH18" s="32">
        <v>136</v>
      </c>
      <c r="AI18" s="32">
        <v>126</v>
      </c>
      <c r="AJ18" s="32">
        <v>123</v>
      </c>
      <c r="AK18" s="32">
        <v>92</v>
      </c>
      <c r="AL18" s="32">
        <v>107</v>
      </c>
      <c r="AM18" s="32">
        <v>128</v>
      </c>
      <c r="AN18" s="32">
        <v>112</v>
      </c>
      <c r="AO18" s="32">
        <v>58</v>
      </c>
      <c r="AP18" s="32">
        <v>117</v>
      </c>
      <c r="AQ18" s="32">
        <v>54</v>
      </c>
      <c r="AR18" s="32">
        <v>80</v>
      </c>
      <c r="AS18" s="32">
        <v>61</v>
      </c>
      <c r="AT18" s="32">
        <v>85</v>
      </c>
      <c r="AU18" s="32">
        <v>76</v>
      </c>
      <c r="AV18" s="32">
        <v>80</v>
      </c>
      <c r="AW18" s="32">
        <v>48</v>
      </c>
      <c r="AX18" s="32">
        <v>65</v>
      </c>
      <c r="AY18" s="32">
        <v>76</v>
      </c>
      <c r="AZ18" s="32">
        <v>86</v>
      </c>
      <c r="BA18" s="32">
        <v>47</v>
      </c>
      <c r="BB18" s="32">
        <v>52</v>
      </c>
      <c r="BC18" s="32">
        <f t="shared" si="0"/>
        <v>656</v>
      </c>
      <c r="BD18" s="32">
        <f t="shared" si="1"/>
        <v>770</v>
      </c>
      <c r="BE18" s="32">
        <f t="shared" si="2"/>
        <v>721</v>
      </c>
      <c r="BF18" s="32">
        <f t="shared" si="3"/>
        <v>748</v>
      </c>
      <c r="BG18" s="32">
        <f t="shared" si="4"/>
        <v>636</v>
      </c>
      <c r="BH18" s="32">
        <f t="shared" si="5"/>
        <v>697</v>
      </c>
      <c r="BI18" s="32">
        <f t="shared" si="6"/>
        <v>612</v>
      </c>
      <c r="BJ18" s="32">
        <f t="shared" si="7"/>
        <v>339</v>
      </c>
      <c r="BK18" s="32">
        <f t="shared" si="8"/>
        <v>448</v>
      </c>
      <c r="BL18" s="32">
        <f t="shared" si="9"/>
        <v>415</v>
      </c>
      <c r="BM18" s="32">
        <f t="shared" si="10"/>
        <v>280</v>
      </c>
      <c r="BN18" s="32">
        <f t="shared" si="11"/>
        <v>269</v>
      </c>
      <c r="BO18" s="32">
        <f t="shared" si="12"/>
        <v>261</v>
      </c>
    </row>
    <row r="19" spans="2:67" ht="17.100000000000001" customHeight="1" thickBot="1" x14ac:dyDescent="0.25">
      <c r="B19" s="35" t="s">
        <v>108</v>
      </c>
      <c r="C19" s="32">
        <v>694</v>
      </c>
      <c r="D19" s="32">
        <v>663</v>
      </c>
      <c r="E19" s="32">
        <v>433</v>
      </c>
      <c r="F19" s="32">
        <v>614</v>
      </c>
      <c r="G19" s="32">
        <v>663</v>
      </c>
      <c r="H19" s="32">
        <v>722</v>
      </c>
      <c r="I19" s="32">
        <v>439</v>
      </c>
      <c r="J19" s="32">
        <v>695</v>
      </c>
      <c r="K19" s="32">
        <v>667</v>
      </c>
      <c r="L19" s="32">
        <v>714</v>
      </c>
      <c r="M19" s="32">
        <v>441</v>
      </c>
      <c r="N19" s="32">
        <v>610</v>
      </c>
      <c r="O19" s="32">
        <v>598</v>
      </c>
      <c r="P19" s="32">
        <v>690</v>
      </c>
      <c r="Q19" s="32">
        <v>461</v>
      </c>
      <c r="R19" s="32">
        <v>635</v>
      </c>
      <c r="S19" s="32">
        <v>684</v>
      </c>
      <c r="T19" s="32">
        <v>732</v>
      </c>
      <c r="U19" s="32">
        <v>453</v>
      </c>
      <c r="V19" s="32">
        <v>624</v>
      </c>
      <c r="W19" s="32">
        <v>303</v>
      </c>
      <c r="X19" s="32">
        <v>346</v>
      </c>
      <c r="Y19" s="32">
        <v>415</v>
      </c>
      <c r="Z19" s="32">
        <v>645</v>
      </c>
      <c r="AA19" s="32">
        <v>648</v>
      </c>
      <c r="AB19" s="32">
        <v>657</v>
      </c>
      <c r="AC19" s="32">
        <v>445</v>
      </c>
      <c r="AD19" s="32">
        <v>521</v>
      </c>
      <c r="AE19" s="32">
        <v>426</v>
      </c>
      <c r="AF19" s="32">
        <v>83</v>
      </c>
      <c r="AG19" s="32">
        <v>356</v>
      </c>
      <c r="AH19" s="32">
        <v>533</v>
      </c>
      <c r="AI19" s="32">
        <v>465</v>
      </c>
      <c r="AJ19" s="32">
        <v>447</v>
      </c>
      <c r="AK19" s="32">
        <v>320</v>
      </c>
      <c r="AL19" s="32">
        <v>435</v>
      </c>
      <c r="AM19" s="32">
        <v>447</v>
      </c>
      <c r="AN19" s="32">
        <v>458</v>
      </c>
      <c r="AO19" s="32">
        <v>306</v>
      </c>
      <c r="AP19" s="32">
        <v>348</v>
      </c>
      <c r="AQ19" s="32">
        <v>181</v>
      </c>
      <c r="AR19" s="32">
        <v>349</v>
      </c>
      <c r="AS19" s="32">
        <v>303</v>
      </c>
      <c r="AT19" s="32">
        <v>338</v>
      </c>
      <c r="AU19" s="32">
        <v>335</v>
      </c>
      <c r="AV19" s="32">
        <v>367</v>
      </c>
      <c r="AW19" s="32">
        <v>196</v>
      </c>
      <c r="AX19" s="32">
        <v>293</v>
      </c>
      <c r="AY19" s="32">
        <v>313</v>
      </c>
      <c r="AZ19" s="32">
        <v>320</v>
      </c>
      <c r="BA19" s="32">
        <v>205</v>
      </c>
      <c r="BB19" s="32">
        <v>208</v>
      </c>
      <c r="BC19" s="32">
        <f t="shared" si="0"/>
        <v>2404</v>
      </c>
      <c r="BD19" s="32">
        <f t="shared" si="1"/>
        <v>2519</v>
      </c>
      <c r="BE19" s="32">
        <f t="shared" si="2"/>
        <v>2432</v>
      </c>
      <c r="BF19" s="32">
        <f t="shared" si="3"/>
        <v>2384</v>
      </c>
      <c r="BG19" s="32">
        <f t="shared" si="4"/>
        <v>2493</v>
      </c>
      <c r="BH19" s="32">
        <f t="shared" si="5"/>
        <v>1709</v>
      </c>
      <c r="BI19" s="32">
        <f t="shared" si="6"/>
        <v>2271</v>
      </c>
      <c r="BJ19" s="32">
        <f t="shared" si="7"/>
        <v>1398</v>
      </c>
      <c r="BK19" s="32">
        <f t="shared" si="8"/>
        <v>1667</v>
      </c>
      <c r="BL19" s="32">
        <f t="shared" si="9"/>
        <v>1559</v>
      </c>
      <c r="BM19" s="32">
        <f t="shared" si="10"/>
        <v>1171</v>
      </c>
      <c r="BN19" s="32">
        <f t="shared" si="11"/>
        <v>1191</v>
      </c>
      <c r="BO19" s="32">
        <f t="shared" si="12"/>
        <v>1046</v>
      </c>
    </row>
    <row r="20" spans="2:67" ht="17.100000000000001" customHeight="1" thickBot="1" x14ac:dyDescent="0.25">
      <c r="B20" s="35" t="s">
        <v>109</v>
      </c>
      <c r="C20" s="32">
        <v>2593</v>
      </c>
      <c r="D20" s="32">
        <v>2342</v>
      </c>
      <c r="E20" s="32">
        <v>1500</v>
      </c>
      <c r="F20" s="32">
        <v>2318</v>
      </c>
      <c r="G20" s="32">
        <v>2364</v>
      </c>
      <c r="H20" s="32">
        <v>2019</v>
      </c>
      <c r="I20" s="32">
        <v>1551</v>
      </c>
      <c r="J20" s="32">
        <v>2032</v>
      </c>
      <c r="K20" s="32">
        <v>2253</v>
      </c>
      <c r="L20" s="32">
        <v>1986</v>
      </c>
      <c r="M20" s="32">
        <v>1291</v>
      </c>
      <c r="N20" s="32">
        <v>1664</v>
      </c>
      <c r="O20" s="32">
        <v>1747</v>
      </c>
      <c r="P20" s="32">
        <v>1762</v>
      </c>
      <c r="Q20" s="32">
        <v>1333</v>
      </c>
      <c r="R20" s="32">
        <v>1832</v>
      </c>
      <c r="S20" s="32">
        <v>1843</v>
      </c>
      <c r="T20" s="32">
        <v>1791</v>
      </c>
      <c r="U20" s="32">
        <v>1255</v>
      </c>
      <c r="V20" s="32">
        <v>1587</v>
      </c>
      <c r="W20" s="32">
        <v>1720</v>
      </c>
      <c r="X20" s="32">
        <v>1878</v>
      </c>
      <c r="Y20" s="32">
        <v>1238</v>
      </c>
      <c r="Z20" s="32">
        <v>1599</v>
      </c>
      <c r="AA20" s="32">
        <v>1727</v>
      </c>
      <c r="AB20" s="32">
        <v>1604</v>
      </c>
      <c r="AC20" s="32">
        <v>1139</v>
      </c>
      <c r="AD20" s="32">
        <v>1466</v>
      </c>
      <c r="AE20" s="32">
        <v>1005</v>
      </c>
      <c r="AF20" s="32">
        <v>118</v>
      </c>
      <c r="AG20" s="32">
        <v>622</v>
      </c>
      <c r="AH20" s="32">
        <v>1127</v>
      </c>
      <c r="AI20" s="32">
        <v>1037</v>
      </c>
      <c r="AJ20" s="32">
        <v>1178</v>
      </c>
      <c r="AK20" s="32">
        <v>780</v>
      </c>
      <c r="AL20" s="32">
        <v>1044</v>
      </c>
      <c r="AM20" s="32">
        <v>1005</v>
      </c>
      <c r="AN20" s="32">
        <v>999</v>
      </c>
      <c r="AO20" s="32">
        <v>774</v>
      </c>
      <c r="AP20" s="32">
        <v>901</v>
      </c>
      <c r="AQ20" s="32">
        <v>661</v>
      </c>
      <c r="AR20" s="32">
        <v>561</v>
      </c>
      <c r="AS20" s="32">
        <v>486</v>
      </c>
      <c r="AT20" s="32">
        <v>659</v>
      </c>
      <c r="AU20" s="32">
        <v>725</v>
      </c>
      <c r="AV20" s="32">
        <v>831</v>
      </c>
      <c r="AW20" s="32">
        <v>550</v>
      </c>
      <c r="AX20" s="32">
        <v>650</v>
      </c>
      <c r="AY20" s="32">
        <v>702</v>
      </c>
      <c r="AZ20" s="32">
        <v>707</v>
      </c>
      <c r="BA20" s="32">
        <v>433</v>
      </c>
      <c r="BB20" s="32">
        <v>425</v>
      </c>
      <c r="BC20" s="32">
        <f t="shared" si="0"/>
        <v>8753</v>
      </c>
      <c r="BD20" s="32">
        <f t="shared" si="1"/>
        <v>7966</v>
      </c>
      <c r="BE20" s="32">
        <f t="shared" si="2"/>
        <v>7194</v>
      </c>
      <c r="BF20" s="32">
        <f t="shared" si="3"/>
        <v>6674</v>
      </c>
      <c r="BG20" s="32">
        <f t="shared" si="4"/>
        <v>6476</v>
      </c>
      <c r="BH20" s="32">
        <f t="shared" si="5"/>
        <v>6435</v>
      </c>
      <c r="BI20" s="32">
        <f t="shared" si="6"/>
        <v>5936</v>
      </c>
      <c r="BJ20" s="32">
        <f t="shared" si="7"/>
        <v>2872</v>
      </c>
      <c r="BK20" s="32">
        <f t="shared" si="8"/>
        <v>4039</v>
      </c>
      <c r="BL20" s="32">
        <f t="shared" si="9"/>
        <v>3679</v>
      </c>
      <c r="BM20" s="32">
        <f t="shared" si="10"/>
        <v>2367</v>
      </c>
      <c r="BN20" s="32">
        <f t="shared" si="11"/>
        <v>2756</v>
      </c>
      <c r="BO20" s="32">
        <f t="shared" si="12"/>
        <v>2267</v>
      </c>
    </row>
    <row r="21" spans="2:67" ht="17.100000000000001" customHeight="1" thickBot="1" x14ac:dyDescent="0.25">
      <c r="B21" s="35" t="s">
        <v>110</v>
      </c>
      <c r="C21" s="32">
        <v>649</v>
      </c>
      <c r="D21" s="32">
        <v>696</v>
      </c>
      <c r="E21" s="32">
        <v>389</v>
      </c>
      <c r="F21" s="32">
        <v>657</v>
      </c>
      <c r="G21" s="32">
        <v>746</v>
      </c>
      <c r="H21" s="32">
        <v>766</v>
      </c>
      <c r="I21" s="32">
        <v>540</v>
      </c>
      <c r="J21" s="32">
        <v>788</v>
      </c>
      <c r="K21" s="32">
        <v>683</v>
      </c>
      <c r="L21" s="32">
        <v>768</v>
      </c>
      <c r="M21" s="32">
        <v>524</v>
      </c>
      <c r="N21" s="32">
        <v>775</v>
      </c>
      <c r="O21" s="32">
        <v>791</v>
      </c>
      <c r="P21" s="32">
        <v>820</v>
      </c>
      <c r="Q21" s="32">
        <v>488</v>
      </c>
      <c r="R21" s="32">
        <v>964</v>
      </c>
      <c r="S21" s="32">
        <v>754</v>
      </c>
      <c r="T21" s="32">
        <v>754</v>
      </c>
      <c r="U21" s="32">
        <v>531</v>
      </c>
      <c r="V21" s="32">
        <v>750</v>
      </c>
      <c r="W21" s="32">
        <v>801</v>
      </c>
      <c r="X21" s="32">
        <v>992</v>
      </c>
      <c r="Y21" s="32">
        <v>565</v>
      </c>
      <c r="Z21" s="32">
        <v>820</v>
      </c>
      <c r="AA21" s="32">
        <v>819</v>
      </c>
      <c r="AB21" s="32">
        <v>738</v>
      </c>
      <c r="AC21" s="32">
        <v>463</v>
      </c>
      <c r="AD21" s="32">
        <v>914</v>
      </c>
      <c r="AE21" s="32">
        <v>503</v>
      </c>
      <c r="AF21" s="32">
        <v>64</v>
      </c>
      <c r="AG21" s="32">
        <v>305</v>
      </c>
      <c r="AH21" s="32">
        <v>632</v>
      </c>
      <c r="AI21" s="32">
        <v>592</v>
      </c>
      <c r="AJ21" s="32">
        <v>623</v>
      </c>
      <c r="AK21" s="32">
        <v>497</v>
      </c>
      <c r="AL21" s="32">
        <v>527</v>
      </c>
      <c r="AM21" s="32">
        <v>543</v>
      </c>
      <c r="AN21" s="32">
        <v>546</v>
      </c>
      <c r="AO21" s="32">
        <v>339</v>
      </c>
      <c r="AP21" s="32">
        <v>429</v>
      </c>
      <c r="AQ21" s="32">
        <v>172</v>
      </c>
      <c r="AR21" s="32">
        <v>174</v>
      </c>
      <c r="AS21" s="32">
        <v>133</v>
      </c>
      <c r="AT21" s="32">
        <v>300</v>
      </c>
      <c r="AU21" s="32">
        <v>337</v>
      </c>
      <c r="AV21" s="32">
        <v>370</v>
      </c>
      <c r="AW21" s="32">
        <v>201</v>
      </c>
      <c r="AX21" s="32">
        <v>295</v>
      </c>
      <c r="AY21" s="32">
        <v>230</v>
      </c>
      <c r="AZ21" s="32">
        <v>190</v>
      </c>
      <c r="BA21" s="32">
        <v>136</v>
      </c>
      <c r="BB21" s="32">
        <v>224</v>
      </c>
      <c r="BC21" s="32">
        <f t="shared" si="0"/>
        <v>2391</v>
      </c>
      <c r="BD21" s="32">
        <f t="shared" si="1"/>
        <v>2840</v>
      </c>
      <c r="BE21" s="32">
        <f t="shared" si="2"/>
        <v>2750</v>
      </c>
      <c r="BF21" s="32">
        <f t="shared" si="3"/>
        <v>3063</v>
      </c>
      <c r="BG21" s="32">
        <f t="shared" si="4"/>
        <v>2789</v>
      </c>
      <c r="BH21" s="32">
        <f t="shared" si="5"/>
        <v>3178</v>
      </c>
      <c r="BI21" s="32">
        <f t="shared" si="6"/>
        <v>2934</v>
      </c>
      <c r="BJ21" s="32">
        <f t="shared" si="7"/>
        <v>1504</v>
      </c>
      <c r="BK21" s="32">
        <f t="shared" si="8"/>
        <v>2239</v>
      </c>
      <c r="BL21" s="32">
        <f t="shared" si="9"/>
        <v>1857</v>
      </c>
      <c r="BM21" s="32">
        <f t="shared" si="10"/>
        <v>779</v>
      </c>
      <c r="BN21" s="32">
        <f t="shared" si="11"/>
        <v>1203</v>
      </c>
      <c r="BO21" s="32">
        <f t="shared" si="12"/>
        <v>780</v>
      </c>
    </row>
    <row r="22" spans="2:67" ht="17.100000000000001" customHeight="1" thickBot="1" x14ac:dyDescent="0.25">
      <c r="B22" s="35" t="s">
        <v>111</v>
      </c>
      <c r="C22" s="32">
        <v>111</v>
      </c>
      <c r="D22" s="32">
        <v>95</v>
      </c>
      <c r="E22" s="32">
        <v>86</v>
      </c>
      <c r="F22" s="32">
        <v>98</v>
      </c>
      <c r="G22" s="32">
        <v>111</v>
      </c>
      <c r="H22" s="32">
        <v>118</v>
      </c>
      <c r="I22" s="32">
        <v>57</v>
      </c>
      <c r="J22" s="32">
        <v>98</v>
      </c>
      <c r="K22" s="32">
        <v>121</v>
      </c>
      <c r="L22" s="32">
        <v>135</v>
      </c>
      <c r="M22" s="32">
        <v>79</v>
      </c>
      <c r="N22" s="32">
        <v>107</v>
      </c>
      <c r="O22" s="32">
        <v>120</v>
      </c>
      <c r="P22" s="32">
        <v>119</v>
      </c>
      <c r="Q22" s="32">
        <v>79</v>
      </c>
      <c r="R22" s="32">
        <v>98</v>
      </c>
      <c r="S22" s="32">
        <v>123</v>
      </c>
      <c r="T22" s="32">
        <v>111</v>
      </c>
      <c r="U22" s="32">
        <v>77</v>
      </c>
      <c r="V22" s="32">
        <v>104</v>
      </c>
      <c r="W22" s="32">
        <v>106</v>
      </c>
      <c r="X22" s="32">
        <v>96</v>
      </c>
      <c r="Y22" s="32">
        <v>94</v>
      </c>
      <c r="Z22" s="32">
        <v>81</v>
      </c>
      <c r="AA22" s="32">
        <v>93</v>
      </c>
      <c r="AB22" s="32">
        <v>88</v>
      </c>
      <c r="AC22" s="32">
        <v>71</v>
      </c>
      <c r="AD22" s="32">
        <v>77</v>
      </c>
      <c r="AE22" s="32">
        <v>46</v>
      </c>
      <c r="AF22" s="32">
        <v>6</v>
      </c>
      <c r="AG22" s="32">
        <v>65</v>
      </c>
      <c r="AH22" s="32">
        <v>103</v>
      </c>
      <c r="AI22" s="32">
        <v>68</v>
      </c>
      <c r="AJ22" s="32">
        <v>64</v>
      </c>
      <c r="AK22" s="32">
        <v>55</v>
      </c>
      <c r="AL22" s="32">
        <v>60</v>
      </c>
      <c r="AM22" s="32">
        <v>68</v>
      </c>
      <c r="AN22" s="32">
        <v>68</v>
      </c>
      <c r="AO22" s="32">
        <v>47</v>
      </c>
      <c r="AP22" s="32">
        <v>47</v>
      </c>
      <c r="AQ22" s="32">
        <v>30</v>
      </c>
      <c r="AR22" s="32">
        <v>47</v>
      </c>
      <c r="AS22" s="32">
        <v>31</v>
      </c>
      <c r="AT22" s="32">
        <v>26</v>
      </c>
      <c r="AU22" s="32">
        <v>58</v>
      </c>
      <c r="AV22" s="32">
        <v>33</v>
      </c>
      <c r="AW22" s="32">
        <v>24</v>
      </c>
      <c r="AX22" s="32">
        <v>41</v>
      </c>
      <c r="AY22" s="32">
        <v>42</v>
      </c>
      <c r="AZ22" s="32">
        <v>54</v>
      </c>
      <c r="BA22" s="32">
        <v>39</v>
      </c>
      <c r="BB22" s="32">
        <v>32</v>
      </c>
      <c r="BC22" s="32">
        <f t="shared" si="0"/>
        <v>390</v>
      </c>
      <c r="BD22" s="32">
        <f t="shared" si="1"/>
        <v>384</v>
      </c>
      <c r="BE22" s="32">
        <f t="shared" si="2"/>
        <v>442</v>
      </c>
      <c r="BF22" s="32">
        <f t="shared" si="3"/>
        <v>416</v>
      </c>
      <c r="BG22" s="32">
        <f t="shared" si="4"/>
        <v>415</v>
      </c>
      <c r="BH22" s="32">
        <f t="shared" si="5"/>
        <v>377</v>
      </c>
      <c r="BI22" s="32">
        <f t="shared" si="6"/>
        <v>329</v>
      </c>
      <c r="BJ22" s="32">
        <f t="shared" si="7"/>
        <v>220</v>
      </c>
      <c r="BK22" s="32">
        <f t="shared" si="8"/>
        <v>247</v>
      </c>
      <c r="BL22" s="32">
        <f t="shared" si="9"/>
        <v>230</v>
      </c>
      <c r="BM22" s="32">
        <f t="shared" si="10"/>
        <v>134</v>
      </c>
      <c r="BN22" s="32">
        <f t="shared" si="11"/>
        <v>156</v>
      </c>
      <c r="BO22" s="32">
        <f t="shared" si="12"/>
        <v>167</v>
      </c>
    </row>
    <row r="23" spans="2:67" ht="17.100000000000001" customHeight="1" thickBot="1" x14ac:dyDescent="0.25">
      <c r="B23" s="35" t="s">
        <v>112</v>
      </c>
      <c r="C23" s="32">
        <v>344</v>
      </c>
      <c r="D23" s="32">
        <v>306</v>
      </c>
      <c r="E23" s="32">
        <v>226</v>
      </c>
      <c r="F23" s="32">
        <v>275</v>
      </c>
      <c r="G23" s="32">
        <v>276</v>
      </c>
      <c r="H23" s="32">
        <v>307</v>
      </c>
      <c r="I23" s="32">
        <v>192</v>
      </c>
      <c r="J23" s="32">
        <v>311</v>
      </c>
      <c r="K23" s="32">
        <v>340</v>
      </c>
      <c r="L23" s="32">
        <v>320</v>
      </c>
      <c r="M23" s="32">
        <v>235</v>
      </c>
      <c r="N23" s="32">
        <v>252</v>
      </c>
      <c r="O23" s="32">
        <v>255</v>
      </c>
      <c r="P23" s="32">
        <v>331</v>
      </c>
      <c r="Q23" s="32">
        <v>159</v>
      </c>
      <c r="R23" s="32">
        <v>215</v>
      </c>
      <c r="S23" s="32">
        <v>328</v>
      </c>
      <c r="T23" s="32">
        <v>335</v>
      </c>
      <c r="U23" s="32">
        <v>214</v>
      </c>
      <c r="V23" s="32">
        <v>319</v>
      </c>
      <c r="W23" s="32">
        <v>353</v>
      </c>
      <c r="X23" s="32">
        <v>331</v>
      </c>
      <c r="Y23" s="32">
        <v>231</v>
      </c>
      <c r="Z23" s="32">
        <v>276</v>
      </c>
      <c r="AA23" s="32">
        <v>309</v>
      </c>
      <c r="AB23" s="32">
        <v>289</v>
      </c>
      <c r="AC23" s="32">
        <v>179</v>
      </c>
      <c r="AD23" s="32">
        <v>266</v>
      </c>
      <c r="AE23" s="32">
        <v>233</v>
      </c>
      <c r="AF23" s="32">
        <v>21</v>
      </c>
      <c r="AG23" s="32">
        <v>187</v>
      </c>
      <c r="AH23" s="32">
        <v>228</v>
      </c>
      <c r="AI23" s="32">
        <v>213</v>
      </c>
      <c r="AJ23" s="32">
        <v>255</v>
      </c>
      <c r="AK23" s="32">
        <v>185</v>
      </c>
      <c r="AL23" s="32">
        <v>210</v>
      </c>
      <c r="AM23" s="32">
        <v>234</v>
      </c>
      <c r="AN23" s="32">
        <v>243</v>
      </c>
      <c r="AO23" s="32">
        <v>153</v>
      </c>
      <c r="AP23" s="32">
        <v>141</v>
      </c>
      <c r="AQ23" s="32">
        <v>119</v>
      </c>
      <c r="AR23" s="32">
        <v>175</v>
      </c>
      <c r="AS23" s="32">
        <v>142</v>
      </c>
      <c r="AT23" s="32">
        <v>157</v>
      </c>
      <c r="AU23" s="32">
        <v>125</v>
      </c>
      <c r="AV23" s="32">
        <v>144</v>
      </c>
      <c r="AW23" s="32">
        <v>152</v>
      </c>
      <c r="AX23" s="32">
        <v>187</v>
      </c>
      <c r="AY23" s="32">
        <v>257</v>
      </c>
      <c r="AZ23" s="32">
        <v>273</v>
      </c>
      <c r="BA23" s="32">
        <v>203</v>
      </c>
      <c r="BB23" s="32">
        <v>241</v>
      </c>
      <c r="BC23" s="32">
        <f t="shared" si="0"/>
        <v>1151</v>
      </c>
      <c r="BD23" s="32">
        <f t="shared" si="1"/>
        <v>1086</v>
      </c>
      <c r="BE23" s="32">
        <f t="shared" si="2"/>
        <v>1147</v>
      </c>
      <c r="BF23" s="32">
        <f t="shared" si="3"/>
        <v>960</v>
      </c>
      <c r="BG23" s="32">
        <f t="shared" si="4"/>
        <v>1196</v>
      </c>
      <c r="BH23" s="32">
        <f t="shared" si="5"/>
        <v>1191</v>
      </c>
      <c r="BI23" s="32">
        <f t="shared" si="6"/>
        <v>1043</v>
      </c>
      <c r="BJ23" s="32">
        <f t="shared" si="7"/>
        <v>669</v>
      </c>
      <c r="BK23" s="32">
        <f t="shared" si="8"/>
        <v>863</v>
      </c>
      <c r="BL23" s="32">
        <f t="shared" si="9"/>
        <v>771</v>
      </c>
      <c r="BM23" s="32">
        <f t="shared" si="10"/>
        <v>593</v>
      </c>
      <c r="BN23" s="32">
        <f t="shared" si="11"/>
        <v>608</v>
      </c>
      <c r="BO23" s="32">
        <f t="shared" si="12"/>
        <v>974</v>
      </c>
    </row>
    <row r="24" spans="2:67" ht="16.5" customHeight="1" thickBot="1" x14ac:dyDescent="0.25">
      <c r="B24" s="35" t="s">
        <v>113</v>
      </c>
      <c r="C24" s="32">
        <v>121</v>
      </c>
      <c r="D24" s="32">
        <v>75</v>
      </c>
      <c r="E24" s="32">
        <v>71</v>
      </c>
      <c r="F24" s="32">
        <v>139</v>
      </c>
      <c r="G24" s="32">
        <v>134</v>
      </c>
      <c r="H24" s="32">
        <v>164</v>
      </c>
      <c r="I24" s="32">
        <v>123</v>
      </c>
      <c r="J24" s="32">
        <v>169</v>
      </c>
      <c r="K24" s="32">
        <v>126</v>
      </c>
      <c r="L24" s="32">
        <v>152</v>
      </c>
      <c r="M24" s="32">
        <v>114</v>
      </c>
      <c r="N24" s="32">
        <v>96</v>
      </c>
      <c r="O24" s="32">
        <v>111</v>
      </c>
      <c r="P24" s="32">
        <v>125</v>
      </c>
      <c r="Q24" s="32">
        <v>79</v>
      </c>
      <c r="R24" s="32">
        <v>122</v>
      </c>
      <c r="S24" s="32">
        <v>144</v>
      </c>
      <c r="T24" s="32">
        <v>92</v>
      </c>
      <c r="U24" s="32">
        <v>72</v>
      </c>
      <c r="V24" s="32">
        <v>121</v>
      </c>
      <c r="W24" s="32">
        <v>98</v>
      </c>
      <c r="X24" s="32">
        <v>96</v>
      </c>
      <c r="Y24" s="32">
        <v>52</v>
      </c>
      <c r="Z24" s="32">
        <v>73</v>
      </c>
      <c r="AA24" s="32">
        <v>72</v>
      </c>
      <c r="AB24" s="32">
        <v>76</v>
      </c>
      <c r="AC24" s="32">
        <v>46</v>
      </c>
      <c r="AD24" s="32">
        <v>96</v>
      </c>
      <c r="AE24" s="32">
        <v>76</v>
      </c>
      <c r="AF24" s="32">
        <v>10</v>
      </c>
      <c r="AG24" s="32">
        <v>65</v>
      </c>
      <c r="AH24" s="32">
        <v>85</v>
      </c>
      <c r="AI24" s="32">
        <v>74</v>
      </c>
      <c r="AJ24" s="32">
        <v>53</v>
      </c>
      <c r="AK24" s="32">
        <v>52</v>
      </c>
      <c r="AL24" s="32">
        <v>56</v>
      </c>
      <c r="AM24" s="32">
        <v>53</v>
      </c>
      <c r="AN24" s="32">
        <v>90</v>
      </c>
      <c r="AO24" s="32">
        <v>48</v>
      </c>
      <c r="AP24" s="32">
        <v>47</v>
      </c>
      <c r="AQ24" s="32">
        <v>24</v>
      </c>
      <c r="AR24" s="32">
        <v>39</v>
      </c>
      <c r="AS24" s="32">
        <v>44</v>
      </c>
      <c r="AT24" s="32">
        <v>47</v>
      </c>
      <c r="AU24" s="32">
        <v>56</v>
      </c>
      <c r="AV24" s="32">
        <v>41</v>
      </c>
      <c r="AW24" s="32">
        <v>28</v>
      </c>
      <c r="AX24" s="32">
        <v>48</v>
      </c>
      <c r="AY24" s="32">
        <v>49</v>
      </c>
      <c r="AZ24" s="32">
        <v>52</v>
      </c>
      <c r="BA24" s="32">
        <v>21</v>
      </c>
      <c r="BB24" s="32">
        <v>18</v>
      </c>
      <c r="BC24" s="32">
        <f t="shared" si="0"/>
        <v>406</v>
      </c>
      <c r="BD24" s="32">
        <f t="shared" si="1"/>
        <v>590</v>
      </c>
      <c r="BE24" s="32">
        <f t="shared" si="2"/>
        <v>488</v>
      </c>
      <c r="BF24" s="32">
        <f t="shared" si="3"/>
        <v>437</v>
      </c>
      <c r="BG24" s="32">
        <f t="shared" si="4"/>
        <v>429</v>
      </c>
      <c r="BH24" s="32">
        <f t="shared" si="5"/>
        <v>319</v>
      </c>
      <c r="BI24" s="32">
        <f t="shared" si="6"/>
        <v>290</v>
      </c>
      <c r="BJ24" s="32">
        <f t="shared" si="7"/>
        <v>236</v>
      </c>
      <c r="BK24" s="32">
        <f t="shared" si="8"/>
        <v>235</v>
      </c>
      <c r="BL24" s="32">
        <f t="shared" si="9"/>
        <v>238</v>
      </c>
      <c r="BM24" s="32">
        <f t="shared" si="10"/>
        <v>154</v>
      </c>
      <c r="BN24" s="32">
        <f t="shared" si="11"/>
        <v>173</v>
      </c>
      <c r="BO24" s="32">
        <f t="shared" si="12"/>
        <v>140</v>
      </c>
    </row>
    <row r="25" spans="2:67" ht="18" customHeight="1" thickBot="1" x14ac:dyDescent="0.25">
      <c r="B25" s="36" t="s">
        <v>114</v>
      </c>
      <c r="C25" s="38">
        <v>19468</v>
      </c>
      <c r="D25" s="38">
        <f t="shared" ref="D25:I25" si="13">SUM(D8:D24)</f>
        <v>18077</v>
      </c>
      <c r="E25" s="38">
        <f t="shared" si="13"/>
        <v>12439</v>
      </c>
      <c r="F25" s="39">
        <f t="shared" si="13"/>
        <v>17205</v>
      </c>
      <c r="G25" s="38">
        <f>SUM(G8:G24)</f>
        <v>18485</v>
      </c>
      <c r="H25" s="38">
        <f t="shared" si="13"/>
        <v>18749</v>
      </c>
      <c r="I25" s="38">
        <f t="shared" si="13"/>
        <v>13341</v>
      </c>
      <c r="J25" s="39">
        <f t="shared" ref="J25:O25" si="14">SUM(J8:J24)</f>
        <v>17516</v>
      </c>
      <c r="K25" s="38">
        <f t="shared" si="14"/>
        <v>18869</v>
      </c>
      <c r="L25" s="38">
        <f t="shared" si="14"/>
        <v>18739</v>
      </c>
      <c r="M25" s="38">
        <f t="shared" si="14"/>
        <v>13135</v>
      </c>
      <c r="N25" s="39">
        <f t="shared" si="14"/>
        <v>16616</v>
      </c>
      <c r="O25" s="38">
        <f t="shared" si="14"/>
        <v>16690</v>
      </c>
      <c r="P25" s="38">
        <f t="shared" ref="P25:U25" si="15">SUM(P8:P24)</f>
        <v>18402</v>
      </c>
      <c r="Q25" s="38">
        <f t="shared" si="15"/>
        <v>12148</v>
      </c>
      <c r="R25" s="39">
        <f t="shared" si="15"/>
        <v>15797</v>
      </c>
      <c r="S25" s="38">
        <f t="shared" si="15"/>
        <v>17055</v>
      </c>
      <c r="T25" s="38">
        <f t="shared" si="15"/>
        <v>16859</v>
      </c>
      <c r="U25" s="38">
        <f t="shared" si="15"/>
        <v>11581</v>
      </c>
      <c r="V25" s="39">
        <f t="shared" ref="V25:AA25" si="16">SUM(V8:V24)</f>
        <v>15259</v>
      </c>
      <c r="W25" s="38">
        <f t="shared" si="16"/>
        <v>15907</v>
      </c>
      <c r="X25" s="38">
        <f t="shared" si="16"/>
        <v>17152</v>
      </c>
      <c r="Y25" s="38">
        <f t="shared" si="16"/>
        <v>11547</v>
      </c>
      <c r="Z25" s="39">
        <f t="shared" si="16"/>
        <v>15065</v>
      </c>
      <c r="AA25" s="38">
        <f t="shared" si="16"/>
        <v>15544</v>
      </c>
      <c r="AB25" s="38">
        <f t="shared" ref="AB25:AG25" si="17">SUM(AB8:AB24)</f>
        <v>14677</v>
      </c>
      <c r="AC25" s="38">
        <f t="shared" si="17"/>
        <v>10173</v>
      </c>
      <c r="AD25" s="38">
        <f t="shared" si="17"/>
        <v>13612</v>
      </c>
      <c r="AE25" s="38">
        <f t="shared" si="17"/>
        <v>9665</v>
      </c>
      <c r="AF25" s="38">
        <f t="shared" si="17"/>
        <v>1383</v>
      </c>
      <c r="AG25" s="38">
        <f t="shared" si="17"/>
        <v>7096</v>
      </c>
      <c r="AH25" s="38">
        <f t="shared" ref="AH25:AM25" si="18">SUM(AH8:AH24)</f>
        <v>11262</v>
      </c>
      <c r="AI25" s="38">
        <f t="shared" si="18"/>
        <v>10965</v>
      </c>
      <c r="AJ25" s="38">
        <f t="shared" si="18"/>
        <v>11574</v>
      </c>
      <c r="AK25" s="38">
        <f t="shared" si="18"/>
        <v>8659</v>
      </c>
      <c r="AL25" s="38">
        <f t="shared" si="18"/>
        <v>10161</v>
      </c>
      <c r="AM25" s="38">
        <f t="shared" si="18"/>
        <v>11072</v>
      </c>
      <c r="AN25" s="38">
        <f t="shared" ref="AN25:AS25" si="19">SUM(AN8:AN24)</f>
        <v>10816</v>
      </c>
      <c r="AO25" s="38">
        <f t="shared" si="19"/>
        <v>7397</v>
      </c>
      <c r="AP25" s="38">
        <f t="shared" si="19"/>
        <v>8981</v>
      </c>
      <c r="AQ25" s="38">
        <f t="shared" si="19"/>
        <v>6579</v>
      </c>
      <c r="AR25" s="38">
        <f t="shared" si="19"/>
        <v>7279</v>
      </c>
      <c r="AS25" s="38">
        <f t="shared" si="19"/>
        <v>5474</v>
      </c>
      <c r="AT25" s="38">
        <f>SUM(AT8:AT24)</f>
        <v>7327</v>
      </c>
      <c r="AU25" s="38">
        <v>7424</v>
      </c>
      <c r="AV25" s="38">
        <v>7850</v>
      </c>
      <c r="AW25" s="38">
        <v>5308</v>
      </c>
      <c r="AX25" s="38">
        <v>6982</v>
      </c>
      <c r="AY25" s="38">
        <v>7334</v>
      </c>
      <c r="AZ25" s="38">
        <v>6960</v>
      </c>
      <c r="BA25" s="38">
        <v>4839</v>
      </c>
      <c r="BB25" s="38">
        <v>5407</v>
      </c>
      <c r="BC25" s="38">
        <f t="shared" si="0"/>
        <v>67189</v>
      </c>
      <c r="BD25" s="38">
        <f t="shared" si="1"/>
        <v>68091</v>
      </c>
      <c r="BE25" s="38">
        <f t="shared" si="2"/>
        <v>67359</v>
      </c>
      <c r="BF25" s="38">
        <f t="shared" si="3"/>
        <v>63037</v>
      </c>
      <c r="BG25" s="38">
        <f t="shared" si="4"/>
        <v>60754</v>
      </c>
      <c r="BH25" s="38">
        <f t="shared" si="5"/>
        <v>59671</v>
      </c>
      <c r="BI25" s="38">
        <f t="shared" si="6"/>
        <v>54006</v>
      </c>
      <c r="BJ25" s="38">
        <f t="shared" si="7"/>
        <v>29406</v>
      </c>
      <c r="BK25" s="38">
        <f t="shared" si="8"/>
        <v>41359</v>
      </c>
      <c r="BL25" s="38">
        <f t="shared" si="9"/>
        <v>38266</v>
      </c>
      <c r="BM25" s="38">
        <f t="shared" si="10"/>
        <v>26659</v>
      </c>
      <c r="BN25" s="38">
        <f t="shared" si="11"/>
        <v>27564</v>
      </c>
      <c r="BO25" s="38">
        <f>+AY25+AZ25+BA25+BB25</f>
        <v>24540</v>
      </c>
    </row>
    <row r="26" spans="2:67" ht="15" customHeight="1" x14ac:dyDescent="0.2"/>
    <row r="27" spans="2:67" ht="15" x14ac:dyDescent="0.2">
      <c r="B27" s="114"/>
      <c r="C27" s="114"/>
      <c r="D27" s="114"/>
      <c r="E27" s="114"/>
    </row>
    <row r="28" spans="2:67" ht="15" x14ac:dyDescent="0.2">
      <c r="B28" s="18"/>
    </row>
    <row r="29" spans="2:67" ht="15" customHeight="1" x14ac:dyDescent="0.2"/>
    <row r="30" spans="2:67" ht="17.100000000000001" customHeight="1" x14ac:dyDescent="0.2">
      <c r="B30" s="18"/>
    </row>
    <row r="31" spans="2:67" ht="17.100000000000001" customHeight="1" x14ac:dyDescent="0.2"/>
    <row r="32" spans="2:67" ht="39" customHeight="1" x14ac:dyDescent="0.2">
      <c r="C32" s="31" t="s">
        <v>341</v>
      </c>
      <c r="D32" s="31" t="s">
        <v>342</v>
      </c>
      <c r="E32" s="31" t="s">
        <v>277</v>
      </c>
      <c r="F32" s="41" t="s">
        <v>278</v>
      </c>
      <c r="G32" s="31" t="s">
        <v>279</v>
      </c>
      <c r="H32" s="31" t="s">
        <v>280</v>
      </c>
      <c r="I32" s="31" t="s">
        <v>281</v>
      </c>
      <c r="J32" s="41" t="s">
        <v>282</v>
      </c>
      <c r="K32" s="31" t="s">
        <v>283</v>
      </c>
      <c r="L32" s="31" t="s">
        <v>284</v>
      </c>
      <c r="M32" s="31" t="s">
        <v>285</v>
      </c>
      <c r="N32" s="41" t="s">
        <v>286</v>
      </c>
      <c r="O32" s="31" t="s">
        <v>163</v>
      </c>
      <c r="P32" s="31" t="s">
        <v>164</v>
      </c>
      <c r="Q32" s="31" t="s">
        <v>165</v>
      </c>
      <c r="R32" s="41" t="s">
        <v>166</v>
      </c>
      <c r="S32" s="31" t="s">
        <v>167</v>
      </c>
      <c r="T32" s="31" t="s">
        <v>168</v>
      </c>
      <c r="U32" s="31" t="s">
        <v>169</v>
      </c>
      <c r="V32" s="41" t="s">
        <v>170</v>
      </c>
      <c r="W32" s="31" t="s">
        <v>171</v>
      </c>
      <c r="X32" s="31" t="s">
        <v>172</v>
      </c>
      <c r="Y32" s="31" t="s">
        <v>173</v>
      </c>
      <c r="Z32" s="41" t="s">
        <v>174</v>
      </c>
      <c r="AA32" s="31" t="s">
        <v>175</v>
      </c>
      <c r="AB32" s="31" t="s">
        <v>176</v>
      </c>
      <c r="AC32" s="31" t="s">
        <v>177</v>
      </c>
      <c r="AD32" s="41" t="s">
        <v>178</v>
      </c>
      <c r="AE32" s="31" t="s">
        <v>179</v>
      </c>
      <c r="AF32" s="31" t="s">
        <v>180</v>
      </c>
      <c r="AG32" s="31" t="s">
        <v>181</v>
      </c>
      <c r="AH32" s="41" t="s">
        <v>182</v>
      </c>
      <c r="AI32" s="31" t="s">
        <v>183</v>
      </c>
      <c r="AJ32" s="31" t="s">
        <v>184</v>
      </c>
      <c r="AK32" s="31" t="s">
        <v>185</v>
      </c>
      <c r="AL32" s="41" t="s">
        <v>186</v>
      </c>
      <c r="AM32" s="31" t="s">
        <v>187</v>
      </c>
      <c r="AN32" s="31" t="s">
        <v>188</v>
      </c>
      <c r="AO32" s="31" t="s">
        <v>189</v>
      </c>
      <c r="AP32" s="41" t="s">
        <v>190</v>
      </c>
      <c r="AQ32" s="31" t="s">
        <v>191</v>
      </c>
      <c r="AR32" s="31" t="s">
        <v>192</v>
      </c>
      <c r="AS32" s="31" t="s">
        <v>193</v>
      </c>
      <c r="AT32" s="41" t="s">
        <v>194</v>
      </c>
      <c r="AU32" s="31" t="s">
        <v>195</v>
      </c>
      <c r="AV32" s="31" t="s">
        <v>534</v>
      </c>
      <c r="AW32" s="31" t="s">
        <v>557</v>
      </c>
      <c r="AX32" s="41" t="s">
        <v>572</v>
      </c>
      <c r="AY32" s="31" t="s">
        <v>293</v>
      </c>
      <c r="AZ32" s="31" t="s">
        <v>294</v>
      </c>
      <c r="BA32" s="31" t="s">
        <v>295</v>
      </c>
      <c r="BB32" s="31" t="s">
        <v>196</v>
      </c>
      <c r="BC32" s="31" t="s">
        <v>197</v>
      </c>
      <c r="BD32" s="31" t="s">
        <v>198</v>
      </c>
      <c r="BE32" s="31" t="s">
        <v>199</v>
      </c>
      <c r="BF32" s="31" t="s">
        <v>200</v>
      </c>
      <c r="BG32" s="31" t="s">
        <v>128</v>
      </c>
      <c r="BH32" s="31" t="s">
        <v>129</v>
      </c>
      <c r="BI32" s="31" t="s">
        <v>130</v>
      </c>
      <c r="BJ32" s="31" t="s">
        <v>569</v>
      </c>
    </row>
    <row r="33" spans="2:62" ht="17.100000000000001" customHeight="1" thickBot="1" x14ac:dyDescent="0.25">
      <c r="B33" s="35" t="s">
        <v>97</v>
      </c>
      <c r="C33" s="33">
        <f>+(G8-C8)/C8</f>
        <v>4.4823482744942481E-2</v>
      </c>
      <c r="D33" s="33">
        <f>+(H8-D8)/D8</f>
        <v>0.24956369982547993</v>
      </c>
      <c r="E33" s="33">
        <f t="shared" ref="E33:T48" si="20">+(I8-E8)/E8</f>
        <v>0.14713896457765668</v>
      </c>
      <c r="F33" s="33">
        <f t="shared" si="20"/>
        <v>4.6982429335370515E-2</v>
      </c>
      <c r="G33" s="33">
        <f t="shared" si="20"/>
        <v>8.4662110858010634E-2</v>
      </c>
      <c r="H33" s="33">
        <f t="shared" si="20"/>
        <v>7.4022346368715089E-2</v>
      </c>
      <c r="I33" s="33">
        <f t="shared" si="20"/>
        <v>2.4703087885985749E-2</v>
      </c>
      <c r="J33" s="33">
        <f t="shared" si="20"/>
        <v>-4.9981758482305731E-2</v>
      </c>
      <c r="K33" s="33">
        <f t="shared" si="20"/>
        <v>-0.10605530276513826</v>
      </c>
      <c r="L33" s="33">
        <f t="shared" si="20"/>
        <v>-2.2431729518855657E-2</v>
      </c>
      <c r="M33" s="33">
        <f t="shared" si="20"/>
        <v>-9.3184979137691235E-2</v>
      </c>
      <c r="N33" s="33">
        <f t="shared" si="20"/>
        <v>-4.7235023041474651E-2</v>
      </c>
      <c r="O33" s="33">
        <f t="shared" si="20"/>
        <v>0.14604541895066561</v>
      </c>
      <c r="P33" s="33">
        <f t="shared" si="20"/>
        <v>-1.9953441968739608E-2</v>
      </c>
      <c r="Q33" s="33">
        <f t="shared" si="20"/>
        <v>1.3292433537832311E-2</v>
      </c>
      <c r="R33" s="33">
        <f t="shared" si="20"/>
        <v>4.0306328093510681E-2</v>
      </c>
      <c r="S33" s="33">
        <f t="shared" si="20"/>
        <v>-3.3481380252818584E-2</v>
      </c>
      <c r="T33" s="33">
        <f t="shared" si="20"/>
        <v>-7.7706141839158471E-2</v>
      </c>
      <c r="U33" s="33">
        <f t="shared" ref="U33:AI50" si="21">+(Y8-U8)/U8</f>
        <v>-4.4399596367305755E-2</v>
      </c>
      <c r="V33" s="33">
        <f t="shared" si="21"/>
        <v>-8.7950406819062382E-2</v>
      </c>
      <c r="W33" s="33">
        <f t="shared" si="21"/>
        <v>-0.11770943796394485</v>
      </c>
      <c r="X33" s="33">
        <f t="shared" si="21"/>
        <v>-0.10485651214128035</v>
      </c>
      <c r="Y33" s="33">
        <f t="shared" si="21"/>
        <v>-7.3917634635691662E-2</v>
      </c>
      <c r="Z33" s="33">
        <f t="shared" si="21"/>
        <v>-9.8130841121495324E-2</v>
      </c>
      <c r="AA33" s="33">
        <f t="shared" si="21"/>
        <v>-0.421875</v>
      </c>
      <c r="AB33" s="33">
        <f t="shared" si="21"/>
        <v>-0.886970817920263</v>
      </c>
      <c r="AC33" s="33">
        <f t="shared" si="21"/>
        <v>-0.33409350057012543</v>
      </c>
      <c r="AD33" s="33">
        <f t="shared" si="21"/>
        <v>-0.23174752708431465</v>
      </c>
      <c r="AE33" s="33">
        <f t="shared" si="21"/>
        <v>0.23215523215523215</v>
      </c>
      <c r="AF33" s="33">
        <f t="shared" si="21"/>
        <v>5.5272727272727273</v>
      </c>
      <c r="AG33" s="33">
        <f t="shared" si="21"/>
        <v>0.22945205479452055</v>
      </c>
      <c r="AH33" s="33">
        <f t="shared" si="21"/>
        <v>-1.5328019619865114E-2</v>
      </c>
      <c r="AI33" s="33">
        <f t="shared" si="21"/>
        <v>4.4994375703037118E-2</v>
      </c>
      <c r="AJ33" s="33">
        <f t="shared" ref="AJ33:AW50" si="22">+(AN8-AJ8)/AJ8</f>
        <v>7.0752089136490254E-2</v>
      </c>
      <c r="AK33" s="33">
        <f t="shared" si="22"/>
        <v>-9.2618384401114209E-2</v>
      </c>
      <c r="AL33" s="33">
        <f t="shared" si="22"/>
        <v>1.7434620174346202E-2</v>
      </c>
      <c r="AM33" s="33">
        <f t="shared" si="22"/>
        <v>-0.31162540365984931</v>
      </c>
      <c r="AN33" s="33">
        <f t="shared" si="22"/>
        <v>-0.45317377731529657</v>
      </c>
      <c r="AO33" s="33">
        <f t="shared" si="22"/>
        <v>-0.24712202609363007</v>
      </c>
      <c r="AP33" s="33">
        <f t="shared" si="22"/>
        <v>-0.30354957160342716</v>
      </c>
      <c r="AQ33" s="33">
        <f t="shared" si="22"/>
        <v>-0.15871774824081314</v>
      </c>
      <c r="AR33" s="33">
        <f t="shared" si="22"/>
        <v>7.4215033301617508E-2</v>
      </c>
      <c r="AS33" s="33">
        <f t="shared" si="22"/>
        <v>-0.12538226299694188</v>
      </c>
      <c r="AT33" s="33">
        <f t="shared" si="22"/>
        <v>-0.15289982425307558</v>
      </c>
      <c r="AU33" s="33">
        <f t="shared" si="22"/>
        <v>4.5539033457249072E-2</v>
      </c>
      <c r="AV33" s="33">
        <f t="shared" si="22"/>
        <v>-3.454384410983171E-2</v>
      </c>
      <c r="AW33" s="33">
        <f>+(BA8-AW8)/AW8</f>
        <v>-0.13170163170163171</v>
      </c>
      <c r="AX33" s="33">
        <f>+(BB8-AX8)/AX8</f>
        <v>-0.14730290456431536</v>
      </c>
      <c r="AY33" s="33">
        <f t="shared" ref="AY33:AY50" si="23">+(BD8-BC8)/BC8</f>
        <v>0.11633930498597021</v>
      </c>
      <c r="AZ33" s="33">
        <f t="shared" ref="AZ33:AZ50" si="24">+(BE8-BD8)/BD8</f>
        <v>3.3836040216550657E-2</v>
      </c>
      <c r="BA33" s="33">
        <f t="shared" ref="BA33:BA50" si="25">+(BF8-BE8)/BE8</f>
        <v>-6.5083224237890411E-2</v>
      </c>
      <c r="BB33" s="33">
        <f t="shared" ref="BB33:BB50" si="26">+(BG8-BF8)/BF8</f>
        <v>4.3908781756351267E-2</v>
      </c>
      <c r="BC33" s="33">
        <f t="shared" ref="BC33:BC50" si="27">+(BH8-BG8)/BG8</f>
        <v>-6.1511928715148032E-2</v>
      </c>
      <c r="BD33" s="33">
        <f t="shared" ref="BD33:BD50" si="28">+(BI8-BH8)/BH8</f>
        <v>-0.10096988259315978</v>
      </c>
      <c r="BE33" s="33">
        <f t="shared" ref="BE33:BE50" si="29">+(BJ8-BI8)/BI8</f>
        <v>-0.48705428117192823</v>
      </c>
      <c r="BF33" s="33">
        <f t="shared" ref="BF33:BF50" si="30">+(BK8-BJ8)/BJ8</f>
        <v>0.46446756696922736</v>
      </c>
      <c r="BG33" s="33">
        <f t="shared" ref="BG33:BJ50" si="31">+(BL8-BK8)/BK8</f>
        <v>1.5419501133786848E-2</v>
      </c>
      <c r="BH33" s="33">
        <f t="shared" si="31"/>
        <v>-0.33765073693613218</v>
      </c>
      <c r="BI33" s="33">
        <f t="shared" si="31"/>
        <v>-9.4852775904697678E-2</v>
      </c>
      <c r="BJ33" s="33">
        <f t="shared" si="31"/>
        <v>-6.08393344921778E-2</v>
      </c>
    </row>
    <row r="34" spans="2:62" ht="17.100000000000001" customHeight="1" thickBot="1" x14ac:dyDescent="0.25">
      <c r="B34" s="35" t="s">
        <v>98</v>
      </c>
      <c r="C34" s="33">
        <f t="shared" ref="C34:C50" si="32">+(G9-C9)/C9</f>
        <v>-8.4452975047984644E-2</v>
      </c>
      <c r="D34" s="33">
        <f t="shared" ref="D34:D50" si="33">+(H9-D9)/D9</f>
        <v>-6.6398390342052319E-2</v>
      </c>
      <c r="E34" s="33">
        <f t="shared" si="20"/>
        <v>3.0211480362537764E-3</v>
      </c>
      <c r="F34" s="33">
        <f t="shared" si="20"/>
        <v>5.7077625570776253E-2</v>
      </c>
      <c r="G34" s="33">
        <f t="shared" si="20"/>
        <v>6.9182389937106917E-2</v>
      </c>
      <c r="H34" s="33">
        <f t="shared" si="20"/>
        <v>6.6810344827586202E-2</v>
      </c>
      <c r="I34" s="33">
        <f t="shared" si="20"/>
        <v>9.0361445783132526E-3</v>
      </c>
      <c r="J34" s="33">
        <f t="shared" si="20"/>
        <v>-0.11663066954643629</v>
      </c>
      <c r="K34" s="33">
        <f t="shared" si="20"/>
        <v>-4.7058823529411764E-2</v>
      </c>
      <c r="L34" s="33">
        <f t="shared" si="20"/>
        <v>2.2222222222222223E-2</v>
      </c>
      <c r="M34" s="33">
        <f t="shared" si="20"/>
        <v>-5.9701492537313433E-3</v>
      </c>
      <c r="N34" s="33">
        <f t="shared" si="20"/>
        <v>-2.6894865525672371E-2</v>
      </c>
      <c r="O34" s="33">
        <f t="shared" si="20"/>
        <v>-1.2345679012345678E-2</v>
      </c>
      <c r="P34" s="33">
        <f t="shared" si="20"/>
        <v>0</v>
      </c>
      <c r="Q34" s="33">
        <f t="shared" si="20"/>
        <v>0.12912912912912913</v>
      </c>
      <c r="R34" s="33">
        <f t="shared" si="20"/>
        <v>7.2864321608040197E-2</v>
      </c>
      <c r="S34" s="33">
        <f t="shared" si="20"/>
        <v>-9.166666666666666E-2</v>
      </c>
      <c r="T34" s="33">
        <f t="shared" si="20"/>
        <v>-3.7549407114624504E-2</v>
      </c>
      <c r="U34" s="33">
        <f t="shared" si="21"/>
        <v>-0.29255319148936171</v>
      </c>
      <c r="V34" s="33">
        <f t="shared" si="21"/>
        <v>-0.11943793911007025</v>
      </c>
      <c r="W34" s="33">
        <f t="shared" si="21"/>
        <v>-0.15825688073394495</v>
      </c>
      <c r="X34" s="33">
        <f t="shared" si="21"/>
        <v>-0.30184804928131415</v>
      </c>
      <c r="Y34" s="33">
        <f t="shared" si="21"/>
        <v>-0.10526315789473684</v>
      </c>
      <c r="Z34" s="33">
        <f t="shared" si="21"/>
        <v>-0.23138297872340424</v>
      </c>
      <c r="AA34" s="33">
        <f t="shared" si="21"/>
        <v>-0.32697547683923706</v>
      </c>
      <c r="AB34" s="33">
        <f t="shared" si="21"/>
        <v>-0.81764705882352939</v>
      </c>
      <c r="AC34" s="33">
        <f t="shared" si="21"/>
        <v>-3.3613445378151259E-2</v>
      </c>
      <c r="AD34" s="33">
        <f t="shared" si="21"/>
        <v>-0.12802768166089964</v>
      </c>
      <c r="AE34" s="33">
        <f t="shared" si="21"/>
        <v>-0.13360323886639677</v>
      </c>
      <c r="AF34" s="33">
        <f t="shared" si="21"/>
        <v>2.5161290322580645</v>
      </c>
      <c r="AG34" s="33">
        <f t="shared" si="21"/>
        <v>9.1304347826086957E-2</v>
      </c>
      <c r="AH34" s="33">
        <f t="shared" si="21"/>
        <v>-0.24603174603174602</v>
      </c>
      <c r="AI34" s="33">
        <f t="shared" si="21"/>
        <v>9.3457943925233641E-2</v>
      </c>
      <c r="AJ34" s="33">
        <f t="shared" si="22"/>
        <v>0.22477064220183487</v>
      </c>
      <c r="AK34" s="33">
        <f t="shared" si="22"/>
        <v>-0.34661354581673309</v>
      </c>
      <c r="AL34" s="33">
        <f t="shared" si="22"/>
        <v>0.33157894736842103</v>
      </c>
      <c r="AM34" s="33">
        <f t="shared" si="22"/>
        <v>-0.20085470085470086</v>
      </c>
      <c r="AN34" s="33">
        <f t="shared" si="22"/>
        <v>-0.41198501872659177</v>
      </c>
      <c r="AO34" s="33">
        <f t="shared" si="22"/>
        <v>-0.27439024390243905</v>
      </c>
      <c r="AP34" s="33">
        <f t="shared" si="22"/>
        <v>-0.29249011857707508</v>
      </c>
      <c r="AQ34" s="33">
        <f t="shared" si="22"/>
        <v>-0.17647058823529413</v>
      </c>
      <c r="AR34" s="33">
        <f t="shared" si="22"/>
        <v>0</v>
      </c>
      <c r="AS34" s="33">
        <f t="shared" si="22"/>
        <v>9.2436974789915971E-2</v>
      </c>
      <c r="AT34" s="33">
        <f t="shared" si="22"/>
        <v>0.1005586592178771</v>
      </c>
      <c r="AU34" s="33">
        <f t="shared" si="22"/>
        <v>0.18831168831168832</v>
      </c>
      <c r="AV34" s="33">
        <f t="shared" si="22"/>
        <v>1.2738853503184714E-2</v>
      </c>
      <c r="AW34" s="33">
        <f t="shared" si="22"/>
        <v>-1.5384615384615385E-2</v>
      </c>
      <c r="AX34" s="33">
        <f t="shared" ref="AX34:AX50" si="34">+(BB9-AX9)/AX9</f>
        <v>-0.18274111675126903</v>
      </c>
      <c r="AY34" s="33">
        <f t="shared" si="23"/>
        <v>-2.8539451594851706E-2</v>
      </c>
      <c r="AZ34" s="33">
        <f t="shared" si="24"/>
        <v>7.4884792626728107E-3</v>
      </c>
      <c r="BA34" s="33">
        <f t="shared" si="25"/>
        <v>-1.4865637507146942E-2</v>
      </c>
      <c r="BB34" s="33">
        <f t="shared" si="26"/>
        <v>3.8305281485780614E-2</v>
      </c>
      <c r="BC34" s="33">
        <f t="shared" si="27"/>
        <v>-0.1252096143096702</v>
      </c>
      <c r="BD34" s="33">
        <f t="shared" si="28"/>
        <v>-0.21150159744408945</v>
      </c>
      <c r="BE34" s="33">
        <f t="shared" si="29"/>
        <v>-0.35899513776337116</v>
      </c>
      <c r="BF34" s="33">
        <f t="shared" si="30"/>
        <v>0.10366624525916561</v>
      </c>
      <c r="BG34" s="33">
        <f t="shared" si="31"/>
        <v>5.1546391752577317E-2</v>
      </c>
      <c r="BH34" s="33">
        <f t="shared" si="31"/>
        <v>-0.30065359477124182</v>
      </c>
      <c r="BI34" s="33">
        <f t="shared" si="31"/>
        <v>-6.2305295950155761E-3</v>
      </c>
      <c r="BJ34" s="33">
        <f t="shared" si="31"/>
        <v>-1.0971786833855799E-2</v>
      </c>
    </row>
    <row r="35" spans="2:62" ht="17.100000000000001" customHeight="1" thickBot="1" x14ac:dyDescent="0.25">
      <c r="B35" s="35" t="s">
        <v>99</v>
      </c>
      <c r="C35" s="33">
        <f t="shared" si="32"/>
        <v>7.4404761904761904E-2</v>
      </c>
      <c r="D35" s="33">
        <f t="shared" si="33"/>
        <v>9.4771241830065356E-2</v>
      </c>
      <c r="E35" s="33">
        <f t="shared" si="20"/>
        <v>5.0847457627118647E-2</v>
      </c>
      <c r="F35" s="33">
        <f t="shared" si="20"/>
        <v>-0.01</v>
      </c>
      <c r="G35" s="33">
        <f t="shared" si="20"/>
        <v>-6.9252077562326875E-2</v>
      </c>
      <c r="H35" s="33">
        <f t="shared" si="20"/>
        <v>-5.0746268656716415E-2</v>
      </c>
      <c r="I35" s="33">
        <f t="shared" si="20"/>
        <v>0</v>
      </c>
      <c r="J35" s="33">
        <f t="shared" si="20"/>
        <v>9.7643097643097643E-2</v>
      </c>
      <c r="K35" s="33">
        <f t="shared" si="20"/>
        <v>-7.7380952380952384E-2</v>
      </c>
      <c r="L35" s="33">
        <f t="shared" si="20"/>
        <v>9.4339622641509441E-2</v>
      </c>
      <c r="M35" s="33">
        <f t="shared" si="20"/>
        <v>-0.14112903225806453</v>
      </c>
      <c r="N35" s="33">
        <f t="shared" si="20"/>
        <v>-0.16257668711656442</v>
      </c>
      <c r="O35" s="33">
        <f t="shared" si="20"/>
        <v>-5.4838709677419356E-2</v>
      </c>
      <c r="P35" s="33">
        <f t="shared" si="20"/>
        <v>-0.15517241379310345</v>
      </c>
      <c r="Q35" s="33">
        <f t="shared" si="20"/>
        <v>-9.3896713615023476E-3</v>
      </c>
      <c r="R35" s="33">
        <f t="shared" si="20"/>
        <v>5.128205128205128E-2</v>
      </c>
      <c r="S35" s="33">
        <f t="shared" si="20"/>
        <v>1.3651877133105802E-2</v>
      </c>
      <c r="T35" s="33">
        <f t="shared" si="20"/>
        <v>3.4013605442176874E-2</v>
      </c>
      <c r="U35" s="33">
        <f t="shared" si="21"/>
        <v>-4.7393364928909956E-3</v>
      </c>
      <c r="V35" s="33">
        <f t="shared" si="21"/>
        <v>-2.4390243902439025E-2</v>
      </c>
      <c r="W35" s="33">
        <f t="shared" si="21"/>
        <v>6.3973063973063973E-2</v>
      </c>
      <c r="X35" s="33">
        <f t="shared" si="21"/>
        <v>-0.12828947368421054</v>
      </c>
      <c r="Y35" s="33">
        <f t="shared" si="21"/>
        <v>-0.11428571428571428</v>
      </c>
      <c r="Z35" s="33">
        <f t="shared" si="21"/>
        <v>-0.16785714285714284</v>
      </c>
      <c r="AA35" s="33">
        <f t="shared" si="21"/>
        <v>-0.41772151898734178</v>
      </c>
      <c r="AB35" s="33">
        <f t="shared" si="21"/>
        <v>-0.83773584905660381</v>
      </c>
      <c r="AC35" s="33">
        <f t="shared" si="21"/>
        <v>0.11827956989247312</v>
      </c>
      <c r="AD35" s="33">
        <f t="shared" si="21"/>
        <v>0.20600858369098712</v>
      </c>
      <c r="AE35" s="33">
        <f t="shared" si="21"/>
        <v>0.16304347826086957</v>
      </c>
      <c r="AF35" s="33">
        <f t="shared" si="21"/>
        <v>3.7906976744186047</v>
      </c>
      <c r="AG35" s="33">
        <f t="shared" si="21"/>
        <v>-0.37019230769230771</v>
      </c>
      <c r="AH35" s="33">
        <f t="shared" si="21"/>
        <v>-0.31672597864768681</v>
      </c>
      <c r="AI35" s="33">
        <f t="shared" si="21"/>
        <v>-5.6074766355140186E-2</v>
      </c>
      <c r="AJ35" s="33">
        <f t="shared" si="22"/>
        <v>-4.8543689320388345E-3</v>
      </c>
      <c r="AK35" s="33">
        <f t="shared" si="22"/>
        <v>6.8702290076335881E-2</v>
      </c>
      <c r="AL35" s="33">
        <f t="shared" si="22"/>
        <v>6.7708333333333329E-2</v>
      </c>
      <c r="AM35" s="33">
        <f t="shared" si="22"/>
        <v>-0.49009900990099009</v>
      </c>
      <c r="AN35" s="33">
        <f t="shared" si="22"/>
        <v>-0.59024390243902436</v>
      </c>
      <c r="AO35" s="33">
        <f t="shared" si="22"/>
        <v>-0.17142857142857143</v>
      </c>
      <c r="AP35" s="33">
        <f t="shared" si="22"/>
        <v>-0.11219512195121951</v>
      </c>
      <c r="AQ35" s="33">
        <f t="shared" si="22"/>
        <v>0.74757281553398058</v>
      </c>
      <c r="AR35" s="33">
        <f t="shared" si="22"/>
        <v>1.7738095238095237</v>
      </c>
      <c r="AS35" s="33">
        <f t="shared" si="22"/>
        <v>6.0344827586206899E-2</v>
      </c>
      <c r="AT35" s="33">
        <f t="shared" si="22"/>
        <v>-7.6923076923076927E-2</v>
      </c>
      <c r="AU35" s="33">
        <f t="shared" si="22"/>
        <v>1.1111111111111112E-2</v>
      </c>
      <c r="AV35" s="33">
        <f t="shared" si="22"/>
        <v>-0.21888412017167383</v>
      </c>
      <c r="AW35" s="33">
        <f t="shared" si="22"/>
        <v>-9.7560975609756101E-2</v>
      </c>
      <c r="AX35" s="33">
        <f t="shared" si="34"/>
        <v>-0.23809523809523808</v>
      </c>
      <c r="AY35" s="33">
        <f t="shared" si="23"/>
        <v>5.3480475382003394E-2</v>
      </c>
      <c r="AZ35" s="33">
        <f t="shared" si="24"/>
        <v>-1.0475423045930701E-2</v>
      </c>
      <c r="BA35" s="33">
        <f t="shared" si="25"/>
        <v>-6.8403908794788276E-2</v>
      </c>
      <c r="BB35" s="33">
        <f t="shared" si="26"/>
        <v>-5.1573426573426576E-2</v>
      </c>
      <c r="BC35" s="33">
        <f t="shared" si="27"/>
        <v>5.5299539170506912E-3</v>
      </c>
      <c r="BD35" s="33">
        <f t="shared" si="28"/>
        <v>-8.3409715857011915E-2</v>
      </c>
      <c r="BE35" s="33">
        <f t="shared" si="29"/>
        <v>-0.28399999999999997</v>
      </c>
      <c r="BF35" s="33">
        <f t="shared" si="30"/>
        <v>3.7709497206703912E-2</v>
      </c>
      <c r="BG35" s="33">
        <f t="shared" si="31"/>
        <v>1.2113055181695828E-2</v>
      </c>
      <c r="BH35" s="33">
        <f t="shared" si="31"/>
        <v>-0.35505319148936171</v>
      </c>
      <c r="BI35" s="33">
        <f t="shared" si="31"/>
        <v>0.45154639175257733</v>
      </c>
      <c r="BJ35" s="33">
        <f t="shared" si="31"/>
        <v>-0.14346590909090909</v>
      </c>
    </row>
    <row r="36" spans="2:62" ht="17.100000000000001" customHeight="1" thickBot="1" x14ac:dyDescent="0.25">
      <c r="B36" s="35" t="s">
        <v>100</v>
      </c>
      <c r="C36" s="33">
        <f t="shared" si="32"/>
        <v>-4.6896551724137932E-2</v>
      </c>
      <c r="D36" s="33">
        <f t="shared" si="33"/>
        <v>9.4786729857819899E-2</v>
      </c>
      <c r="E36" s="33">
        <f t="shared" si="20"/>
        <v>-3.5294117647058823E-2</v>
      </c>
      <c r="F36" s="33">
        <f t="shared" si="20"/>
        <v>0.11072664359861592</v>
      </c>
      <c r="G36" s="33">
        <f t="shared" si="20"/>
        <v>-0.170767004341534</v>
      </c>
      <c r="H36" s="33">
        <f t="shared" si="20"/>
        <v>-6.9264069264069264E-2</v>
      </c>
      <c r="I36" s="33">
        <f t="shared" si="20"/>
        <v>2.8455284552845527E-2</v>
      </c>
      <c r="J36" s="33">
        <f t="shared" si="20"/>
        <v>-2.9595015576323987E-2</v>
      </c>
      <c r="K36" s="33">
        <f t="shared" si="20"/>
        <v>9.2495636998254804E-2</v>
      </c>
      <c r="L36" s="33">
        <f t="shared" si="20"/>
        <v>1.2403100775193798E-2</v>
      </c>
      <c r="M36" s="33">
        <f t="shared" si="20"/>
        <v>-0.1007905138339921</v>
      </c>
      <c r="N36" s="33">
        <f t="shared" si="20"/>
        <v>-0.10593900481540931</v>
      </c>
      <c r="O36" s="33">
        <f t="shared" si="20"/>
        <v>-6.3897763578274758E-2</v>
      </c>
      <c r="P36" s="33">
        <f t="shared" si="20"/>
        <v>-9.1883614088820828E-2</v>
      </c>
      <c r="Q36" s="33">
        <f t="shared" si="20"/>
        <v>-2.197802197802198E-2</v>
      </c>
      <c r="R36" s="33">
        <f t="shared" si="20"/>
        <v>-9.33572710951526E-2</v>
      </c>
      <c r="S36" s="33">
        <f t="shared" si="20"/>
        <v>-0.13139931740614336</v>
      </c>
      <c r="T36" s="33">
        <f t="shared" si="20"/>
        <v>6.7453625632377737E-3</v>
      </c>
      <c r="U36" s="33">
        <f t="shared" si="21"/>
        <v>1.5730337078651686E-2</v>
      </c>
      <c r="V36" s="33">
        <f t="shared" si="21"/>
        <v>-0.12277227722772277</v>
      </c>
      <c r="W36" s="33">
        <f t="shared" si="21"/>
        <v>-4.5186640471512773E-2</v>
      </c>
      <c r="X36" s="33">
        <f t="shared" si="21"/>
        <v>-0.11725293132328309</v>
      </c>
      <c r="Y36" s="33">
        <f t="shared" si="21"/>
        <v>-0.12389380530973451</v>
      </c>
      <c r="Z36" s="33">
        <f t="shared" si="21"/>
        <v>-4.0632054176072234E-2</v>
      </c>
      <c r="AA36" s="33">
        <f t="shared" si="21"/>
        <v>-0.33539094650205764</v>
      </c>
      <c r="AB36" s="33">
        <f t="shared" si="21"/>
        <v>-0.94117647058823528</v>
      </c>
      <c r="AC36" s="33">
        <f t="shared" si="21"/>
        <v>-0.15656565656565657</v>
      </c>
      <c r="AD36" s="33">
        <f t="shared" si="21"/>
        <v>-9.4117647058823521E-3</v>
      </c>
      <c r="AE36" s="33">
        <f t="shared" si="21"/>
        <v>0.37770897832817335</v>
      </c>
      <c r="AF36" s="33">
        <f t="shared" si="21"/>
        <v>10.838709677419354</v>
      </c>
      <c r="AG36" s="33">
        <f t="shared" si="21"/>
        <v>-0.20059880239520958</v>
      </c>
      <c r="AH36" s="33">
        <f t="shared" si="21"/>
        <v>-0.35391923990498814</v>
      </c>
      <c r="AI36" s="33">
        <f t="shared" ref="AI36:AI50" si="35">+(AM11-AI11)/AI11</f>
        <v>-0.24044943820224718</v>
      </c>
      <c r="AJ36" s="33">
        <f t="shared" si="22"/>
        <v>-0.14168937329700274</v>
      </c>
      <c r="AK36" s="33">
        <f t="shared" si="22"/>
        <v>-4.1198501872659173E-2</v>
      </c>
      <c r="AL36" s="33">
        <f t="shared" si="22"/>
        <v>0.10294117647058823</v>
      </c>
      <c r="AM36" s="33">
        <f t="shared" si="22"/>
        <v>-0.40532544378698226</v>
      </c>
      <c r="AN36" s="33">
        <f t="shared" si="22"/>
        <v>-0.12380952380952381</v>
      </c>
      <c r="AO36" s="33">
        <f t="shared" si="22"/>
        <v>-0.265625</v>
      </c>
      <c r="AP36" s="33">
        <f t="shared" si="22"/>
        <v>-0.28333333333333333</v>
      </c>
      <c r="AQ36" s="33">
        <f t="shared" si="22"/>
        <v>2.9850746268656716E-2</v>
      </c>
      <c r="AR36" s="33">
        <f t="shared" si="22"/>
        <v>-0.14492753623188406</v>
      </c>
      <c r="AS36" s="33">
        <f t="shared" si="22"/>
        <v>0.20744680851063829</v>
      </c>
      <c r="AT36" s="33">
        <f t="shared" si="22"/>
        <v>-2.3255813953488372E-2</v>
      </c>
      <c r="AU36" s="33">
        <f t="shared" si="22"/>
        <v>0.3140096618357488</v>
      </c>
      <c r="AV36" s="33">
        <f t="shared" si="22"/>
        <v>3.8135593220338986E-2</v>
      </c>
      <c r="AW36" s="33">
        <f t="shared" si="22"/>
        <v>-7.4889867841409691E-2</v>
      </c>
      <c r="AX36" s="33">
        <f t="shared" si="34"/>
        <v>-0.40952380952380951</v>
      </c>
      <c r="AY36" s="33">
        <f t="shared" si="23"/>
        <v>2.9435813573180702E-2</v>
      </c>
      <c r="AZ36" s="33">
        <f t="shared" si="24"/>
        <v>-6.7911040508339945E-2</v>
      </c>
      <c r="BA36" s="33">
        <f t="shared" si="25"/>
        <v>-2.3860247123988071E-2</v>
      </c>
      <c r="BB36" s="33">
        <f t="shared" si="26"/>
        <v>-7.0711479703186378E-2</v>
      </c>
      <c r="BC36" s="33">
        <f t="shared" si="27"/>
        <v>-6.0122123062470646E-2</v>
      </c>
      <c r="BD36" s="33">
        <f t="shared" si="28"/>
        <v>-8.345827086456771E-2</v>
      </c>
      <c r="BE36" s="33">
        <f t="shared" si="29"/>
        <v>-0.39531079607415487</v>
      </c>
      <c r="BF36" s="33">
        <f t="shared" si="30"/>
        <v>0.218214607754734</v>
      </c>
      <c r="BG36" s="33">
        <f t="shared" si="31"/>
        <v>-0.10510732790525537</v>
      </c>
      <c r="BH36" s="33">
        <f t="shared" si="31"/>
        <v>-0.27212572373862698</v>
      </c>
      <c r="BI36" s="33">
        <f t="shared" si="31"/>
        <v>0</v>
      </c>
      <c r="BJ36" s="33">
        <f t="shared" si="31"/>
        <v>-3.2954545454545452E-2</v>
      </c>
    </row>
    <row r="37" spans="2:62" ht="17.100000000000001" customHeight="1" thickBot="1" x14ac:dyDescent="0.25">
      <c r="B37" s="35" t="s">
        <v>101</v>
      </c>
      <c r="C37" s="33">
        <f t="shared" si="32"/>
        <v>0.15847457627118644</v>
      </c>
      <c r="D37" s="33">
        <f t="shared" si="33"/>
        <v>-0.10078125</v>
      </c>
      <c r="E37" s="33">
        <f t="shared" si="20"/>
        <v>0.10256410256410256</v>
      </c>
      <c r="F37" s="33">
        <f t="shared" si="20"/>
        <v>-0.14778761061946902</v>
      </c>
      <c r="G37" s="33">
        <f t="shared" si="20"/>
        <v>-0.11923920994879297</v>
      </c>
      <c r="H37" s="33">
        <f t="shared" si="20"/>
        <v>3.3014769765421371E-2</v>
      </c>
      <c r="I37" s="33">
        <f t="shared" si="20"/>
        <v>0.14810281517747859</v>
      </c>
      <c r="J37" s="33">
        <f t="shared" si="20"/>
        <v>0.10072689511941849</v>
      </c>
      <c r="K37" s="33">
        <f t="shared" si="20"/>
        <v>-0.16279069767441862</v>
      </c>
      <c r="L37" s="33">
        <f t="shared" si="20"/>
        <v>-9.0832632464255672E-2</v>
      </c>
      <c r="M37" s="33">
        <f t="shared" si="20"/>
        <v>-0.21641791044776118</v>
      </c>
      <c r="N37" s="33">
        <f t="shared" si="20"/>
        <v>-0.18301886792452829</v>
      </c>
      <c r="O37" s="33">
        <f t="shared" si="20"/>
        <v>-6.0515873015873016E-2</v>
      </c>
      <c r="P37" s="33">
        <f t="shared" si="20"/>
        <v>-8.5106382978723402E-2</v>
      </c>
      <c r="Q37" s="33">
        <f t="shared" si="20"/>
        <v>-3.8095238095238099E-2</v>
      </c>
      <c r="R37" s="33">
        <f t="shared" si="20"/>
        <v>1.7321016166281754E-2</v>
      </c>
      <c r="S37" s="33">
        <f t="shared" si="20"/>
        <v>-6.0190073917634639E-2</v>
      </c>
      <c r="T37" s="33">
        <f t="shared" si="20"/>
        <v>0.12234580384226491</v>
      </c>
      <c r="U37" s="33">
        <f t="shared" si="21"/>
        <v>0.11032531824611033</v>
      </c>
      <c r="V37" s="33">
        <f t="shared" si="21"/>
        <v>0.16118047673098751</v>
      </c>
      <c r="W37" s="33">
        <f t="shared" si="21"/>
        <v>0.13370786516853933</v>
      </c>
      <c r="X37" s="33">
        <f t="shared" si="21"/>
        <v>-0.18558558558558558</v>
      </c>
      <c r="Y37" s="33">
        <f t="shared" si="21"/>
        <v>-0.18853503184713377</v>
      </c>
      <c r="Z37" s="33">
        <f t="shared" si="21"/>
        <v>-0.23460410557184752</v>
      </c>
      <c r="AA37" s="33">
        <f t="shared" si="21"/>
        <v>-0.41526263627353815</v>
      </c>
      <c r="AB37" s="33">
        <f t="shared" si="21"/>
        <v>-0.92699115044247793</v>
      </c>
      <c r="AC37" s="33">
        <f t="shared" si="21"/>
        <v>-0.34065934065934067</v>
      </c>
      <c r="AD37" s="33">
        <f t="shared" si="21"/>
        <v>-0.10217113665389528</v>
      </c>
      <c r="AE37" s="33">
        <f t="shared" si="21"/>
        <v>0.27288135593220336</v>
      </c>
      <c r="AF37" s="33">
        <f t="shared" si="21"/>
        <v>10.181818181818182</v>
      </c>
      <c r="AG37" s="33">
        <f t="shared" si="21"/>
        <v>0.48571428571428571</v>
      </c>
      <c r="AH37" s="33">
        <f t="shared" si="21"/>
        <v>-7.5391180654338544E-2</v>
      </c>
      <c r="AI37" s="33">
        <f t="shared" si="35"/>
        <v>-9.986684420772303E-2</v>
      </c>
      <c r="AJ37" s="33">
        <f t="shared" si="22"/>
        <v>-2.4390243902439025E-2</v>
      </c>
      <c r="AK37" s="33">
        <f t="shared" si="22"/>
        <v>-0.17628205128205129</v>
      </c>
      <c r="AL37" s="33">
        <f t="shared" si="22"/>
        <v>-0.17692307692307693</v>
      </c>
      <c r="AM37" s="33">
        <f t="shared" si="22"/>
        <v>-0.45857988165680474</v>
      </c>
      <c r="AN37" s="33">
        <f t="shared" si="22"/>
        <v>-0.2638888888888889</v>
      </c>
      <c r="AO37" s="33">
        <f t="shared" si="22"/>
        <v>-0.30350194552529181</v>
      </c>
      <c r="AP37" s="33">
        <f t="shared" si="22"/>
        <v>-1.3084112149532711E-2</v>
      </c>
      <c r="AQ37" s="33">
        <f t="shared" si="22"/>
        <v>0.4098360655737705</v>
      </c>
      <c r="AR37" s="33">
        <f t="shared" si="22"/>
        <v>-0.15094339622641509</v>
      </c>
      <c r="AS37" s="33">
        <f t="shared" si="22"/>
        <v>-5.5865921787709494E-2</v>
      </c>
      <c r="AT37" s="33">
        <f t="shared" si="22"/>
        <v>-0.18939393939393939</v>
      </c>
      <c r="AU37" s="33">
        <f t="shared" si="22"/>
        <v>-8.9147286821705432E-2</v>
      </c>
      <c r="AV37" s="33">
        <f t="shared" si="22"/>
        <v>-9.7777777777777783E-2</v>
      </c>
      <c r="AW37" s="33">
        <f t="shared" si="22"/>
        <v>-6.8047337278106509E-2</v>
      </c>
      <c r="AX37" s="33">
        <f t="shared" si="34"/>
        <v>-0.45093457943925236</v>
      </c>
      <c r="AY37" s="33">
        <f t="shared" si="23"/>
        <v>-7.6194874163010851E-3</v>
      </c>
      <c r="AZ37" s="33">
        <f t="shared" si="24"/>
        <v>2.1637971149371802E-2</v>
      </c>
      <c r="BA37" s="33">
        <f t="shared" si="25"/>
        <v>-0.15964472785242542</v>
      </c>
      <c r="BB37" s="33">
        <f t="shared" si="26"/>
        <v>-4.4986449864498644E-2</v>
      </c>
      <c r="BC37" s="33">
        <f t="shared" si="27"/>
        <v>8.0590238365493755E-2</v>
      </c>
      <c r="BD37" s="33">
        <f t="shared" si="28"/>
        <v>-0.12473739495798319</v>
      </c>
      <c r="BE37" s="33">
        <f t="shared" si="29"/>
        <v>-0.46624662466246625</v>
      </c>
      <c r="BF37" s="33">
        <f t="shared" si="30"/>
        <v>0.55311973018549743</v>
      </c>
      <c r="BG37" s="33">
        <f t="shared" si="31"/>
        <v>-0.11509229098805646</v>
      </c>
      <c r="BH37" s="33">
        <f t="shared" si="31"/>
        <v>-0.27116564417177913</v>
      </c>
      <c r="BI37" s="33">
        <f t="shared" si="31"/>
        <v>-2.8058361391694726E-2</v>
      </c>
      <c r="BJ37" s="33">
        <f t="shared" si="31"/>
        <v>-0.17667436489607391</v>
      </c>
    </row>
    <row r="38" spans="2:62" ht="17.100000000000001" customHeight="1" thickBot="1" x14ac:dyDescent="0.25">
      <c r="B38" s="35" t="s">
        <v>102</v>
      </c>
      <c r="C38" s="33">
        <f t="shared" si="32"/>
        <v>-0.39726027397260272</v>
      </c>
      <c r="D38" s="33">
        <f t="shared" si="33"/>
        <v>-7.9207920792079209E-2</v>
      </c>
      <c r="E38" s="33">
        <f t="shared" si="20"/>
        <v>-7.9365079365079361E-3</v>
      </c>
      <c r="F38" s="33">
        <f t="shared" si="20"/>
        <v>7.6923076923076927E-2</v>
      </c>
      <c r="G38" s="33">
        <f t="shared" si="20"/>
        <v>0.74242424242424243</v>
      </c>
      <c r="H38" s="33">
        <f t="shared" si="20"/>
        <v>0.24731182795698925</v>
      </c>
      <c r="I38" s="33">
        <f t="shared" si="20"/>
        <v>0.104</v>
      </c>
      <c r="J38" s="33">
        <f t="shared" si="20"/>
        <v>9.3406593406593408E-2</v>
      </c>
      <c r="K38" s="33">
        <f t="shared" si="20"/>
        <v>-0.25217391304347825</v>
      </c>
      <c r="L38" s="33">
        <f t="shared" si="20"/>
        <v>9.4827586206896547E-2</v>
      </c>
      <c r="M38" s="33">
        <f t="shared" si="20"/>
        <v>-0.10869565217391304</v>
      </c>
      <c r="N38" s="33">
        <f t="shared" si="20"/>
        <v>-0.135678391959799</v>
      </c>
      <c r="O38" s="33">
        <f t="shared" si="20"/>
        <v>0.22674418604651161</v>
      </c>
      <c r="P38" s="33">
        <f t="shared" si="20"/>
        <v>-0.23622047244094488</v>
      </c>
      <c r="Q38" s="33">
        <f t="shared" si="20"/>
        <v>0.11382113821138211</v>
      </c>
      <c r="R38" s="33">
        <f t="shared" si="20"/>
        <v>-5.232558139534884E-2</v>
      </c>
      <c r="S38" s="33">
        <f t="shared" si="20"/>
        <v>-0.33175355450236965</v>
      </c>
      <c r="T38" s="33">
        <f t="shared" si="20"/>
        <v>-6.1855670103092786E-2</v>
      </c>
      <c r="U38" s="33">
        <f t="shared" si="21"/>
        <v>-0.13868613138686131</v>
      </c>
      <c r="V38" s="33">
        <f t="shared" si="21"/>
        <v>-0.17177914110429449</v>
      </c>
      <c r="W38" s="33">
        <f t="shared" si="21"/>
        <v>2.1276595744680851E-2</v>
      </c>
      <c r="X38" s="33">
        <f t="shared" si="21"/>
        <v>-9.8901098901098897E-2</v>
      </c>
      <c r="Y38" s="33">
        <f t="shared" si="21"/>
        <v>-4.2372881355932202E-2</v>
      </c>
      <c r="Z38" s="33">
        <f t="shared" si="21"/>
        <v>5.9259259259259262E-2</v>
      </c>
      <c r="AA38" s="33">
        <f t="shared" si="21"/>
        <v>-0.18055555555555555</v>
      </c>
      <c r="AB38" s="33">
        <f t="shared" si="21"/>
        <v>-0.64634146341463417</v>
      </c>
      <c r="AC38" s="33">
        <f t="shared" si="21"/>
        <v>0.10619469026548672</v>
      </c>
      <c r="AD38" s="33">
        <f t="shared" si="21"/>
        <v>0.11888111888111888</v>
      </c>
      <c r="AE38" s="33">
        <f t="shared" si="21"/>
        <v>0.17796610169491525</v>
      </c>
      <c r="AF38" s="33">
        <f t="shared" si="21"/>
        <v>2.7068965517241379</v>
      </c>
      <c r="AG38" s="33">
        <f t="shared" si="21"/>
        <v>-0.16</v>
      </c>
      <c r="AH38" s="33">
        <f t="shared" si="21"/>
        <v>-0.375</v>
      </c>
      <c r="AI38" s="33">
        <f t="shared" si="35"/>
        <v>-0.21582733812949639</v>
      </c>
      <c r="AJ38" s="33">
        <f t="shared" si="22"/>
        <v>-0.33023255813953489</v>
      </c>
      <c r="AK38" s="33">
        <f t="shared" si="22"/>
        <v>-0.19047619047619047</v>
      </c>
      <c r="AL38" s="33">
        <f t="shared" si="22"/>
        <v>0.1</v>
      </c>
      <c r="AM38" s="33">
        <f t="shared" si="22"/>
        <v>-0.68807339449541283</v>
      </c>
      <c r="AN38" s="33">
        <f t="shared" si="22"/>
        <v>-0.70833333333333337</v>
      </c>
      <c r="AO38" s="33">
        <f t="shared" si="22"/>
        <v>-0.6470588235294118</v>
      </c>
      <c r="AP38" s="33">
        <f t="shared" si="22"/>
        <v>-0.59090909090909094</v>
      </c>
      <c r="AQ38" s="33">
        <f t="shared" si="22"/>
        <v>1.588235294117647</v>
      </c>
      <c r="AR38" s="33">
        <f t="shared" si="22"/>
        <v>0.8571428571428571</v>
      </c>
      <c r="AS38" s="33">
        <f t="shared" si="22"/>
        <v>0.33333333333333331</v>
      </c>
      <c r="AT38" s="33">
        <f t="shared" si="22"/>
        <v>0.13333333333333333</v>
      </c>
      <c r="AU38" s="33">
        <f t="shared" si="22"/>
        <v>-0.23863636363636365</v>
      </c>
      <c r="AV38" s="33">
        <f t="shared" si="22"/>
        <v>-0.35897435897435898</v>
      </c>
      <c r="AW38" s="33">
        <f t="shared" si="22"/>
        <v>0.15</v>
      </c>
      <c r="AX38" s="33">
        <f t="shared" si="34"/>
        <v>-0.45098039215686275</v>
      </c>
      <c r="AY38" s="33">
        <f t="shared" si="23"/>
        <v>-0.1270949720670391</v>
      </c>
      <c r="AZ38" s="33">
        <f t="shared" si="24"/>
        <v>0.27839999999999998</v>
      </c>
      <c r="BA38" s="33">
        <f t="shared" si="25"/>
        <v>-9.7622027534418024E-2</v>
      </c>
      <c r="BB38" s="33">
        <f t="shared" si="26"/>
        <v>-2.2191400832177532E-2</v>
      </c>
      <c r="BC38" s="33">
        <f t="shared" si="27"/>
        <v>-0.18297872340425531</v>
      </c>
      <c r="BD38" s="33">
        <f t="shared" si="28"/>
        <v>-2.0833333333333332E-2</v>
      </c>
      <c r="BE38" s="33">
        <f t="shared" si="29"/>
        <v>-0.18262411347517732</v>
      </c>
      <c r="BF38" s="33">
        <f t="shared" si="30"/>
        <v>0.21258134490238612</v>
      </c>
      <c r="BG38" s="33">
        <f t="shared" si="31"/>
        <v>-0.19856887298747763</v>
      </c>
      <c r="BH38" s="33">
        <f t="shared" si="31"/>
        <v>-0.6629464285714286</v>
      </c>
      <c r="BI38" s="33">
        <f t="shared" si="31"/>
        <v>0.70198675496688745</v>
      </c>
      <c r="BJ38" s="33">
        <f t="shared" si="31"/>
        <v>-0.25680933852140075</v>
      </c>
    </row>
    <row r="39" spans="2:62" ht="17.100000000000001" customHeight="1" thickBot="1" x14ac:dyDescent="0.25">
      <c r="B39" s="35" t="s">
        <v>103</v>
      </c>
      <c r="C39" s="33">
        <f t="shared" si="32"/>
        <v>-1.5873015873015872E-2</v>
      </c>
      <c r="D39" s="33">
        <f t="shared" si="33"/>
        <v>7.0866141732283464E-2</v>
      </c>
      <c r="E39" s="33">
        <f t="shared" si="20"/>
        <v>1.50093808630394E-2</v>
      </c>
      <c r="F39" s="33">
        <f t="shared" si="20"/>
        <v>-2.7894002789400279E-2</v>
      </c>
      <c r="G39" s="33">
        <f t="shared" si="20"/>
        <v>5.9139784946236562E-2</v>
      </c>
      <c r="H39" s="33">
        <f t="shared" si="20"/>
        <v>-2.8186274509803922E-2</v>
      </c>
      <c r="I39" s="33">
        <f t="shared" si="20"/>
        <v>-0.13493530499075784</v>
      </c>
      <c r="J39" s="33">
        <f t="shared" si="20"/>
        <v>-3.8737446197991389E-2</v>
      </c>
      <c r="K39" s="33">
        <f t="shared" si="20"/>
        <v>-7.7411167512690351E-2</v>
      </c>
      <c r="L39" s="33">
        <f t="shared" si="20"/>
        <v>4.1614123581336697E-2</v>
      </c>
      <c r="M39" s="33">
        <f t="shared" si="20"/>
        <v>0.1111111111111111</v>
      </c>
      <c r="N39" s="33">
        <f t="shared" si="20"/>
        <v>-3.4328358208955224E-2</v>
      </c>
      <c r="O39" s="33">
        <f t="shared" si="20"/>
        <v>6.4649243466299869E-2</v>
      </c>
      <c r="P39" s="33">
        <f t="shared" si="20"/>
        <v>-0.12106537530266344</v>
      </c>
      <c r="Q39" s="33">
        <f t="shared" si="20"/>
        <v>2.5000000000000001E-2</v>
      </c>
      <c r="R39" s="33">
        <f t="shared" si="20"/>
        <v>5.5641421947449768E-2</v>
      </c>
      <c r="S39" s="33">
        <f t="shared" si="20"/>
        <v>-0.14470284237726097</v>
      </c>
      <c r="T39" s="33">
        <f t="shared" si="20"/>
        <v>-6.1983471074380167E-2</v>
      </c>
      <c r="U39" s="33">
        <f t="shared" si="21"/>
        <v>-6.5666041275797379E-2</v>
      </c>
      <c r="V39" s="33">
        <f t="shared" si="21"/>
        <v>-2.9282576866764276E-2</v>
      </c>
      <c r="W39" s="33">
        <f t="shared" si="21"/>
        <v>4.8338368580060423E-2</v>
      </c>
      <c r="X39" s="33">
        <f t="shared" si="21"/>
        <v>-0.18795888399412627</v>
      </c>
      <c r="Y39" s="33">
        <f t="shared" si="21"/>
        <v>-0.16867469879518071</v>
      </c>
      <c r="Z39" s="33">
        <f t="shared" si="21"/>
        <v>-0.12820512820512819</v>
      </c>
      <c r="AA39" s="33">
        <f t="shared" si="21"/>
        <v>-0.37175792507204614</v>
      </c>
      <c r="AB39" s="33">
        <f t="shared" si="21"/>
        <v>-0.77215189873417722</v>
      </c>
      <c r="AC39" s="33">
        <f t="shared" si="21"/>
        <v>2.6570048309178744E-2</v>
      </c>
      <c r="AD39" s="33">
        <f t="shared" si="21"/>
        <v>2.0761245674740483E-2</v>
      </c>
      <c r="AE39" s="33">
        <f t="shared" si="21"/>
        <v>4.3577981651376149E-2</v>
      </c>
      <c r="AF39" s="33">
        <f t="shared" si="21"/>
        <v>2.4285714285714284</v>
      </c>
      <c r="AG39" s="33">
        <f t="shared" si="21"/>
        <v>-0.2847058823529412</v>
      </c>
      <c r="AH39" s="33">
        <f t="shared" si="21"/>
        <v>-0.25762711864406779</v>
      </c>
      <c r="AI39" s="33">
        <f t="shared" si="35"/>
        <v>0.10329670329670329</v>
      </c>
      <c r="AJ39" s="33">
        <f t="shared" si="22"/>
        <v>1.3888888888888888E-2</v>
      </c>
      <c r="AK39" s="33">
        <f t="shared" si="22"/>
        <v>-4.9342105263157895E-2</v>
      </c>
      <c r="AL39" s="33">
        <f t="shared" si="22"/>
        <v>-0.16210045662100456</v>
      </c>
      <c r="AM39" s="33">
        <f t="shared" si="22"/>
        <v>-0.39442231075697209</v>
      </c>
      <c r="AN39" s="33">
        <f t="shared" si="22"/>
        <v>-0.53196347031963476</v>
      </c>
      <c r="AO39" s="33">
        <f t="shared" si="22"/>
        <v>-0.30795847750865052</v>
      </c>
      <c r="AP39" s="33">
        <f t="shared" si="22"/>
        <v>-0.1335149863760218</v>
      </c>
      <c r="AQ39" s="33">
        <f t="shared" si="22"/>
        <v>4.2763157894736843E-2</v>
      </c>
      <c r="AR39" s="33">
        <f t="shared" si="22"/>
        <v>0.64390243902439026</v>
      </c>
      <c r="AS39" s="33">
        <f t="shared" si="22"/>
        <v>-5.5E-2</v>
      </c>
      <c r="AT39" s="33">
        <f t="shared" si="22"/>
        <v>-0.12264150943396226</v>
      </c>
      <c r="AU39" s="33">
        <f t="shared" si="22"/>
        <v>-0.17034700315457413</v>
      </c>
      <c r="AV39" s="33">
        <f t="shared" si="22"/>
        <v>-0.3086053412462908</v>
      </c>
      <c r="AW39" s="33">
        <f t="shared" si="22"/>
        <v>-4.7619047619047616E-2</v>
      </c>
      <c r="AX39" s="33">
        <f t="shared" si="34"/>
        <v>-0.28673835125448027</v>
      </c>
      <c r="AY39" s="33">
        <f t="shared" si="23"/>
        <v>1.0838150289017341E-2</v>
      </c>
      <c r="AZ39" s="33">
        <f t="shared" si="24"/>
        <v>-2.8234453180843458E-2</v>
      </c>
      <c r="BA39" s="33">
        <f t="shared" si="25"/>
        <v>3.677822728944465E-4</v>
      </c>
      <c r="BB39" s="33">
        <f t="shared" si="26"/>
        <v>-1.4705882352941176E-3</v>
      </c>
      <c r="BC39" s="33">
        <f t="shared" si="27"/>
        <v>-7.8055964653902798E-2</v>
      </c>
      <c r="BD39" s="33">
        <f t="shared" si="28"/>
        <v>-0.10583067092651757</v>
      </c>
      <c r="BE39" s="33">
        <f t="shared" si="29"/>
        <v>-0.29566770879857079</v>
      </c>
      <c r="BF39" s="33">
        <f t="shared" si="30"/>
        <v>3.2974001268230815E-2</v>
      </c>
      <c r="BG39" s="33">
        <f t="shared" si="31"/>
        <v>-2.0257826887661142E-2</v>
      </c>
      <c r="BH39" s="33">
        <f t="shared" si="31"/>
        <v>-0.35651629072681706</v>
      </c>
      <c r="BI39" s="33">
        <f t="shared" si="31"/>
        <v>9.2502434274586168E-2</v>
      </c>
      <c r="BJ39" s="33">
        <f t="shared" si="31"/>
        <v>-0.22014260249554368</v>
      </c>
    </row>
    <row r="40" spans="2:62" ht="17.100000000000001" customHeight="1" thickBot="1" x14ac:dyDescent="0.25">
      <c r="B40" s="35" t="s">
        <v>104</v>
      </c>
      <c r="C40" s="33">
        <f t="shared" si="32"/>
        <v>-0.14592274678111589</v>
      </c>
      <c r="D40" s="33">
        <f t="shared" si="33"/>
        <v>-0.20902612826603326</v>
      </c>
      <c r="E40" s="33">
        <f t="shared" si="20"/>
        <v>-0.19137931034482758</v>
      </c>
      <c r="F40" s="33">
        <f t="shared" si="20"/>
        <v>-0.11544461778471139</v>
      </c>
      <c r="G40" s="33">
        <f t="shared" si="20"/>
        <v>0.26800670016750416</v>
      </c>
      <c r="H40" s="33">
        <f t="shared" si="20"/>
        <v>8.7087087087087081E-2</v>
      </c>
      <c r="I40" s="33">
        <f t="shared" si="20"/>
        <v>0.1513859275053305</v>
      </c>
      <c r="J40" s="33">
        <f t="shared" si="20"/>
        <v>0.13403880070546736</v>
      </c>
      <c r="K40" s="33">
        <f t="shared" si="20"/>
        <v>-0.1928665785997358</v>
      </c>
      <c r="L40" s="33">
        <f t="shared" si="20"/>
        <v>-0.143646408839779</v>
      </c>
      <c r="M40" s="33">
        <f t="shared" si="20"/>
        <v>-7.5925925925925924E-2</v>
      </c>
      <c r="N40" s="33">
        <f t="shared" si="20"/>
        <v>-1.3996889580093312E-2</v>
      </c>
      <c r="O40" s="33">
        <f t="shared" si="20"/>
        <v>0.16530278232405893</v>
      </c>
      <c r="P40" s="33">
        <f t="shared" si="20"/>
        <v>0.13387096774193549</v>
      </c>
      <c r="Q40" s="33">
        <f t="shared" si="20"/>
        <v>-8.0160320641282562E-2</v>
      </c>
      <c r="R40" s="33">
        <f t="shared" si="20"/>
        <v>-0.13880126182965299</v>
      </c>
      <c r="S40" s="33">
        <f t="shared" si="20"/>
        <v>-6.3202247191011238E-2</v>
      </c>
      <c r="T40" s="33">
        <f t="shared" si="20"/>
        <v>-1.5647226173541962E-2</v>
      </c>
      <c r="U40" s="33">
        <f t="shared" si="21"/>
        <v>0.10021786492374728</v>
      </c>
      <c r="V40" s="33">
        <f t="shared" si="21"/>
        <v>-1.6483516483516484E-2</v>
      </c>
      <c r="W40" s="33">
        <f t="shared" si="21"/>
        <v>-0.23988005997001499</v>
      </c>
      <c r="X40" s="33">
        <f t="shared" si="21"/>
        <v>-0.28034682080924855</v>
      </c>
      <c r="Y40" s="33">
        <f t="shared" si="21"/>
        <v>-0.401980198019802</v>
      </c>
      <c r="Z40" s="33">
        <f t="shared" si="21"/>
        <v>-0.18435754189944134</v>
      </c>
      <c r="AA40" s="33">
        <f t="shared" si="21"/>
        <v>-0.41617357001972388</v>
      </c>
      <c r="AB40" s="33">
        <f t="shared" si="21"/>
        <v>-0.87148594377510036</v>
      </c>
      <c r="AC40" s="33">
        <f t="shared" si="21"/>
        <v>-0.17549668874172186</v>
      </c>
      <c r="AD40" s="33">
        <f t="shared" si="21"/>
        <v>-0.15296803652968036</v>
      </c>
      <c r="AE40" s="33">
        <f t="shared" si="21"/>
        <v>0.36486486486486486</v>
      </c>
      <c r="AF40" s="33">
        <f t="shared" si="21"/>
        <v>6.4375</v>
      </c>
      <c r="AG40" s="33">
        <f t="shared" si="21"/>
        <v>0.17269076305220885</v>
      </c>
      <c r="AH40" s="33">
        <f t="shared" si="21"/>
        <v>-9.4339622641509441E-2</v>
      </c>
      <c r="AI40" s="33">
        <f t="shared" si="35"/>
        <v>-4.9504950495049506E-3</v>
      </c>
      <c r="AJ40" s="33">
        <f t="shared" si="22"/>
        <v>-0.26260504201680673</v>
      </c>
      <c r="AK40" s="33">
        <f t="shared" si="22"/>
        <v>-0.10273972602739725</v>
      </c>
      <c r="AL40" s="33">
        <f t="shared" si="22"/>
        <v>-0.25892857142857145</v>
      </c>
      <c r="AM40" s="33">
        <f t="shared" si="22"/>
        <v>-0.654228855721393</v>
      </c>
      <c r="AN40" s="33">
        <f t="shared" si="22"/>
        <v>-0.58689458689458684</v>
      </c>
      <c r="AO40" s="33">
        <f t="shared" si="22"/>
        <v>-0.19847328244274809</v>
      </c>
      <c r="AP40" s="33">
        <f t="shared" si="22"/>
        <v>2.0080321285140562E-2</v>
      </c>
      <c r="AQ40" s="33">
        <f t="shared" si="22"/>
        <v>0.92086330935251803</v>
      </c>
      <c r="AR40" s="33">
        <f t="shared" si="22"/>
        <v>0.8413793103448276</v>
      </c>
      <c r="AS40" s="33">
        <f t="shared" si="22"/>
        <v>-0.27142857142857141</v>
      </c>
      <c r="AT40" s="33">
        <f t="shared" si="22"/>
        <v>-0.33070866141732286</v>
      </c>
      <c r="AU40" s="33">
        <f t="shared" si="22"/>
        <v>-0.10112359550561797</v>
      </c>
      <c r="AV40" s="33">
        <f t="shared" si="22"/>
        <v>-0.26217228464419473</v>
      </c>
      <c r="AW40" s="33">
        <f t="shared" si="22"/>
        <v>4.5751633986928102E-2</v>
      </c>
      <c r="AX40" s="33">
        <f t="shared" si="34"/>
        <v>-0.1588235294117647</v>
      </c>
      <c r="AY40" s="33">
        <f t="shared" si="23"/>
        <v>-0.16763215061549602</v>
      </c>
      <c r="AZ40" s="33">
        <f t="shared" si="24"/>
        <v>0.15876468029578078</v>
      </c>
      <c r="BA40" s="33">
        <f t="shared" si="25"/>
        <v>-0.11261261261261261</v>
      </c>
      <c r="BB40" s="33">
        <f t="shared" si="26"/>
        <v>2.3688663282571912E-2</v>
      </c>
      <c r="BC40" s="33">
        <f t="shared" si="27"/>
        <v>-7.8512396694214882E-3</v>
      </c>
      <c r="BD40" s="33">
        <f t="shared" si="28"/>
        <v>-0.27321949187838401</v>
      </c>
      <c r="BE40" s="33">
        <f t="shared" si="29"/>
        <v>-0.43839541547277938</v>
      </c>
      <c r="BF40" s="33">
        <f t="shared" si="30"/>
        <v>0.53877551020408165</v>
      </c>
      <c r="BG40" s="33">
        <f t="shared" si="31"/>
        <v>-0.16180371352785147</v>
      </c>
      <c r="BH40" s="33">
        <f t="shared" si="31"/>
        <v>-0.40822784810126583</v>
      </c>
      <c r="BI40" s="33">
        <f t="shared" si="31"/>
        <v>0.14572192513368984</v>
      </c>
      <c r="BJ40" s="33">
        <f t="shared" si="31"/>
        <v>-0.13652275379229872</v>
      </c>
    </row>
    <row r="41" spans="2:62" ht="17.100000000000001" customHeight="1" thickBot="1" x14ac:dyDescent="0.25">
      <c r="B41" s="35" t="s">
        <v>105</v>
      </c>
      <c r="C41" s="33">
        <f t="shared" si="32"/>
        <v>-0.1050648807032231</v>
      </c>
      <c r="D41" s="33">
        <f t="shared" si="33"/>
        <v>-2.5011165698972757E-2</v>
      </c>
      <c r="E41" s="33">
        <f t="shared" si="20"/>
        <v>5.9076262083780882E-2</v>
      </c>
      <c r="F41" s="33">
        <f t="shared" si="20"/>
        <v>1.187168476888103E-2</v>
      </c>
      <c r="G41" s="33">
        <f t="shared" si="20"/>
        <v>3.3676333021515438E-2</v>
      </c>
      <c r="H41" s="33">
        <f t="shared" si="20"/>
        <v>-1.0765002290426019E-2</v>
      </c>
      <c r="I41" s="33">
        <f t="shared" si="20"/>
        <v>-2.1298174442190669E-2</v>
      </c>
      <c r="J41" s="33">
        <f t="shared" si="20"/>
        <v>-2.0718921617573639E-2</v>
      </c>
      <c r="K41" s="33">
        <f t="shared" si="20"/>
        <v>-0.16199095022624435</v>
      </c>
      <c r="L41" s="33">
        <f t="shared" si="20"/>
        <v>-4.0287103496179671E-2</v>
      </c>
      <c r="M41" s="33">
        <f t="shared" si="20"/>
        <v>-2.7633851468048358E-2</v>
      </c>
      <c r="N41" s="33">
        <f t="shared" si="20"/>
        <v>-0.13204180474126945</v>
      </c>
      <c r="O41" s="33">
        <f t="shared" si="20"/>
        <v>6.4794816414686825E-3</v>
      </c>
      <c r="P41" s="33">
        <f t="shared" si="20"/>
        <v>-0.12545235223160434</v>
      </c>
      <c r="Q41" s="33">
        <f t="shared" si="20"/>
        <v>-9.5914742451154528E-2</v>
      </c>
      <c r="R41" s="33">
        <f t="shared" si="20"/>
        <v>1.4684287812041115E-3</v>
      </c>
      <c r="S41" s="33">
        <f t="shared" si="20"/>
        <v>2.1190987124463521E-2</v>
      </c>
      <c r="T41" s="33">
        <f t="shared" si="20"/>
        <v>0.1503448275862069</v>
      </c>
      <c r="U41" s="33">
        <f t="shared" si="21"/>
        <v>-5.5009823182711201E-3</v>
      </c>
      <c r="V41" s="33">
        <f t="shared" si="21"/>
        <v>6.7448680351906163E-3</v>
      </c>
      <c r="W41" s="33">
        <f t="shared" si="21"/>
        <v>-6.6456527449435254E-2</v>
      </c>
      <c r="X41" s="33">
        <f t="shared" si="21"/>
        <v>-0.18129496402877698</v>
      </c>
      <c r="Y41" s="33">
        <f t="shared" si="21"/>
        <v>-0.11339391544843935</v>
      </c>
      <c r="Z41" s="33">
        <f t="shared" si="21"/>
        <v>-5.7966792892513837E-2</v>
      </c>
      <c r="AA41" s="33">
        <f t="shared" si="21"/>
        <v>-0.38716938660664041</v>
      </c>
      <c r="AB41" s="33">
        <f t="shared" si="21"/>
        <v>-0.95664909197422376</v>
      </c>
      <c r="AC41" s="33">
        <f t="shared" si="21"/>
        <v>-0.50222816399286985</v>
      </c>
      <c r="AD41" s="33">
        <f t="shared" si="21"/>
        <v>-0.29066171923314782</v>
      </c>
      <c r="AE41" s="33">
        <f t="shared" si="21"/>
        <v>0.11891643709825528</v>
      </c>
      <c r="AF41" s="33">
        <f t="shared" si="21"/>
        <v>16.72972972972973</v>
      </c>
      <c r="AG41" s="33">
        <f t="shared" si="21"/>
        <v>0.74664279319606086</v>
      </c>
      <c r="AH41" s="33">
        <f t="shared" si="21"/>
        <v>4.0104620749782043E-2</v>
      </c>
      <c r="AI41" s="33">
        <f t="shared" si="35"/>
        <v>-1.107919573245794E-2</v>
      </c>
      <c r="AJ41" s="33">
        <f t="shared" si="22"/>
        <v>-8.003048780487805E-2</v>
      </c>
      <c r="AK41" s="33">
        <f t="shared" si="22"/>
        <v>-0.11635058944131214</v>
      </c>
      <c r="AL41" s="33">
        <f t="shared" si="22"/>
        <v>-0.15088013411567477</v>
      </c>
      <c r="AM41" s="33">
        <f t="shared" si="22"/>
        <v>-0.28838174273858919</v>
      </c>
      <c r="AN41" s="33">
        <f t="shared" si="22"/>
        <v>-5.7995028997514499E-2</v>
      </c>
      <c r="AO41" s="33">
        <f t="shared" si="22"/>
        <v>-0.23839907192575405</v>
      </c>
      <c r="AP41" s="33">
        <f t="shared" si="22"/>
        <v>-8.8845014807502468E-2</v>
      </c>
      <c r="AQ41" s="33">
        <f t="shared" si="22"/>
        <v>9.0379008746355682E-2</v>
      </c>
      <c r="AR41" s="33">
        <f t="shared" si="22"/>
        <v>-8.0474934036939311E-2</v>
      </c>
      <c r="AS41" s="33">
        <f t="shared" si="22"/>
        <v>2.1325209444021324E-2</v>
      </c>
      <c r="AT41" s="33">
        <f t="shared" si="22"/>
        <v>0.12621885157096424</v>
      </c>
      <c r="AU41" s="33">
        <f t="shared" si="22"/>
        <v>0.10641711229946524</v>
      </c>
      <c r="AV41" s="33">
        <f t="shared" si="22"/>
        <v>-8.6561453849832617E-2</v>
      </c>
      <c r="AW41" s="33">
        <f t="shared" si="22"/>
        <v>-6.0402684563758392E-2</v>
      </c>
      <c r="AX41" s="33">
        <f t="shared" si="34"/>
        <v>-0.24242424242424243</v>
      </c>
      <c r="AY41" s="33">
        <f t="shared" si="23"/>
        <v>-2.5112443778110945E-2</v>
      </c>
      <c r="AZ41" s="33">
        <f t="shared" si="24"/>
        <v>-3.1398180187107521E-3</v>
      </c>
      <c r="BA41" s="33">
        <f t="shared" si="25"/>
        <v>-9.5648261232885515E-2</v>
      </c>
      <c r="BB41" s="33">
        <f t="shared" si="26"/>
        <v>-5.4090553699623282E-2</v>
      </c>
      <c r="BC41" s="33">
        <f t="shared" si="27"/>
        <v>4.7565374211000905E-2</v>
      </c>
      <c r="BD41" s="33">
        <f t="shared" si="28"/>
        <v>-0.10723764435836741</v>
      </c>
      <c r="BE41" s="33">
        <f t="shared" si="29"/>
        <v>-0.53904869034227865</v>
      </c>
      <c r="BF41" s="33">
        <f t="shared" si="30"/>
        <v>0.63813839986055432</v>
      </c>
      <c r="BG41" s="33">
        <f t="shared" si="31"/>
        <v>-8.767822941051287E-2</v>
      </c>
      <c r="BH41" s="33">
        <f t="shared" si="31"/>
        <v>-0.16631677163517611</v>
      </c>
      <c r="BI41" s="33">
        <f t="shared" si="31"/>
        <v>3.2596530498041412E-2</v>
      </c>
      <c r="BJ41" s="33">
        <f t="shared" si="31"/>
        <v>-7.681885923316624E-2</v>
      </c>
    </row>
    <row r="42" spans="2:62" ht="17.100000000000001" customHeight="1" thickBot="1" x14ac:dyDescent="0.25">
      <c r="B42" s="35" t="s">
        <v>106</v>
      </c>
      <c r="C42" s="33">
        <f t="shared" si="32"/>
        <v>-8.9966555183946487E-2</v>
      </c>
      <c r="D42" s="33">
        <f t="shared" si="33"/>
        <v>0.17592217267936766</v>
      </c>
      <c r="E42" s="33">
        <f t="shared" si="20"/>
        <v>0.13243662700465597</v>
      </c>
      <c r="F42" s="33">
        <f t="shared" si="20"/>
        <v>0.11483654652137469</v>
      </c>
      <c r="G42" s="33">
        <f t="shared" si="20"/>
        <v>2.6460859977949284E-2</v>
      </c>
      <c r="H42" s="33">
        <f t="shared" si="20"/>
        <v>-7.5835918648741812E-2</v>
      </c>
      <c r="I42" s="33">
        <f t="shared" si="20"/>
        <v>-3.2891731384193698E-2</v>
      </c>
      <c r="J42" s="33">
        <f t="shared" si="20"/>
        <v>-8.045112781954887E-2</v>
      </c>
      <c r="K42" s="33">
        <f t="shared" si="20"/>
        <v>-4.8335123523093451E-2</v>
      </c>
      <c r="L42" s="33">
        <f t="shared" si="20"/>
        <v>8.2058933233867953E-2</v>
      </c>
      <c r="M42" s="33">
        <f t="shared" si="20"/>
        <v>-0.16532829475673122</v>
      </c>
      <c r="N42" s="33">
        <f t="shared" si="20"/>
        <v>-5.6009811937857729E-2</v>
      </c>
      <c r="O42" s="33">
        <f t="shared" si="20"/>
        <v>-0.11286681715575621</v>
      </c>
      <c r="P42" s="33">
        <f t="shared" si="20"/>
        <v>-0.21165115477421578</v>
      </c>
      <c r="Q42" s="33">
        <f t="shared" si="20"/>
        <v>-0.17204301075268819</v>
      </c>
      <c r="R42" s="33">
        <f t="shared" si="20"/>
        <v>-9.0948462537895194E-2</v>
      </c>
      <c r="S42" s="33">
        <f t="shared" si="20"/>
        <v>-0.10262934690415607</v>
      </c>
      <c r="T42" s="33">
        <f t="shared" si="20"/>
        <v>-1.8364669873196328E-2</v>
      </c>
      <c r="U42" s="33">
        <f t="shared" si="21"/>
        <v>7.6555023923444973E-2</v>
      </c>
      <c r="V42" s="33">
        <f t="shared" si="21"/>
        <v>2.2868032396379228E-2</v>
      </c>
      <c r="W42" s="33">
        <f t="shared" si="21"/>
        <v>1.4177693761814746E-3</v>
      </c>
      <c r="X42" s="33">
        <f t="shared" si="21"/>
        <v>-0.12694877505567928</v>
      </c>
      <c r="Y42" s="33">
        <f t="shared" si="21"/>
        <v>-8.5714285714285715E-2</v>
      </c>
      <c r="Z42" s="33">
        <f t="shared" si="21"/>
        <v>-0.12855146716348392</v>
      </c>
      <c r="AA42" s="33">
        <f t="shared" si="21"/>
        <v>-0.31382727701746105</v>
      </c>
      <c r="AB42" s="33">
        <f t="shared" si="21"/>
        <v>-0.90051020408163263</v>
      </c>
      <c r="AC42" s="33">
        <f t="shared" si="21"/>
        <v>-0.21041666666666667</v>
      </c>
      <c r="AD42" s="33">
        <f t="shared" si="21"/>
        <v>-8.337787279529664E-2</v>
      </c>
      <c r="AE42" s="33">
        <f t="shared" si="21"/>
        <v>6.8088033012379645E-2</v>
      </c>
      <c r="AF42" s="33">
        <f t="shared" si="21"/>
        <v>8.0256410256410255</v>
      </c>
      <c r="AG42" s="33">
        <f t="shared" si="21"/>
        <v>0.15831134564643801</v>
      </c>
      <c r="AH42" s="33">
        <f t="shared" si="21"/>
        <v>-9.504373177842565E-2</v>
      </c>
      <c r="AI42" s="33">
        <f t="shared" si="35"/>
        <v>0.19961365099806824</v>
      </c>
      <c r="AJ42" s="33">
        <f t="shared" si="22"/>
        <v>-0.13409090909090909</v>
      </c>
      <c r="AK42" s="33">
        <f t="shared" si="22"/>
        <v>-0.29005315110098712</v>
      </c>
      <c r="AL42" s="33">
        <f t="shared" si="22"/>
        <v>-0.18041237113402062</v>
      </c>
      <c r="AM42" s="33">
        <f t="shared" si="22"/>
        <v>-0.45786366076221147</v>
      </c>
      <c r="AN42" s="33">
        <f t="shared" si="22"/>
        <v>-0.28477690288713908</v>
      </c>
      <c r="AO42" s="33">
        <f t="shared" si="22"/>
        <v>-0.18823529411764706</v>
      </c>
      <c r="AP42" s="33">
        <f t="shared" si="22"/>
        <v>-0.20597484276729561</v>
      </c>
      <c r="AQ42" s="33">
        <f t="shared" si="22"/>
        <v>2.6732673267326732E-2</v>
      </c>
      <c r="AR42" s="33">
        <f t="shared" si="22"/>
        <v>-7.7064220183486243E-2</v>
      </c>
      <c r="AS42" s="33">
        <f t="shared" si="22"/>
        <v>-6.4558629776021087E-2</v>
      </c>
      <c r="AT42" s="33">
        <f t="shared" si="22"/>
        <v>-0.15148514851485148</v>
      </c>
      <c r="AU42" s="33">
        <f t="shared" si="22"/>
        <v>-0.23432979749276761</v>
      </c>
      <c r="AV42" s="33">
        <f t="shared" si="22"/>
        <v>-0.19880715705765409</v>
      </c>
      <c r="AW42" s="33">
        <f t="shared" si="22"/>
        <v>-0.15492957746478872</v>
      </c>
      <c r="AX42" s="33">
        <f t="shared" si="34"/>
        <v>-7.5845974329054849E-2</v>
      </c>
      <c r="AY42" s="33">
        <f t="shared" si="23"/>
        <v>7.1092471358428805E-2</v>
      </c>
      <c r="AZ42" s="33">
        <f t="shared" si="24"/>
        <v>-4.1447808232260526E-2</v>
      </c>
      <c r="BA42" s="33">
        <f t="shared" si="25"/>
        <v>-4.0051808309255754E-2</v>
      </c>
      <c r="BB42" s="33">
        <f t="shared" si="26"/>
        <v>-0.14820965230928906</v>
      </c>
      <c r="BC42" s="33">
        <f t="shared" si="27"/>
        <v>-1.5109053247227977E-2</v>
      </c>
      <c r="BD42" s="33">
        <f t="shared" si="28"/>
        <v>-8.5735494247185448E-2</v>
      </c>
      <c r="BE42" s="33">
        <f t="shared" si="29"/>
        <v>-0.39093369418132612</v>
      </c>
      <c r="BF42" s="33">
        <f t="shared" si="30"/>
        <v>0.373472561652966</v>
      </c>
      <c r="BG42" s="33">
        <f t="shared" si="31"/>
        <v>-9.5114849563248144E-2</v>
      </c>
      <c r="BH42" s="33">
        <f t="shared" si="31"/>
        <v>-0.30836610654272434</v>
      </c>
      <c r="BI42" s="33">
        <f t="shared" si="31"/>
        <v>-6.6942362367536826E-2</v>
      </c>
      <c r="BJ42" s="33">
        <f t="shared" si="31"/>
        <v>-0.17119113573407202</v>
      </c>
    </row>
    <row r="43" spans="2:62" ht="17.100000000000001" customHeight="1" thickBot="1" x14ac:dyDescent="0.25">
      <c r="B43" s="35" t="s">
        <v>107</v>
      </c>
      <c r="C43" s="33">
        <f t="shared" si="32"/>
        <v>-0.17316017316017315</v>
      </c>
      <c r="D43" s="33">
        <f t="shared" si="33"/>
        <v>0.49645390070921985</v>
      </c>
      <c r="E43" s="33">
        <f t="shared" si="20"/>
        <v>0.40517241379310343</v>
      </c>
      <c r="F43" s="33">
        <f t="shared" si="20"/>
        <v>0.22023809523809523</v>
      </c>
      <c r="G43" s="33">
        <f t="shared" si="20"/>
        <v>0.10471204188481675</v>
      </c>
      <c r="H43" s="33">
        <f t="shared" si="20"/>
        <v>-9.004739336492891E-2</v>
      </c>
      <c r="I43" s="33">
        <f t="shared" si="20"/>
        <v>-0.33128834355828218</v>
      </c>
      <c r="J43" s="33">
        <f t="shared" si="20"/>
        <v>1.9512195121951219E-2</v>
      </c>
      <c r="K43" s="33">
        <f t="shared" si="20"/>
        <v>4.7393364928909956E-3</v>
      </c>
      <c r="L43" s="33">
        <f t="shared" si="20"/>
        <v>0.11458333333333333</v>
      </c>
      <c r="M43" s="33">
        <f t="shared" si="20"/>
        <v>0.22018348623853212</v>
      </c>
      <c r="N43" s="33">
        <f t="shared" si="20"/>
        <v>-9.569377990430622E-2</v>
      </c>
      <c r="O43" s="33">
        <f t="shared" si="20"/>
        <v>-0.23113207547169812</v>
      </c>
      <c r="P43" s="33">
        <f t="shared" si="20"/>
        <v>-0.15887850467289719</v>
      </c>
      <c r="Q43" s="33">
        <f t="shared" si="20"/>
        <v>-9.0225563909774431E-2</v>
      </c>
      <c r="R43" s="33">
        <f t="shared" si="20"/>
        <v>-8.9947089947089942E-2</v>
      </c>
      <c r="S43" s="33">
        <f t="shared" si="20"/>
        <v>5.5214723926380369E-2</v>
      </c>
      <c r="T43" s="33">
        <f t="shared" si="20"/>
        <v>0.26111111111111113</v>
      </c>
      <c r="U43" s="33">
        <f t="shared" si="21"/>
        <v>-2.4793388429752067E-2</v>
      </c>
      <c r="V43" s="33">
        <f t="shared" si="21"/>
        <v>4.6511627906976744E-2</v>
      </c>
      <c r="W43" s="33">
        <f t="shared" si="21"/>
        <v>6.9767441860465115E-2</v>
      </c>
      <c r="X43" s="33">
        <f t="shared" si="21"/>
        <v>-0.26431718061674009</v>
      </c>
      <c r="Y43" s="33">
        <f t="shared" si="21"/>
        <v>-0.10169491525423729</v>
      </c>
      <c r="Z43" s="33">
        <f t="shared" si="21"/>
        <v>-0.1388888888888889</v>
      </c>
      <c r="AA43" s="33">
        <f t="shared" si="21"/>
        <v>-0.41847826086956524</v>
      </c>
      <c r="AB43" s="33">
        <f t="shared" si="21"/>
        <v>-0.92215568862275454</v>
      </c>
      <c r="AC43" s="33">
        <f t="shared" si="21"/>
        <v>-0.21698113207547171</v>
      </c>
      <c r="AD43" s="33">
        <f t="shared" si="21"/>
        <v>-0.12258064516129032</v>
      </c>
      <c r="AE43" s="33">
        <f t="shared" si="21"/>
        <v>0.17757009345794392</v>
      </c>
      <c r="AF43" s="33">
        <f t="shared" si="21"/>
        <v>8.4615384615384617</v>
      </c>
      <c r="AG43" s="33">
        <f t="shared" si="21"/>
        <v>0.10843373493975904</v>
      </c>
      <c r="AH43" s="33">
        <f t="shared" si="21"/>
        <v>-0.21323529411764705</v>
      </c>
      <c r="AI43" s="33">
        <f t="shared" si="35"/>
        <v>1.5873015873015872E-2</v>
      </c>
      <c r="AJ43" s="33">
        <f t="shared" si="22"/>
        <v>-8.943089430894309E-2</v>
      </c>
      <c r="AK43" s="33">
        <f t="shared" si="22"/>
        <v>-0.36956521739130432</v>
      </c>
      <c r="AL43" s="33">
        <f t="shared" si="22"/>
        <v>9.3457943925233641E-2</v>
      </c>
      <c r="AM43" s="33">
        <f t="shared" si="22"/>
        <v>-0.578125</v>
      </c>
      <c r="AN43" s="33">
        <f t="shared" si="22"/>
        <v>-0.2857142857142857</v>
      </c>
      <c r="AO43" s="33">
        <f t="shared" si="22"/>
        <v>5.1724137931034482E-2</v>
      </c>
      <c r="AP43" s="33">
        <f t="shared" si="22"/>
        <v>-0.27350427350427353</v>
      </c>
      <c r="AQ43" s="33">
        <f t="shared" si="22"/>
        <v>0.40740740740740738</v>
      </c>
      <c r="AR43" s="33">
        <f t="shared" si="22"/>
        <v>0</v>
      </c>
      <c r="AS43" s="33">
        <f t="shared" si="22"/>
        <v>-0.21311475409836064</v>
      </c>
      <c r="AT43" s="33">
        <f t="shared" si="22"/>
        <v>-0.23529411764705882</v>
      </c>
      <c r="AU43" s="33">
        <f t="shared" si="22"/>
        <v>0</v>
      </c>
      <c r="AV43" s="33">
        <f t="shared" si="22"/>
        <v>7.4999999999999997E-2</v>
      </c>
      <c r="AW43" s="33">
        <f t="shared" si="22"/>
        <v>-2.0833333333333332E-2</v>
      </c>
      <c r="AX43" s="33">
        <f t="shared" si="34"/>
        <v>-0.2</v>
      </c>
      <c r="AY43" s="33">
        <f t="shared" si="23"/>
        <v>0.17378048780487804</v>
      </c>
      <c r="AZ43" s="33">
        <f t="shared" si="24"/>
        <v>-6.363636363636363E-2</v>
      </c>
      <c r="BA43" s="33">
        <f t="shared" si="25"/>
        <v>3.7447988904299581E-2</v>
      </c>
      <c r="BB43" s="33">
        <f t="shared" si="26"/>
        <v>-0.1497326203208556</v>
      </c>
      <c r="BC43" s="33">
        <f t="shared" si="27"/>
        <v>9.5911949685534598E-2</v>
      </c>
      <c r="BD43" s="33">
        <f t="shared" si="28"/>
        <v>-0.12195121951219512</v>
      </c>
      <c r="BE43" s="33">
        <f t="shared" si="29"/>
        <v>-0.44607843137254904</v>
      </c>
      <c r="BF43" s="33">
        <f t="shared" si="30"/>
        <v>0.32153392330383479</v>
      </c>
      <c r="BG43" s="33">
        <f t="shared" si="31"/>
        <v>-7.3660714285714288E-2</v>
      </c>
      <c r="BH43" s="33">
        <f t="shared" si="31"/>
        <v>-0.3253012048192771</v>
      </c>
      <c r="BI43" s="33">
        <f t="shared" si="31"/>
        <v>-3.9285714285714285E-2</v>
      </c>
      <c r="BJ43" s="33">
        <f t="shared" si="31"/>
        <v>-2.9739776951672861E-2</v>
      </c>
    </row>
    <row r="44" spans="2:62" ht="17.100000000000001" customHeight="1" thickBot="1" x14ac:dyDescent="0.25">
      <c r="B44" s="35" t="s">
        <v>108</v>
      </c>
      <c r="C44" s="33">
        <f t="shared" si="32"/>
        <v>-4.4668587896253602E-2</v>
      </c>
      <c r="D44" s="33">
        <f t="shared" si="33"/>
        <v>8.8989441930618404E-2</v>
      </c>
      <c r="E44" s="33">
        <f t="shared" si="20"/>
        <v>1.3856812933025405E-2</v>
      </c>
      <c r="F44" s="33">
        <f t="shared" si="20"/>
        <v>0.13192182410423453</v>
      </c>
      <c r="G44" s="33">
        <f t="shared" si="20"/>
        <v>6.0331825037707393E-3</v>
      </c>
      <c r="H44" s="33">
        <f t="shared" si="20"/>
        <v>-1.1080332409972299E-2</v>
      </c>
      <c r="I44" s="33">
        <f t="shared" si="20"/>
        <v>4.5558086560364463E-3</v>
      </c>
      <c r="J44" s="33">
        <f t="shared" si="20"/>
        <v>-0.1223021582733813</v>
      </c>
      <c r="K44" s="33">
        <f t="shared" si="20"/>
        <v>-0.10344827586206896</v>
      </c>
      <c r="L44" s="33">
        <f t="shared" si="20"/>
        <v>-3.3613445378151259E-2</v>
      </c>
      <c r="M44" s="33">
        <f t="shared" si="20"/>
        <v>4.5351473922902494E-2</v>
      </c>
      <c r="N44" s="33">
        <f t="shared" si="20"/>
        <v>4.0983606557377046E-2</v>
      </c>
      <c r="O44" s="33">
        <f t="shared" si="20"/>
        <v>0.14381270903010032</v>
      </c>
      <c r="P44" s="33">
        <f t="shared" si="20"/>
        <v>6.0869565217391307E-2</v>
      </c>
      <c r="Q44" s="33">
        <f t="shared" si="20"/>
        <v>-1.735357917570499E-2</v>
      </c>
      <c r="R44" s="33">
        <f t="shared" si="20"/>
        <v>-1.7322834645669291E-2</v>
      </c>
      <c r="S44" s="33">
        <f t="shared" si="20"/>
        <v>-0.55701754385964908</v>
      </c>
      <c r="T44" s="33">
        <f t="shared" si="20"/>
        <v>-0.52732240437158473</v>
      </c>
      <c r="U44" s="33">
        <f t="shared" si="21"/>
        <v>-8.3885209713024281E-2</v>
      </c>
      <c r="V44" s="33">
        <f t="shared" si="21"/>
        <v>3.3653846153846152E-2</v>
      </c>
      <c r="W44" s="33">
        <f t="shared" si="21"/>
        <v>1.1386138613861385</v>
      </c>
      <c r="X44" s="33">
        <f t="shared" si="21"/>
        <v>0.89884393063583812</v>
      </c>
      <c r="Y44" s="33">
        <f t="shared" si="21"/>
        <v>7.2289156626506021E-2</v>
      </c>
      <c r="Z44" s="33">
        <f t="shared" si="21"/>
        <v>-0.19224806201550387</v>
      </c>
      <c r="AA44" s="33">
        <f t="shared" si="21"/>
        <v>-0.34259259259259262</v>
      </c>
      <c r="AB44" s="33">
        <f t="shared" si="21"/>
        <v>-0.87366818873668184</v>
      </c>
      <c r="AC44" s="33">
        <f t="shared" si="21"/>
        <v>-0.2</v>
      </c>
      <c r="AD44" s="33">
        <f t="shared" si="21"/>
        <v>2.3032629558541268E-2</v>
      </c>
      <c r="AE44" s="33">
        <f t="shared" si="21"/>
        <v>9.154929577464789E-2</v>
      </c>
      <c r="AF44" s="33">
        <f t="shared" si="21"/>
        <v>4.3855421686746991</v>
      </c>
      <c r="AG44" s="33">
        <f t="shared" si="21"/>
        <v>-0.10112359550561797</v>
      </c>
      <c r="AH44" s="33">
        <f t="shared" si="21"/>
        <v>-0.18386491557223264</v>
      </c>
      <c r="AI44" s="33">
        <f t="shared" si="35"/>
        <v>-3.870967741935484E-2</v>
      </c>
      <c r="AJ44" s="33">
        <f t="shared" si="22"/>
        <v>2.4608501118568233E-2</v>
      </c>
      <c r="AK44" s="33">
        <f t="shared" si="22"/>
        <v>-4.3749999999999997E-2</v>
      </c>
      <c r="AL44" s="33">
        <f t="shared" si="22"/>
        <v>-0.2</v>
      </c>
      <c r="AM44" s="33">
        <f t="shared" si="22"/>
        <v>-0.59507829977628635</v>
      </c>
      <c r="AN44" s="33">
        <f t="shared" si="22"/>
        <v>-0.23799126637554585</v>
      </c>
      <c r="AO44" s="33">
        <f t="shared" si="22"/>
        <v>-9.8039215686274508E-3</v>
      </c>
      <c r="AP44" s="33">
        <f t="shared" si="22"/>
        <v>-2.8735632183908046E-2</v>
      </c>
      <c r="AQ44" s="33">
        <f t="shared" si="22"/>
        <v>0.850828729281768</v>
      </c>
      <c r="AR44" s="33">
        <f t="shared" si="22"/>
        <v>5.1575931232091692E-2</v>
      </c>
      <c r="AS44" s="33">
        <f t="shared" si="22"/>
        <v>-0.35313531353135313</v>
      </c>
      <c r="AT44" s="33">
        <f t="shared" si="22"/>
        <v>-0.13313609467455623</v>
      </c>
      <c r="AU44" s="33">
        <f t="shared" si="22"/>
        <v>-6.5671641791044774E-2</v>
      </c>
      <c r="AV44" s="33">
        <f t="shared" si="22"/>
        <v>-0.12806539509536785</v>
      </c>
      <c r="AW44" s="33">
        <f t="shared" si="22"/>
        <v>4.5918367346938778E-2</v>
      </c>
      <c r="AX44" s="33">
        <f t="shared" si="34"/>
        <v>-0.29010238907849828</v>
      </c>
      <c r="AY44" s="33">
        <f t="shared" si="23"/>
        <v>4.7836938435940099E-2</v>
      </c>
      <c r="AZ44" s="33">
        <f t="shared" si="24"/>
        <v>-3.4537514886859862E-2</v>
      </c>
      <c r="BA44" s="33">
        <f t="shared" si="25"/>
        <v>-1.9736842105263157E-2</v>
      </c>
      <c r="BB44" s="33">
        <f t="shared" si="26"/>
        <v>4.5721476510067117E-2</v>
      </c>
      <c r="BC44" s="33">
        <f t="shared" si="27"/>
        <v>-0.31448054552747695</v>
      </c>
      <c r="BD44" s="33">
        <f t="shared" si="28"/>
        <v>0.32884727911059097</v>
      </c>
      <c r="BE44" s="33">
        <f t="shared" si="29"/>
        <v>-0.38441215323645972</v>
      </c>
      <c r="BF44" s="33">
        <f t="shared" si="30"/>
        <v>0.19241773962804007</v>
      </c>
      <c r="BG44" s="33">
        <f t="shared" si="31"/>
        <v>-6.47870425914817E-2</v>
      </c>
      <c r="BH44" s="33">
        <f t="shared" si="31"/>
        <v>-0.24887748556767159</v>
      </c>
      <c r="BI44" s="33">
        <f t="shared" si="31"/>
        <v>1.7079419299743808E-2</v>
      </c>
      <c r="BJ44" s="33">
        <f t="shared" si="31"/>
        <v>-0.12174643157010916</v>
      </c>
    </row>
    <row r="45" spans="2:62" ht="17.100000000000001" customHeight="1" thickBot="1" x14ac:dyDescent="0.25">
      <c r="B45" s="35" t="s">
        <v>109</v>
      </c>
      <c r="C45" s="33">
        <f t="shared" si="32"/>
        <v>-8.8314693405322026E-2</v>
      </c>
      <c r="D45" s="33">
        <f t="shared" si="33"/>
        <v>-0.13791631084543127</v>
      </c>
      <c r="E45" s="33">
        <f t="shared" si="20"/>
        <v>3.4000000000000002E-2</v>
      </c>
      <c r="F45" s="33">
        <f t="shared" si="20"/>
        <v>-0.12338222605694564</v>
      </c>
      <c r="G45" s="33">
        <f t="shared" si="20"/>
        <v>-4.6954314720812185E-2</v>
      </c>
      <c r="H45" s="33">
        <f t="shared" si="20"/>
        <v>-1.6344725111441308E-2</v>
      </c>
      <c r="I45" s="33">
        <f t="shared" si="20"/>
        <v>-0.16763378465506126</v>
      </c>
      <c r="J45" s="33">
        <f t="shared" si="20"/>
        <v>-0.18110236220472442</v>
      </c>
      <c r="K45" s="33">
        <f t="shared" si="20"/>
        <v>-0.22458943630714603</v>
      </c>
      <c r="L45" s="33">
        <f t="shared" si="20"/>
        <v>-0.11278952668680765</v>
      </c>
      <c r="M45" s="33">
        <f t="shared" si="20"/>
        <v>3.2532920216886134E-2</v>
      </c>
      <c r="N45" s="33">
        <f t="shared" si="20"/>
        <v>0.10096153846153846</v>
      </c>
      <c r="O45" s="33">
        <f t="shared" si="20"/>
        <v>5.4951345163136808E-2</v>
      </c>
      <c r="P45" s="33">
        <f t="shared" si="20"/>
        <v>1.6458569807037457E-2</v>
      </c>
      <c r="Q45" s="33">
        <f t="shared" si="20"/>
        <v>-5.8514628657164294E-2</v>
      </c>
      <c r="R45" s="33">
        <f t="shared" si="20"/>
        <v>-0.13373362445414846</v>
      </c>
      <c r="S45" s="33">
        <f t="shared" si="20"/>
        <v>-6.6739012479652735E-2</v>
      </c>
      <c r="T45" s="33">
        <f t="shared" si="20"/>
        <v>4.8576214405360134E-2</v>
      </c>
      <c r="U45" s="33">
        <f t="shared" si="21"/>
        <v>-1.3545816733067729E-2</v>
      </c>
      <c r="V45" s="33">
        <f t="shared" si="21"/>
        <v>7.5614366729678641E-3</v>
      </c>
      <c r="W45" s="33">
        <f t="shared" si="21"/>
        <v>4.0697674418604651E-3</v>
      </c>
      <c r="X45" s="33">
        <f t="shared" si="21"/>
        <v>-0.14589989350372737</v>
      </c>
      <c r="Y45" s="33">
        <f t="shared" si="21"/>
        <v>-7.9967689822294019E-2</v>
      </c>
      <c r="Z45" s="33">
        <f t="shared" si="21"/>
        <v>-8.3176985616010002E-2</v>
      </c>
      <c r="AA45" s="33">
        <f t="shared" si="21"/>
        <v>-0.41806601042269831</v>
      </c>
      <c r="AB45" s="33">
        <f t="shared" si="21"/>
        <v>-0.92643391521197005</v>
      </c>
      <c r="AC45" s="33">
        <f t="shared" si="21"/>
        <v>-0.45390693590869186</v>
      </c>
      <c r="AD45" s="33">
        <f t="shared" si="21"/>
        <v>-0.23124147339699863</v>
      </c>
      <c r="AE45" s="33">
        <f t="shared" si="21"/>
        <v>3.1840796019900496E-2</v>
      </c>
      <c r="AF45" s="33">
        <f t="shared" si="21"/>
        <v>8.9830508474576263</v>
      </c>
      <c r="AG45" s="33">
        <f t="shared" si="21"/>
        <v>0.25401929260450162</v>
      </c>
      <c r="AH45" s="33">
        <f t="shared" si="21"/>
        <v>-7.3646850044365567E-2</v>
      </c>
      <c r="AI45" s="33">
        <f t="shared" si="35"/>
        <v>-3.0858244937319191E-2</v>
      </c>
      <c r="AJ45" s="33">
        <f t="shared" si="22"/>
        <v>-0.15195246179966043</v>
      </c>
      <c r="AK45" s="33">
        <f t="shared" si="22"/>
        <v>-7.6923076923076927E-3</v>
      </c>
      <c r="AL45" s="33">
        <f t="shared" si="22"/>
        <v>-0.13697318007662834</v>
      </c>
      <c r="AM45" s="33">
        <f t="shared" si="22"/>
        <v>-0.34228855721393037</v>
      </c>
      <c r="AN45" s="33">
        <f t="shared" si="22"/>
        <v>-0.43843843843843844</v>
      </c>
      <c r="AO45" s="33">
        <f t="shared" si="22"/>
        <v>-0.37209302325581395</v>
      </c>
      <c r="AP45" s="33">
        <f t="shared" si="22"/>
        <v>-0.2685904550499445</v>
      </c>
      <c r="AQ45" s="33">
        <f t="shared" si="22"/>
        <v>9.682299546142209E-2</v>
      </c>
      <c r="AR45" s="33">
        <f t="shared" si="22"/>
        <v>0.48128342245989303</v>
      </c>
      <c r="AS45" s="33">
        <f t="shared" si="22"/>
        <v>0.13168724279835392</v>
      </c>
      <c r="AT45" s="33">
        <f t="shared" si="22"/>
        <v>-1.3657056145675266E-2</v>
      </c>
      <c r="AU45" s="33">
        <f t="shared" si="22"/>
        <v>-3.1724137931034485E-2</v>
      </c>
      <c r="AV45" s="33">
        <f t="shared" si="22"/>
        <v>-0.14921780986762936</v>
      </c>
      <c r="AW45" s="33">
        <f t="shared" si="22"/>
        <v>-0.21272727272727274</v>
      </c>
      <c r="AX45" s="33">
        <f t="shared" si="34"/>
        <v>-0.34615384615384615</v>
      </c>
      <c r="AY45" s="33">
        <f t="shared" si="23"/>
        <v>-8.9912030161087633E-2</v>
      </c>
      <c r="AZ45" s="33">
        <f t="shared" si="24"/>
        <v>-9.6911875470750697E-2</v>
      </c>
      <c r="BA45" s="33">
        <f t="shared" si="25"/>
        <v>-7.2282457603558517E-2</v>
      </c>
      <c r="BB45" s="33">
        <f t="shared" si="26"/>
        <v>-2.9667365897512735E-2</v>
      </c>
      <c r="BC45" s="33">
        <f t="shared" si="27"/>
        <v>-6.3310685608400251E-3</v>
      </c>
      <c r="BD45" s="33">
        <f t="shared" si="28"/>
        <v>-7.7544677544677545E-2</v>
      </c>
      <c r="BE45" s="33">
        <f t="shared" si="29"/>
        <v>-0.51617250673854442</v>
      </c>
      <c r="BF45" s="33">
        <f t="shared" si="30"/>
        <v>0.40633704735376047</v>
      </c>
      <c r="BG45" s="33">
        <f t="shared" si="31"/>
        <v>-8.9130973013122061E-2</v>
      </c>
      <c r="BH45" s="33">
        <f t="shared" si="31"/>
        <v>-0.35661864637129653</v>
      </c>
      <c r="BI45" s="33">
        <f t="shared" si="31"/>
        <v>0.16434305027460921</v>
      </c>
      <c r="BJ45" s="33">
        <f t="shared" si="31"/>
        <v>-0.17743105950653121</v>
      </c>
    </row>
    <row r="46" spans="2:62" ht="17.100000000000001" customHeight="1" thickBot="1" x14ac:dyDescent="0.25">
      <c r="B46" s="35" t="s">
        <v>110</v>
      </c>
      <c r="C46" s="33">
        <f t="shared" si="32"/>
        <v>0.14946070878274267</v>
      </c>
      <c r="D46" s="33">
        <f t="shared" si="33"/>
        <v>0.10057471264367816</v>
      </c>
      <c r="E46" s="33">
        <f t="shared" si="20"/>
        <v>0.38817480719794345</v>
      </c>
      <c r="F46" s="33">
        <f t="shared" si="20"/>
        <v>0.19939117199391171</v>
      </c>
      <c r="G46" s="33">
        <f t="shared" si="20"/>
        <v>-8.4450402144772119E-2</v>
      </c>
      <c r="H46" s="33">
        <f t="shared" si="20"/>
        <v>2.6109660574412533E-3</v>
      </c>
      <c r="I46" s="33">
        <f t="shared" si="20"/>
        <v>-2.9629629629629631E-2</v>
      </c>
      <c r="J46" s="33">
        <f t="shared" si="20"/>
        <v>-1.6497461928934011E-2</v>
      </c>
      <c r="K46" s="33">
        <f t="shared" si="20"/>
        <v>0.15812591508052709</v>
      </c>
      <c r="L46" s="33">
        <f t="shared" si="20"/>
        <v>6.7708333333333329E-2</v>
      </c>
      <c r="M46" s="33">
        <f t="shared" si="20"/>
        <v>-6.8702290076335881E-2</v>
      </c>
      <c r="N46" s="33">
        <f t="shared" si="20"/>
        <v>0.24387096774193548</v>
      </c>
      <c r="O46" s="33">
        <f t="shared" si="20"/>
        <v>-4.6776232616940583E-2</v>
      </c>
      <c r="P46" s="33">
        <f t="shared" si="20"/>
        <v>-8.0487804878048783E-2</v>
      </c>
      <c r="Q46" s="33">
        <f t="shared" si="20"/>
        <v>8.8114754098360656E-2</v>
      </c>
      <c r="R46" s="33">
        <f t="shared" si="20"/>
        <v>-0.22199170124481327</v>
      </c>
      <c r="S46" s="33">
        <f t="shared" si="20"/>
        <v>6.2334217506631297E-2</v>
      </c>
      <c r="T46" s="33">
        <f t="shared" si="20"/>
        <v>0.3156498673740053</v>
      </c>
      <c r="U46" s="33">
        <f t="shared" si="21"/>
        <v>6.4030131826741998E-2</v>
      </c>
      <c r="V46" s="33">
        <f t="shared" si="21"/>
        <v>9.3333333333333338E-2</v>
      </c>
      <c r="W46" s="33">
        <f t="shared" si="21"/>
        <v>2.247191011235955E-2</v>
      </c>
      <c r="X46" s="33">
        <f t="shared" si="21"/>
        <v>-0.25604838709677419</v>
      </c>
      <c r="Y46" s="33">
        <f t="shared" si="21"/>
        <v>-0.18053097345132743</v>
      </c>
      <c r="Z46" s="33">
        <f t="shared" si="21"/>
        <v>0.11463414634146342</v>
      </c>
      <c r="AA46" s="33">
        <f t="shared" si="21"/>
        <v>-0.38583638583638585</v>
      </c>
      <c r="AB46" s="33">
        <f t="shared" si="21"/>
        <v>-0.91327913279132789</v>
      </c>
      <c r="AC46" s="33">
        <f t="shared" si="21"/>
        <v>-0.34125269978401729</v>
      </c>
      <c r="AD46" s="33">
        <f t="shared" si="21"/>
        <v>-0.30853391684901532</v>
      </c>
      <c r="AE46" s="33">
        <f t="shared" si="21"/>
        <v>0.17693836978131214</v>
      </c>
      <c r="AF46" s="33">
        <f t="shared" si="21"/>
        <v>8.734375</v>
      </c>
      <c r="AG46" s="33">
        <f t="shared" si="21"/>
        <v>0.62950819672131153</v>
      </c>
      <c r="AH46" s="33">
        <f t="shared" si="21"/>
        <v>-0.16613924050632911</v>
      </c>
      <c r="AI46" s="33">
        <f t="shared" si="35"/>
        <v>-8.2770270270270271E-2</v>
      </c>
      <c r="AJ46" s="33">
        <f t="shared" si="22"/>
        <v>-0.12359550561797752</v>
      </c>
      <c r="AK46" s="33">
        <f t="shared" si="22"/>
        <v>-0.31790744466800802</v>
      </c>
      <c r="AL46" s="33">
        <f t="shared" si="22"/>
        <v>-0.1859582542694497</v>
      </c>
      <c r="AM46" s="33">
        <f t="shared" si="22"/>
        <v>-0.68324125230202581</v>
      </c>
      <c r="AN46" s="33">
        <f t="shared" si="22"/>
        <v>-0.68131868131868134</v>
      </c>
      <c r="AO46" s="33">
        <f t="shared" si="22"/>
        <v>-0.60766961651917406</v>
      </c>
      <c r="AP46" s="33">
        <f t="shared" si="22"/>
        <v>-0.30069930069930068</v>
      </c>
      <c r="AQ46" s="33">
        <f t="shared" si="22"/>
        <v>0.95930232558139539</v>
      </c>
      <c r="AR46" s="33">
        <f t="shared" si="22"/>
        <v>1.1264367816091954</v>
      </c>
      <c r="AS46" s="33">
        <f t="shared" si="22"/>
        <v>0.51127819548872178</v>
      </c>
      <c r="AT46" s="33">
        <f t="shared" si="22"/>
        <v>-1.6666666666666666E-2</v>
      </c>
      <c r="AU46" s="33">
        <f t="shared" si="22"/>
        <v>-0.31750741839762614</v>
      </c>
      <c r="AV46" s="33">
        <f t="shared" si="22"/>
        <v>-0.48648648648648651</v>
      </c>
      <c r="AW46" s="33">
        <f t="shared" si="22"/>
        <v>-0.32338308457711445</v>
      </c>
      <c r="AX46" s="33">
        <f t="shared" si="34"/>
        <v>-0.24067796610169492</v>
      </c>
      <c r="AY46" s="33">
        <f t="shared" si="23"/>
        <v>0.18778753659556671</v>
      </c>
      <c r="AZ46" s="33">
        <f t="shared" si="24"/>
        <v>-3.1690140845070422E-2</v>
      </c>
      <c r="BA46" s="33">
        <f t="shared" si="25"/>
        <v>0.11381818181818182</v>
      </c>
      <c r="BB46" s="33">
        <f t="shared" si="26"/>
        <v>-8.9454782892588972E-2</v>
      </c>
      <c r="BC46" s="33">
        <f t="shared" si="27"/>
        <v>0.13947651487988527</v>
      </c>
      <c r="BD46" s="33">
        <f t="shared" si="28"/>
        <v>-7.6777847702957841E-2</v>
      </c>
      <c r="BE46" s="33">
        <f t="shared" si="29"/>
        <v>-0.48738922972051807</v>
      </c>
      <c r="BF46" s="33">
        <f t="shared" si="30"/>
        <v>0.48869680851063829</v>
      </c>
      <c r="BG46" s="33">
        <f t="shared" si="31"/>
        <v>-0.17061188030370703</v>
      </c>
      <c r="BH46" s="33">
        <f t="shared" si="31"/>
        <v>-0.58050619278406035</v>
      </c>
      <c r="BI46" s="33">
        <f t="shared" si="31"/>
        <v>0.54428754813863933</v>
      </c>
      <c r="BJ46" s="33">
        <f t="shared" si="31"/>
        <v>-0.35162094763092272</v>
      </c>
    </row>
    <row r="47" spans="2:62" ht="17.100000000000001" customHeight="1" thickBot="1" x14ac:dyDescent="0.25">
      <c r="B47" s="35" t="s">
        <v>111</v>
      </c>
      <c r="C47" s="33">
        <f t="shared" si="32"/>
        <v>0</v>
      </c>
      <c r="D47" s="33">
        <f t="shared" si="33"/>
        <v>0.24210526315789474</v>
      </c>
      <c r="E47" s="33">
        <f t="shared" si="20"/>
        <v>-0.33720930232558138</v>
      </c>
      <c r="F47" s="33">
        <f t="shared" si="20"/>
        <v>0</v>
      </c>
      <c r="G47" s="33">
        <f t="shared" si="20"/>
        <v>9.0090090090090086E-2</v>
      </c>
      <c r="H47" s="33">
        <f t="shared" si="20"/>
        <v>0.1440677966101695</v>
      </c>
      <c r="I47" s="33">
        <f t="shared" si="20"/>
        <v>0.38596491228070173</v>
      </c>
      <c r="J47" s="33">
        <f t="shared" si="20"/>
        <v>9.1836734693877556E-2</v>
      </c>
      <c r="K47" s="33">
        <f t="shared" si="20"/>
        <v>-8.2644628099173556E-3</v>
      </c>
      <c r="L47" s="33">
        <f t="shared" si="20"/>
        <v>-0.11851851851851852</v>
      </c>
      <c r="M47" s="33">
        <f t="shared" si="20"/>
        <v>0</v>
      </c>
      <c r="N47" s="33">
        <f t="shared" si="20"/>
        <v>-8.4112149532710276E-2</v>
      </c>
      <c r="O47" s="33">
        <f t="shared" si="20"/>
        <v>2.5000000000000001E-2</v>
      </c>
      <c r="P47" s="33">
        <f t="shared" si="20"/>
        <v>-6.7226890756302518E-2</v>
      </c>
      <c r="Q47" s="33">
        <f t="shared" si="20"/>
        <v>-2.5316455696202531E-2</v>
      </c>
      <c r="R47" s="33">
        <f t="shared" si="20"/>
        <v>6.1224489795918366E-2</v>
      </c>
      <c r="S47" s="33">
        <f t="shared" si="20"/>
        <v>-0.13821138211382114</v>
      </c>
      <c r="T47" s="33">
        <f t="shared" si="20"/>
        <v>-0.13513513513513514</v>
      </c>
      <c r="U47" s="33">
        <f t="shared" si="21"/>
        <v>0.22077922077922077</v>
      </c>
      <c r="V47" s="33">
        <f t="shared" si="21"/>
        <v>-0.22115384615384615</v>
      </c>
      <c r="W47" s="33">
        <f t="shared" si="21"/>
        <v>-0.12264150943396226</v>
      </c>
      <c r="X47" s="33">
        <f t="shared" si="21"/>
        <v>-8.3333333333333329E-2</v>
      </c>
      <c r="Y47" s="33">
        <f t="shared" si="21"/>
        <v>-0.24468085106382978</v>
      </c>
      <c r="Z47" s="33">
        <f t="shared" si="21"/>
        <v>-4.9382716049382713E-2</v>
      </c>
      <c r="AA47" s="33">
        <f t="shared" si="21"/>
        <v>-0.5053763440860215</v>
      </c>
      <c r="AB47" s="33">
        <f t="shared" si="21"/>
        <v>-0.93181818181818177</v>
      </c>
      <c r="AC47" s="33">
        <f t="shared" si="21"/>
        <v>-8.4507042253521125E-2</v>
      </c>
      <c r="AD47" s="33">
        <f t="shared" si="21"/>
        <v>0.33766233766233766</v>
      </c>
      <c r="AE47" s="33">
        <f t="shared" si="21"/>
        <v>0.47826086956521741</v>
      </c>
      <c r="AF47" s="33">
        <f t="shared" si="21"/>
        <v>9.6666666666666661</v>
      </c>
      <c r="AG47" s="33">
        <f t="shared" si="21"/>
        <v>-0.15384615384615385</v>
      </c>
      <c r="AH47" s="33">
        <f t="shared" si="21"/>
        <v>-0.41747572815533979</v>
      </c>
      <c r="AI47" s="33">
        <f t="shared" si="35"/>
        <v>0</v>
      </c>
      <c r="AJ47" s="33">
        <f t="shared" si="22"/>
        <v>6.25E-2</v>
      </c>
      <c r="AK47" s="33">
        <f t="shared" si="22"/>
        <v>-0.14545454545454545</v>
      </c>
      <c r="AL47" s="33">
        <f t="shared" si="22"/>
        <v>-0.21666666666666667</v>
      </c>
      <c r="AM47" s="33">
        <f t="shared" si="22"/>
        <v>-0.55882352941176472</v>
      </c>
      <c r="AN47" s="33">
        <f t="shared" si="22"/>
        <v>-0.30882352941176472</v>
      </c>
      <c r="AO47" s="33">
        <f t="shared" si="22"/>
        <v>-0.34042553191489361</v>
      </c>
      <c r="AP47" s="33">
        <f t="shared" si="22"/>
        <v>-0.44680851063829785</v>
      </c>
      <c r="AQ47" s="33">
        <f t="shared" si="22"/>
        <v>0.93333333333333335</v>
      </c>
      <c r="AR47" s="33">
        <f t="shared" si="22"/>
        <v>-0.2978723404255319</v>
      </c>
      <c r="AS47" s="33">
        <f t="shared" si="22"/>
        <v>-0.22580645161290322</v>
      </c>
      <c r="AT47" s="33">
        <f t="shared" si="22"/>
        <v>0.57692307692307687</v>
      </c>
      <c r="AU47" s="33">
        <f t="shared" si="22"/>
        <v>-0.27586206896551724</v>
      </c>
      <c r="AV47" s="33">
        <f t="shared" si="22"/>
        <v>0.63636363636363635</v>
      </c>
      <c r="AW47" s="33">
        <f t="shared" si="22"/>
        <v>0.625</v>
      </c>
      <c r="AX47" s="33">
        <f t="shared" si="34"/>
        <v>-0.21951219512195122</v>
      </c>
      <c r="AY47" s="33">
        <f t="shared" si="23"/>
        <v>-1.5384615384615385E-2</v>
      </c>
      <c r="AZ47" s="33">
        <f t="shared" si="24"/>
        <v>0.15104166666666666</v>
      </c>
      <c r="BA47" s="33">
        <f t="shared" si="25"/>
        <v>-5.8823529411764705E-2</v>
      </c>
      <c r="BB47" s="33">
        <f t="shared" si="26"/>
        <v>-2.403846153846154E-3</v>
      </c>
      <c r="BC47" s="33">
        <f t="shared" si="27"/>
        <v>-9.1566265060240959E-2</v>
      </c>
      <c r="BD47" s="33">
        <f t="shared" si="28"/>
        <v>-0.1273209549071618</v>
      </c>
      <c r="BE47" s="33">
        <f t="shared" si="29"/>
        <v>-0.33130699088145898</v>
      </c>
      <c r="BF47" s="33">
        <f t="shared" si="30"/>
        <v>0.12272727272727273</v>
      </c>
      <c r="BG47" s="33">
        <f t="shared" si="31"/>
        <v>-6.8825910931174086E-2</v>
      </c>
      <c r="BH47" s="33">
        <f t="shared" si="31"/>
        <v>-0.41739130434782606</v>
      </c>
      <c r="BI47" s="33">
        <f t="shared" si="31"/>
        <v>0.16417910447761194</v>
      </c>
      <c r="BJ47" s="33">
        <f t="shared" si="31"/>
        <v>7.0512820512820512E-2</v>
      </c>
    </row>
    <row r="48" spans="2:62" ht="17.100000000000001" customHeight="1" thickBot="1" x14ac:dyDescent="0.25">
      <c r="B48" s="35" t="s">
        <v>112</v>
      </c>
      <c r="C48" s="33">
        <f t="shared" si="32"/>
        <v>-0.19767441860465115</v>
      </c>
      <c r="D48" s="33">
        <f t="shared" si="33"/>
        <v>3.2679738562091504E-3</v>
      </c>
      <c r="E48" s="33">
        <f t="shared" si="20"/>
        <v>-0.15044247787610621</v>
      </c>
      <c r="F48" s="33">
        <f t="shared" si="20"/>
        <v>0.13090909090909092</v>
      </c>
      <c r="G48" s="33">
        <f t="shared" si="20"/>
        <v>0.2318840579710145</v>
      </c>
      <c r="H48" s="33">
        <f t="shared" si="20"/>
        <v>4.2345276872964167E-2</v>
      </c>
      <c r="I48" s="33">
        <f t="shared" si="20"/>
        <v>0.22395833333333334</v>
      </c>
      <c r="J48" s="33">
        <f t="shared" si="20"/>
        <v>-0.18971061093247588</v>
      </c>
      <c r="K48" s="33">
        <f t="shared" si="20"/>
        <v>-0.25</v>
      </c>
      <c r="L48" s="33">
        <f t="shared" si="20"/>
        <v>3.4375000000000003E-2</v>
      </c>
      <c r="M48" s="33">
        <f t="shared" si="20"/>
        <v>-0.32340425531914896</v>
      </c>
      <c r="N48" s="33">
        <f t="shared" si="20"/>
        <v>-0.14682539682539683</v>
      </c>
      <c r="O48" s="33">
        <f t="shared" si="20"/>
        <v>0.28627450980392155</v>
      </c>
      <c r="P48" s="33">
        <f t="shared" si="20"/>
        <v>1.2084592145015106E-2</v>
      </c>
      <c r="Q48" s="33">
        <f t="shared" si="20"/>
        <v>0.34591194968553457</v>
      </c>
      <c r="R48" s="33">
        <f t="shared" si="20"/>
        <v>0.48372093023255813</v>
      </c>
      <c r="S48" s="33">
        <f t="shared" si="20"/>
        <v>7.621951219512195E-2</v>
      </c>
      <c r="T48" s="33">
        <f>+(X23-T23)/T23</f>
        <v>-1.1940298507462687E-2</v>
      </c>
      <c r="U48" s="33">
        <f t="shared" si="21"/>
        <v>7.9439252336448593E-2</v>
      </c>
      <c r="V48" s="33">
        <f t="shared" si="21"/>
        <v>-0.13479623824451412</v>
      </c>
      <c r="W48" s="33">
        <f t="shared" si="21"/>
        <v>-0.12464589235127478</v>
      </c>
      <c r="X48" s="33">
        <f t="shared" si="21"/>
        <v>-0.12688821752265861</v>
      </c>
      <c r="Y48" s="33">
        <f t="shared" si="21"/>
        <v>-0.22510822510822512</v>
      </c>
      <c r="Z48" s="33">
        <f t="shared" si="21"/>
        <v>-3.6231884057971016E-2</v>
      </c>
      <c r="AA48" s="33">
        <f t="shared" si="21"/>
        <v>-0.2459546925566343</v>
      </c>
      <c r="AB48" s="33">
        <f t="shared" si="21"/>
        <v>-0.9273356401384083</v>
      </c>
      <c r="AC48" s="33">
        <f t="shared" si="21"/>
        <v>4.4692737430167599E-2</v>
      </c>
      <c r="AD48" s="33">
        <f t="shared" si="21"/>
        <v>-0.14285714285714285</v>
      </c>
      <c r="AE48" s="33">
        <f t="shared" si="21"/>
        <v>-8.5836909871244635E-2</v>
      </c>
      <c r="AF48" s="33">
        <f t="shared" si="21"/>
        <v>11.142857142857142</v>
      </c>
      <c r="AG48" s="33">
        <f t="shared" si="21"/>
        <v>-1.06951871657754E-2</v>
      </c>
      <c r="AH48" s="33">
        <f t="shared" si="21"/>
        <v>-7.8947368421052627E-2</v>
      </c>
      <c r="AI48" s="33">
        <f t="shared" si="35"/>
        <v>9.8591549295774641E-2</v>
      </c>
      <c r="AJ48" s="33">
        <f t="shared" si="22"/>
        <v>-4.7058823529411764E-2</v>
      </c>
      <c r="AK48" s="33">
        <f t="shared" si="22"/>
        <v>-0.17297297297297298</v>
      </c>
      <c r="AL48" s="33">
        <f t="shared" si="22"/>
        <v>-0.32857142857142857</v>
      </c>
      <c r="AM48" s="33">
        <f t="shared" si="22"/>
        <v>-0.49145299145299143</v>
      </c>
      <c r="AN48" s="33">
        <f t="shared" si="22"/>
        <v>-0.27983539094650206</v>
      </c>
      <c r="AO48" s="33">
        <f t="shared" si="22"/>
        <v>-7.1895424836601302E-2</v>
      </c>
      <c r="AP48" s="33">
        <f t="shared" si="22"/>
        <v>0.11347517730496454</v>
      </c>
      <c r="AQ48" s="33">
        <f t="shared" si="22"/>
        <v>5.0420168067226892E-2</v>
      </c>
      <c r="AR48" s="33">
        <f t="shared" si="22"/>
        <v>-0.17714285714285713</v>
      </c>
      <c r="AS48" s="33">
        <f t="shared" si="22"/>
        <v>7.0422535211267609E-2</v>
      </c>
      <c r="AT48" s="33">
        <f t="shared" si="22"/>
        <v>0.19108280254777071</v>
      </c>
      <c r="AU48" s="33">
        <f t="shared" si="22"/>
        <v>1.056</v>
      </c>
      <c r="AV48" s="33">
        <f t="shared" si="22"/>
        <v>0.89583333333333337</v>
      </c>
      <c r="AW48" s="33">
        <f t="shared" si="22"/>
        <v>0.33552631578947367</v>
      </c>
      <c r="AX48" s="33">
        <f t="shared" si="34"/>
        <v>0.28877005347593582</v>
      </c>
      <c r="AY48" s="33">
        <f t="shared" si="23"/>
        <v>-5.6472632493483929E-2</v>
      </c>
      <c r="AZ48" s="33">
        <f t="shared" si="24"/>
        <v>5.6169429097605895E-2</v>
      </c>
      <c r="BA48" s="33">
        <f t="shared" si="25"/>
        <v>-0.16303400174367916</v>
      </c>
      <c r="BB48" s="33">
        <f t="shared" si="26"/>
        <v>0.24583333333333332</v>
      </c>
      <c r="BC48" s="33">
        <f t="shared" si="27"/>
        <v>-4.180602006688963E-3</v>
      </c>
      <c r="BD48" s="33">
        <f t="shared" si="28"/>
        <v>-0.12426532325776658</v>
      </c>
      <c r="BE48" s="33">
        <f t="shared" si="29"/>
        <v>-0.35858101629913708</v>
      </c>
      <c r="BF48" s="33">
        <f t="shared" si="30"/>
        <v>0.28998505231689087</v>
      </c>
      <c r="BG48" s="33">
        <f t="shared" si="31"/>
        <v>-0.10660486674391657</v>
      </c>
      <c r="BH48" s="33">
        <f t="shared" si="31"/>
        <v>-0.23086900129701687</v>
      </c>
      <c r="BI48" s="33">
        <f t="shared" si="31"/>
        <v>2.5295109612141653E-2</v>
      </c>
      <c r="BJ48" s="33">
        <f t="shared" si="31"/>
        <v>0.60197368421052633</v>
      </c>
    </row>
    <row r="49" spans="2:62" ht="17.100000000000001" customHeight="1" thickBot="1" x14ac:dyDescent="0.25">
      <c r="B49" s="35" t="s">
        <v>113</v>
      </c>
      <c r="C49" s="33">
        <f t="shared" si="32"/>
        <v>0.10743801652892562</v>
      </c>
      <c r="D49" s="33">
        <f t="shared" si="33"/>
        <v>1.1866666666666668</v>
      </c>
      <c r="E49" s="33">
        <f t="shared" ref="E49:S50" si="36">+(I24-E24)/E24</f>
        <v>0.73239436619718312</v>
      </c>
      <c r="F49" s="33">
        <f t="shared" si="36"/>
        <v>0.21582733812949639</v>
      </c>
      <c r="G49" s="33">
        <f t="shared" si="36"/>
        <v>-5.9701492537313432E-2</v>
      </c>
      <c r="H49" s="33">
        <f t="shared" si="36"/>
        <v>-7.3170731707317069E-2</v>
      </c>
      <c r="I49" s="33">
        <f t="shared" si="36"/>
        <v>-7.3170731707317069E-2</v>
      </c>
      <c r="J49" s="33">
        <f t="shared" si="36"/>
        <v>-0.43195266272189348</v>
      </c>
      <c r="K49" s="33">
        <f t="shared" si="36"/>
        <v>-0.11904761904761904</v>
      </c>
      <c r="L49" s="33">
        <f t="shared" si="36"/>
        <v>-0.17763157894736842</v>
      </c>
      <c r="M49" s="33">
        <f t="shared" si="36"/>
        <v>-0.30701754385964913</v>
      </c>
      <c r="N49" s="33">
        <f t="shared" si="36"/>
        <v>0.27083333333333331</v>
      </c>
      <c r="O49" s="33">
        <f t="shared" si="36"/>
        <v>0.29729729729729731</v>
      </c>
      <c r="P49" s="33">
        <f t="shared" si="36"/>
        <v>-0.26400000000000001</v>
      </c>
      <c r="Q49" s="33">
        <f t="shared" si="36"/>
        <v>-8.8607594936708861E-2</v>
      </c>
      <c r="R49" s="33">
        <f t="shared" si="36"/>
        <v>-8.1967213114754103E-3</v>
      </c>
      <c r="S49" s="33">
        <f t="shared" si="36"/>
        <v>-0.31944444444444442</v>
      </c>
      <c r="T49" s="33">
        <f>+(X24-T24)/T24</f>
        <v>4.3478260869565216E-2</v>
      </c>
      <c r="U49" s="33">
        <f t="shared" si="21"/>
        <v>-0.27777777777777779</v>
      </c>
      <c r="V49" s="33">
        <f t="shared" si="21"/>
        <v>-0.39669421487603307</v>
      </c>
      <c r="W49" s="33">
        <f t="shared" si="21"/>
        <v>-0.26530612244897961</v>
      </c>
      <c r="X49" s="33">
        <f t="shared" si="21"/>
        <v>-0.20833333333333334</v>
      </c>
      <c r="Y49" s="33">
        <f t="shared" si="21"/>
        <v>-0.11538461538461539</v>
      </c>
      <c r="Z49" s="33">
        <f t="shared" si="21"/>
        <v>0.31506849315068491</v>
      </c>
      <c r="AA49" s="33">
        <f t="shared" si="21"/>
        <v>5.5555555555555552E-2</v>
      </c>
      <c r="AB49" s="33">
        <f t="shared" si="21"/>
        <v>-0.86842105263157898</v>
      </c>
      <c r="AC49" s="33">
        <f t="shared" si="21"/>
        <v>0.41304347826086957</v>
      </c>
      <c r="AD49" s="33">
        <f t="shared" si="21"/>
        <v>-0.11458333333333333</v>
      </c>
      <c r="AE49" s="33">
        <f t="shared" si="21"/>
        <v>-2.6315789473684209E-2</v>
      </c>
      <c r="AF49" s="33">
        <f t="shared" si="21"/>
        <v>4.3</v>
      </c>
      <c r="AG49" s="33">
        <f t="shared" si="21"/>
        <v>-0.2</v>
      </c>
      <c r="AH49" s="33">
        <f t="shared" si="21"/>
        <v>-0.3411764705882353</v>
      </c>
      <c r="AI49" s="33">
        <f t="shared" si="35"/>
        <v>-0.28378378378378377</v>
      </c>
      <c r="AJ49" s="33">
        <f t="shared" si="22"/>
        <v>0.69811320754716977</v>
      </c>
      <c r="AK49" s="33">
        <f t="shared" si="22"/>
        <v>-7.6923076923076927E-2</v>
      </c>
      <c r="AL49" s="33">
        <f t="shared" si="22"/>
        <v>-0.16071428571428573</v>
      </c>
      <c r="AM49" s="33">
        <f t="shared" si="22"/>
        <v>-0.54716981132075471</v>
      </c>
      <c r="AN49" s="33">
        <f t="shared" si="22"/>
        <v>-0.56666666666666665</v>
      </c>
      <c r="AO49" s="33">
        <f t="shared" si="22"/>
        <v>-8.3333333333333329E-2</v>
      </c>
      <c r="AP49" s="33">
        <f t="shared" si="22"/>
        <v>0</v>
      </c>
      <c r="AQ49" s="33">
        <f t="shared" si="22"/>
        <v>1.3333333333333333</v>
      </c>
      <c r="AR49" s="33">
        <f t="shared" si="22"/>
        <v>5.128205128205128E-2</v>
      </c>
      <c r="AS49" s="33">
        <f t="shared" si="22"/>
        <v>-0.36363636363636365</v>
      </c>
      <c r="AT49" s="33">
        <f t="shared" si="22"/>
        <v>2.1276595744680851E-2</v>
      </c>
      <c r="AU49" s="33">
        <f t="shared" si="22"/>
        <v>-0.125</v>
      </c>
      <c r="AV49" s="33">
        <f t="shared" si="22"/>
        <v>0.26829268292682928</v>
      </c>
      <c r="AW49" s="33">
        <f t="shared" si="22"/>
        <v>-0.25</v>
      </c>
      <c r="AX49" s="33">
        <f t="shared" si="34"/>
        <v>-0.625</v>
      </c>
      <c r="AY49" s="33">
        <f t="shared" si="23"/>
        <v>0.45320197044334976</v>
      </c>
      <c r="AZ49" s="33">
        <f t="shared" si="24"/>
        <v>-0.17288135593220338</v>
      </c>
      <c r="BA49" s="33">
        <f t="shared" si="25"/>
        <v>-0.10450819672131148</v>
      </c>
      <c r="BB49" s="33">
        <f t="shared" si="26"/>
        <v>-1.8306636155606407E-2</v>
      </c>
      <c r="BC49" s="33">
        <f t="shared" si="27"/>
        <v>-0.25641025641025639</v>
      </c>
      <c r="BD49" s="33">
        <f t="shared" si="28"/>
        <v>-9.0909090909090912E-2</v>
      </c>
      <c r="BE49" s="33">
        <f t="shared" si="29"/>
        <v>-0.18620689655172415</v>
      </c>
      <c r="BF49" s="33">
        <f t="shared" si="30"/>
        <v>-4.2372881355932203E-3</v>
      </c>
      <c r="BG49" s="33">
        <f t="shared" si="31"/>
        <v>1.276595744680851E-2</v>
      </c>
      <c r="BH49" s="33">
        <f t="shared" si="31"/>
        <v>-0.35294117647058826</v>
      </c>
      <c r="BI49" s="33">
        <f t="shared" si="31"/>
        <v>0.12337662337662338</v>
      </c>
      <c r="BJ49" s="33">
        <f t="shared" si="31"/>
        <v>-0.19075144508670519</v>
      </c>
    </row>
    <row r="50" spans="2:62" ht="17.100000000000001" customHeight="1" thickBot="1" x14ac:dyDescent="0.25">
      <c r="B50" s="36" t="s">
        <v>114</v>
      </c>
      <c r="C50" s="42">
        <f t="shared" si="32"/>
        <v>-5.0493116909800698E-2</v>
      </c>
      <c r="D50" s="42">
        <f t="shared" si="33"/>
        <v>3.7174309896553633E-2</v>
      </c>
      <c r="E50" s="42">
        <f t="shared" si="36"/>
        <v>7.2513867674250346E-2</v>
      </c>
      <c r="F50" s="43">
        <f t="shared" si="36"/>
        <v>1.8076140656785818E-2</v>
      </c>
      <c r="G50" s="42">
        <f t="shared" si="36"/>
        <v>2.0773600216391668E-2</v>
      </c>
      <c r="H50" s="42">
        <f t="shared" si="36"/>
        <v>-5.3336177929489575E-4</v>
      </c>
      <c r="I50" s="42">
        <f t="shared" si="36"/>
        <v>-1.5441121355220747E-2</v>
      </c>
      <c r="J50" s="43">
        <f t="shared" si="36"/>
        <v>-5.1381593971226304E-2</v>
      </c>
      <c r="K50" s="42">
        <f t="shared" si="36"/>
        <v>-0.11548041761619587</v>
      </c>
      <c r="L50" s="42">
        <f t="shared" si="36"/>
        <v>-1.7983883878542078E-2</v>
      </c>
      <c r="M50" s="42">
        <f t="shared" si="36"/>
        <v>-7.5142748382185001E-2</v>
      </c>
      <c r="N50" s="43">
        <f t="shared" si="36"/>
        <v>-4.9289841116995664E-2</v>
      </c>
      <c r="O50" s="42">
        <f t="shared" si="36"/>
        <v>2.1869382863990414E-2</v>
      </c>
      <c r="P50" s="42">
        <f t="shared" si="36"/>
        <v>-8.3849581567220957E-2</v>
      </c>
      <c r="Q50" s="42">
        <f t="shared" si="36"/>
        <v>-4.6674349687191308E-2</v>
      </c>
      <c r="R50" s="43">
        <f t="shared" si="36"/>
        <v>-3.4057099449262516E-2</v>
      </c>
      <c r="S50" s="42">
        <f t="shared" si="36"/>
        <v>-6.7311638815596597E-2</v>
      </c>
      <c r="T50" s="42">
        <f>+(X25-T25)/T25</f>
        <v>1.7379441247998104E-2</v>
      </c>
      <c r="U50" s="42">
        <f t="shared" si="21"/>
        <v>-2.9358431914342457E-3</v>
      </c>
      <c r="V50" s="43">
        <f t="shared" si="21"/>
        <v>-1.2713808244314831E-2</v>
      </c>
      <c r="W50" s="43">
        <f t="shared" si="21"/>
        <v>-2.2820142075815678E-2</v>
      </c>
      <c r="X50" s="43">
        <f t="shared" si="21"/>
        <v>-0.14429804104477612</v>
      </c>
      <c r="Y50" s="43">
        <f t="shared" si="21"/>
        <v>-0.1189919459599896</v>
      </c>
      <c r="Z50" s="43">
        <f t="shared" si="21"/>
        <v>-9.6448722203783602E-2</v>
      </c>
      <c r="AA50" s="43">
        <f t="shared" si="21"/>
        <v>-0.37821667524446734</v>
      </c>
      <c r="AB50" s="43">
        <f t="shared" si="21"/>
        <v>-0.90577093411460108</v>
      </c>
      <c r="AC50" s="43">
        <f t="shared" si="21"/>
        <v>-0.30246731544283889</v>
      </c>
      <c r="AD50" s="43">
        <f t="shared" si="21"/>
        <v>-0.17264178665883045</v>
      </c>
      <c r="AE50" s="43">
        <f t="shared" si="21"/>
        <v>0.13450594930160373</v>
      </c>
      <c r="AF50" s="43">
        <f t="shared" si="21"/>
        <v>7.3687635574837307</v>
      </c>
      <c r="AG50" s="43">
        <f t="shared" si="21"/>
        <v>0.22026493799323563</v>
      </c>
      <c r="AH50" s="43">
        <f t="shared" si="21"/>
        <v>-9.7762386787426742E-2</v>
      </c>
      <c r="AI50" s="43">
        <f t="shared" si="35"/>
        <v>9.7583219334245325E-3</v>
      </c>
      <c r="AJ50" s="43">
        <f t="shared" si="22"/>
        <v>-6.5491619146362534E-2</v>
      </c>
      <c r="AK50" s="43">
        <f t="shared" si="22"/>
        <v>-0.14574431227624438</v>
      </c>
      <c r="AL50" s="43">
        <f t="shared" si="22"/>
        <v>-0.11613030213561658</v>
      </c>
      <c r="AM50" s="43">
        <f t="shared" si="22"/>
        <v>-0.40579841040462428</v>
      </c>
      <c r="AN50" s="43">
        <f t="shared" si="22"/>
        <v>-0.32701553254437871</v>
      </c>
      <c r="AO50" s="43">
        <f t="shared" si="22"/>
        <v>-0.25997025821278896</v>
      </c>
      <c r="AP50" s="43">
        <f t="shared" si="22"/>
        <v>-0.18416657387818727</v>
      </c>
      <c r="AQ50" s="43">
        <f t="shared" si="22"/>
        <v>0.12843897248822009</v>
      </c>
      <c r="AR50" s="43">
        <f t="shared" si="22"/>
        <v>7.8444841324357736E-2</v>
      </c>
      <c r="AS50" s="43">
        <f t="shared" si="22"/>
        <v>-3.032517354767994E-2</v>
      </c>
      <c r="AT50" s="43">
        <f t="shared" si="22"/>
        <v>-4.7086119830762933E-2</v>
      </c>
      <c r="AU50" s="43">
        <f t="shared" si="22"/>
        <v>-1.2122844827586207E-2</v>
      </c>
      <c r="AV50" s="43">
        <f t="shared" si="22"/>
        <v>-0.11337579617834395</v>
      </c>
      <c r="AW50" s="43">
        <f t="shared" si="22"/>
        <v>-8.8357196684250183E-2</v>
      </c>
      <c r="AX50" s="43">
        <f t="shared" si="34"/>
        <v>-0.2255800630191922</v>
      </c>
      <c r="AY50" s="43">
        <f t="shared" si="23"/>
        <v>1.342481656223489E-2</v>
      </c>
      <c r="AZ50" s="42">
        <f t="shared" si="24"/>
        <v>-1.0750319425474733E-2</v>
      </c>
      <c r="BA50" s="42">
        <f t="shared" si="25"/>
        <v>-6.4163660386882232E-2</v>
      </c>
      <c r="BB50" s="42">
        <f t="shared" si="26"/>
        <v>-3.6216825039262657E-2</v>
      </c>
      <c r="BC50" s="42">
        <f t="shared" si="27"/>
        <v>-1.7825986766303453E-2</v>
      </c>
      <c r="BD50" s="42">
        <f t="shared" si="28"/>
        <v>-9.493723919491881E-2</v>
      </c>
      <c r="BE50" s="42">
        <f t="shared" si="29"/>
        <v>-0.45550494389512275</v>
      </c>
      <c r="BF50" s="42">
        <f t="shared" si="30"/>
        <v>0.40648167040739985</v>
      </c>
      <c r="BG50" s="42">
        <f t="shared" si="31"/>
        <v>-7.4784206581397034E-2</v>
      </c>
      <c r="BH50" s="42">
        <f t="shared" si="31"/>
        <v>-0.30332409972299168</v>
      </c>
      <c r="BI50" s="42">
        <f t="shared" si="31"/>
        <v>3.3947259837203196E-2</v>
      </c>
      <c r="BJ50" s="42">
        <f t="shared" si="31"/>
        <v>-0.10970831519373095</v>
      </c>
    </row>
    <row r="51" spans="2:62" ht="17.25" customHeight="1" x14ac:dyDescent="0.2"/>
    <row r="52" spans="2:62" ht="15" customHeight="1" x14ac:dyDescent="0.2"/>
    <row r="53" spans="2:62" ht="15" customHeight="1" x14ac:dyDescent="0.2"/>
    <row r="54" spans="2:62" ht="15" customHeight="1" x14ac:dyDescent="0.2"/>
    <row r="55" spans="2:62" ht="15" customHeight="1" x14ac:dyDescent="0.2"/>
    <row r="56" spans="2:62" ht="15" customHeight="1" x14ac:dyDescent="0.2"/>
    <row r="57" spans="2:62" ht="15" customHeight="1" x14ac:dyDescent="0.2"/>
    <row r="58" spans="2:62" ht="15" customHeight="1" x14ac:dyDescent="0.2"/>
    <row r="59" spans="2:62" ht="15" customHeight="1" x14ac:dyDescent="0.2"/>
    <row r="60" spans="2:62" ht="15" customHeight="1" x14ac:dyDescent="0.2"/>
    <row r="61" spans="2:62" ht="15" customHeight="1" x14ac:dyDescent="0.2"/>
    <row r="62" spans="2:62" ht="15" customHeight="1" x14ac:dyDescent="0.2"/>
    <row r="63" spans="2:62" ht="15" customHeight="1" x14ac:dyDescent="0.2"/>
    <row r="64" spans="2:62" ht="15" customHeight="1" x14ac:dyDescent="0.2"/>
    <row r="65" ht="15" customHeight="1" x14ac:dyDescent="0.2"/>
    <row r="66" ht="15" customHeight="1" x14ac:dyDescent="0.2"/>
    <row r="67" ht="15" customHeight="1" x14ac:dyDescent="0.2"/>
    <row r="68" ht="15" customHeight="1" x14ac:dyDescent="0.2"/>
    <row r="69" ht="15" customHeight="1" x14ac:dyDescent="0.2"/>
    <row r="73" ht="39"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sheetData>
  <pageMargins left="0.7" right="0.7" top="0.75" bottom="0.75" header="0.3" footer="0.3"/>
  <pageSetup paperSize="9" orientation="landscape" verticalDpi="4294967293"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BO48"/>
  <sheetViews>
    <sheetView topLeftCell="AU20" workbookViewId="0">
      <selection activeCell="BM44" sqref="BM44"/>
    </sheetView>
  </sheetViews>
  <sheetFormatPr baseColWidth="10" defaultColWidth="11.42578125" defaultRowHeight="12.75" x14ac:dyDescent="0.2"/>
  <cols>
    <col min="2" max="2" width="33.7109375" customWidth="1"/>
    <col min="3" max="74" width="12.28515625" customWidth="1"/>
  </cols>
  <sheetData>
    <row r="2" spans="1:67" ht="40.5" customHeight="1" x14ac:dyDescent="0.25">
      <c r="B2" s="10"/>
      <c r="C2" s="19"/>
      <c r="M2" s="13"/>
    </row>
    <row r="3" spans="1:67" ht="28.5" customHeight="1" x14ac:dyDescent="0.2">
      <c r="A3" s="12"/>
      <c r="B3" s="18"/>
      <c r="C3" s="19"/>
      <c r="D3" s="12"/>
      <c r="E3" s="12"/>
      <c r="F3" s="12"/>
      <c r="G3" s="12"/>
      <c r="H3" s="12"/>
      <c r="I3" s="12"/>
      <c r="J3" s="12"/>
      <c r="K3" s="12"/>
      <c r="L3" s="12"/>
    </row>
    <row r="4" spans="1:67" ht="15" x14ac:dyDescent="0.2">
      <c r="A4" s="12"/>
      <c r="B4" s="18"/>
      <c r="C4" s="19"/>
      <c r="D4" s="12"/>
      <c r="E4" s="12"/>
      <c r="F4" s="12"/>
      <c r="G4" s="12"/>
      <c r="H4" s="12"/>
      <c r="I4" s="12"/>
      <c r="J4" s="12"/>
      <c r="K4" s="12"/>
      <c r="L4" s="12"/>
    </row>
    <row r="5" spans="1:67" x14ac:dyDescent="0.2">
      <c r="A5" s="12"/>
      <c r="B5" s="12"/>
      <c r="C5" s="12"/>
      <c r="D5" s="12"/>
      <c r="E5" s="12"/>
      <c r="F5" s="12"/>
      <c r="G5" s="12"/>
      <c r="H5" s="12"/>
      <c r="I5" s="12"/>
      <c r="J5" s="12"/>
      <c r="K5" s="12"/>
      <c r="L5" s="12"/>
    </row>
    <row r="6" spans="1:67" ht="39" customHeight="1" thickBot="1" x14ac:dyDescent="0.25">
      <c r="A6" s="12"/>
      <c r="B6" s="35"/>
      <c r="C6" s="30" t="s">
        <v>227</v>
      </c>
      <c r="D6" s="30" t="s">
        <v>228</v>
      </c>
      <c r="E6" s="30" t="s">
        <v>229</v>
      </c>
      <c r="F6" s="37" t="s">
        <v>230</v>
      </c>
      <c r="G6" s="30" t="s">
        <v>231</v>
      </c>
      <c r="H6" s="30" t="s">
        <v>232</v>
      </c>
      <c r="I6" s="30" t="s">
        <v>233</v>
      </c>
      <c r="J6" s="37" t="s">
        <v>234</v>
      </c>
      <c r="K6" s="30" t="s">
        <v>235</v>
      </c>
      <c r="L6" s="30" t="s">
        <v>236</v>
      </c>
      <c r="M6" s="30" t="s">
        <v>237</v>
      </c>
      <c r="N6" s="37" t="s">
        <v>238</v>
      </c>
      <c r="O6" s="30" t="s">
        <v>135</v>
      </c>
      <c r="P6" s="30" t="s">
        <v>136</v>
      </c>
      <c r="Q6" s="30" t="s">
        <v>137</v>
      </c>
      <c r="R6" s="37" t="s">
        <v>138</v>
      </c>
      <c r="S6" s="30" t="s">
        <v>139</v>
      </c>
      <c r="T6" s="30" t="s">
        <v>140</v>
      </c>
      <c r="U6" s="30" t="s">
        <v>141</v>
      </c>
      <c r="V6" s="37" t="s">
        <v>142</v>
      </c>
      <c r="W6" s="30" t="s">
        <v>143</v>
      </c>
      <c r="X6" s="30" t="s">
        <v>144</v>
      </c>
      <c r="Y6" s="30" t="s">
        <v>145</v>
      </c>
      <c r="Z6" s="37" t="s">
        <v>146</v>
      </c>
      <c r="AA6" s="30" t="s">
        <v>147</v>
      </c>
      <c r="AB6" s="30" t="s">
        <v>148</v>
      </c>
      <c r="AC6" s="30" t="s">
        <v>149</v>
      </c>
      <c r="AD6" s="37" t="s">
        <v>150</v>
      </c>
      <c r="AE6" s="30" t="s">
        <v>151</v>
      </c>
      <c r="AF6" s="30" t="s">
        <v>152</v>
      </c>
      <c r="AG6" s="30" t="s">
        <v>153</v>
      </c>
      <c r="AH6" s="37" t="s">
        <v>154</v>
      </c>
      <c r="AI6" s="30" t="s">
        <v>76</v>
      </c>
      <c r="AJ6" s="30" t="s">
        <v>77</v>
      </c>
      <c r="AK6" s="30" t="s">
        <v>78</v>
      </c>
      <c r="AL6" s="37" t="s">
        <v>79</v>
      </c>
      <c r="AM6" s="30" t="s">
        <v>80</v>
      </c>
      <c r="AN6" s="30" t="s">
        <v>81</v>
      </c>
      <c r="AO6" s="30" t="s">
        <v>82</v>
      </c>
      <c r="AP6" s="37" t="s">
        <v>83</v>
      </c>
      <c r="AQ6" s="30" t="s">
        <v>84</v>
      </c>
      <c r="AR6" s="30" t="s">
        <v>85</v>
      </c>
      <c r="AS6" s="30" t="s">
        <v>86</v>
      </c>
      <c r="AT6" s="37" t="s">
        <v>87</v>
      </c>
      <c r="AU6" s="30" t="s">
        <v>88</v>
      </c>
      <c r="AV6" s="30" t="s">
        <v>89</v>
      </c>
      <c r="AW6" s="30" t="s">
        <v>90</v>
      </c>
      <c r="AX6" s="37" t="s">
        <v>91</v>
      </c>
      <c r="AY6" s="30" t="s">
        <v>92</v>
      </c>
      <c r="AZ6" s="30" t="s">
        <v>532</v>
      </c>
      <c r="BA6" s="30" t="s">
        <v>555</v>
      </c>
      <c r="BB6" s="37" t="s">
        <v>566</v>
      </c>
      <c r="BC6" s="31" t="s">
        <v>245</v>
      </c>
      <c r="BD6" s="31" t="s">
        <v>246</v>
      </c>
      <c r="BE6" s="31" t="s">
        <v>247</v>
      </c>
      <c r="BF6" s="31" t="s">
        <v>155</v>
      </c>
      <c r="BG6" s="31" t="s">
        <v>156</v>
      </c>
      <c r="BH6" s="31" t="s">
        <v>157</v>
      </c>
      <c r="BI6" s="31" t="s">
        <v>158</v>
      </c>
      <c r="BJ6" s="31" t="s">
        <v>159</v>
      </c>
      <c r="BK6" s="31" t="s">
        <v>93</v>
      </c>
      <c r="BL6" s="31" t="s">
        <v>94</v>
      </c>
      <c r="BM6" s="31" t="s">
        <v>132</v>
      </c>
      <c r="BN6" s="31" t="s">
        <v>250</v>
      </c>
      <c r="BO6" s="31" t="s">
        <v>573</v>
      </c>
    </row>
    <row r="7" spans="1:67" ht="17.100000000000001" customHeight="1" thickBot="1" x14ac:dyDescent="0.25">
      <c r="A7" s="12"/>
      <c r="B7" s="35" t="s">
        <v>97</v>
      </c>
      <c r="C7" s="32">
        <v>1134</v>
      </c>
      <c r="D7" s="32">
        <v>962</v>
      </c>
      <c r="E7" s="32">
        <v>867</v>
      </c>
      <c r="F7" s="32">
        <v>1317</v>
      </c>
      <c r="G7" s="32">
        <v>1308</v>
      </c>
      <c r="H7" s="32">
        <v>1377</v>
      </c>
      <c r="I7" s="32">
        <v>1143</v>
      </c>
      <c r="J7" s="32">
        <v>1457</v>
      </c>
      <c r="K7" s="32">
        <v>1475</v>
      </c>
      <c r="L7" s="32">
        <v>1624</v>
      </c>
      <c r="M7" s="32">
        <v>1179</v>
      </c>
      <c r="N7" s="32">
        <v>1429</v>
      </c>
      <c r="O7" s="32">
        <v>1320</v>
      </c>
      <c r="P7" s="32">
        <v>1611</v>
      </c>
      <c r="Q7" s="32">
        <v>1014</v>
      </c>
      <c r="R7" s="32">
        <v>1248</v>
      </c>
      <c r="S7" s="32">
        <v>1515</v>
      </c>
      <c r="T7" s="32">
        <v>1426</v>
      </c>
      <c r="U7" s="32">
        <v>943</v>
      </c>
      <c r="V7" s="32">
        <v>1266</v>
      </c>
      <c r="W7" s="32">
        <v>1346</v>
      </c>
      <c r="X7" s="32">
        <v>1132</v>
      </c>
      <c r="Y7" s="32">
        <v>744</v>
      </c>
      <c r="Z7" s="32">
        <v>860</v>
      </c>
      <c r="AA7" s="32">
        <v>914</v>
      </c>
      <c r="AB7" s="32">
        <v>934</v>
      </c>
      <c r="AC7" s="32">
        <v>561</v>
      </c>
      <c r="AD7" s="32">
        <v>708</v>
      </c>
      <c r="AE7" s="32">
        <v>468</v>
      </c>
      <c r="AF7" s="32">
        <v>91</v>
      </c>
      <c r="AG7" s="32">
        <v>342</v>
      </c>
      <c r="AH7" s="32">
        <v>448</v>
      </c>
      <c r="AI7" s="32">
        <v>576</v>
      </c>
      <c r="AJ7" s="32">
        <v>492</v>
      </c>
      <c r="AK7" s="32">
        <v>399</v>
      </c>
      <c r="AL7" s="32">
        <v>419</v>
      </c>
      <c r="AM7" s="32">
        <v>508</v>
      </c>
      <c r="AN7" s="32">
        <v>470</v>
      </c>
      <c r="AO7" s="32">
        <v>332</v>
      </c>
      <c r="AP7" s="32">
        <v>436</v>
      </c>
      <c r="AQ7" s="32">
        <v>323</v>
      </c>
      <c r="AR7" s="32">
        <v>316</v>
      </c>
      <c r="AS7" s="32">
        <v>243</v>
      </c>
      <c r="AT7" s="32">
        <v>253</v>
      </c>
      <c r="AU7" s="32">
        <v>284</v>
      </c>
      <c r="AV7" s="32">
        <v>287</v>
      </c>
      <c r="AW7" s="32">
        <v>219</v>
      </c>
      <c r="AX7" s="32">
        <v>204</v>
      </c>
      <c r="AY7" s="32">
        <v>240</v>
      </c>
      <c r="AZ7" s="32">
        <v>292</v>
      </c>
      <c r="BA7" s="32">
        <v>180</v>
      </c>
      <c r="BB7" s="32">
        <v>201</v>
      </c>
      <c r="BC7" s="32">
        <f t="shared" ref="BC7:BC24" si="0">+C7+D7+E7+F7</f>
        <v>4280</v>
      </c>
      <c r="BD7" s="32">
        <f t="shared" ref="BD7:BD24" si="1">+G7+H7+I7+J7</f>
        <v>5285</v>
      </c>
      <c r="BE7" s="32">
        <f t="shared" ref="BE7:BE24" si="2">+K7+L7+M7+N7</f>
        <v>5707</v>
      </c>
      <c r="BF7" s="32">
        <f t="shared" ref="BF7:BF24" si="3">+O7+P7+Q7+R7</f>
        <v>5193</v>
      </c>
      <c r="BG7" s="32">
        <f t="shared" ref="BG7:BG24" si="4">+S7+T7+U7+V7</f>
        <v>5150</v>
      </c>
      <c r="BH7" s="32">
        <f t="shared" ref="BH7:BH24" si="5">+W7+X7+Y7+Z7</f>
        <v>4082</v>
      </c>
      <c r="BI7" s="32">
        <f t="shared" ref="BI7:BI24" si="6">+AA7+AB7+AC7+AD7</f>
        <v>3117</v>
      </c>
      <c r="BJ7" s="32">
        <f t="shared" ref="BJ7:BJ24" si="7">+AE7+AF7+AG7+AH7</f>
        <v>1349</v>
      </c>
      <c r="BK7" s="32">
        <f t="shared" ref="BK7:BK24" si="8">+AI7+AJ7+AK7+AL7</f>
        <v>1886</v>
      </c>
      <c r="BL7" s="32">
        <f t="shared" ref="BL7:BL24" si="9">+AM7+AN7+AO7+AP7</f>
        <v>1746</v>
      </c>
      <c r="BM7" s="32">
        <f t="shared" ref="BM7:BM24" si="10">+AQ7+AR7+AS7+AT7</f>
        <v>1135</v>
      </c>
      <c r="BN7" s="32">
        <f t="shared" ref="BN7:BN24" si="11">+AU7+AV7+AW7+AX7</f>
        <v>994</v>
      </c>
      <c r="BO7" s="32">
        <f>+AY7+AZ7+BA7+BB7</f>
        <v>913</v>
      </c>
    </row>
    <row r="8" spans="1:67" ht="17.100000000000001" customHeight="1" thickBot="1" x14ac:dyDescent="0.25">
      <c r="A8" s="12"/>
      <c r="B8" s="35" t="s">
        <v>98</v>
      </c>
      <c r="C8" s="32">
        <v>202</v>
      </c>
      <c r="D8" s="32">
        <v>186</v>
      </c>
      <c r="E8" s="32">
        <v>115</v>
      </c>
      <c r="F8" s="32">
        <v>182</v>
      </c>
      <c r="G8" s="32">
        <v>203</v>
      </c>
      <c r="H8" s="32">
        <v>195</v>
      </c>
      <c r="I8" s="32">
        <v>138</v>
      </c>
      <c r="J8" s="32">
        <v>212</v>
      </c>
      <c r="K8" s="32">
        <v>212</v>
      </c>
      <c r="L8" s="32">
        <v>246</v>
      </c>
      <c r="M8" s="32">
        <v>145</v>
      </c>
      <c r="N8" s="32">
        <v>182</v>
      </c>
      <c r="O8" s="32">
        <v>183</v>
      </c>
      <c r="P8" s="32">
        <v>214</v>
      </c>
      <c r="Q8" s="32">
        <v>134</v>
      </c>
      <c r="R8" s="32">
        <v>150</v>
      </c>
      <c r="S8" s="32">
        <v>161</v>
      </c>
      <c r="T8" s="32">
        <v>208</v>
      </c>
      <c r="U8" s="32">
        <v>149</v>
      </c>
      <c r="V8" s="32">
        <v>141</v>
      </c>
      <c r="W8" s="32">
        <v>120</v>
      </c>
      <c r="X8" s="32">
        <v>145</v>
      </c>
      <c r="Y8" s="32">
        <v>77</v>
      </c>
      <c r="Z8" s="32">
        <v>94</v>
      </c>
      <c r="AA8" s="32">
        <v>82</v>
      </c>
      <c r="AB8" s="32">
        <v>61</v>
      </c>
      <c r="AC8" s="32">
        <v>73</v>
      </c>
      <c r="AD8" s="32">
        <v>64</v>
      </c>
      <c r="AE8" s="32">
        <v>41</v>
      </c>
      <c r="AF8" s="32">
        <v>13</v>
      </c>
      <c r="AG8" s="32">
        <v>41</v>
      </c>
      <c r="AH8" s="32">
        <v>57</v>
      </c>
      <c r="AI8" s="32">
        <v>44</v>
      </c>
      <c r="AJ8" s="32">
        <v>51</v>
      </c>
      <c r="AK8" s="32">
        <v>121</v>
      </c>
      <c r="AL8" s="32">
        <v>48</v>
      </c>
      <c r="AM8" s="32">
        <v>47</v>
      </c>
      <c r="AN8" s="32">
        <v>69</v>
      </c>
      <c r="AO8" s="32">
        <v>37</v>
      </c>
      <c r="AP8" s="32">
        <v>47</v>
      </c>
      <c r="AQ8" s="32">
        <v>42</v>
      </c>
      <c r="AR8" s="32">
        <v>24</v>
      </c>
      <c r="AS8" s="32">
        <v>26</v>
      </c>
      <c r="AT8" s="32">
        <v>39</v>
      </c>
      <c r="AU8" s="32">
        <v>25</v>
      </c>
      <c r="AV8" s="32">
        <v>28</v>
      </c>
      <c r="AW8" s="32">
        <v>14</v>
      </c>
      <c r="AX8" s="32">
        <v>25</v>
      </c>
      <c r="AY8" s="32">
        <v>22</v>
      </c>
      <c r="AZ8" s="32">
        <v>30</v>
      </c>
      <c r="BA8" s="32">
        <v>27</v>
      </c>
      <c r="BB8" s="32">
        <v>25</v>
      </c>
      <c r="BC8" s="32">
        <f t="shared" si="0"/>
        <v>685</v>
      </c>
      <c r="BD8" s="32">
        <f t="shared" si="1"/>
        <v>748</v>
      </c>
      <c r="BE8" s="32">
        <f t="shared" si="2"/>
        <v>785</v>
      </c>
      <c r="BF8" s="32">
        <f t="shared" si="3"/>
        <v>681</v>
      </c>
      <c r="BG8" s="32">
        <f t="shared" si="4"/>
        <v>659</v>
      </c>
      <c r="BH8" s="32">
        <f t="shared" si="5"/>
        <v>436</v>
      </c>
      <c r="BI8" s="32">
        <f t="shared" si="6"/>
        <v>280</v>
      </c>
      <c r="BJ8" s="32">
        <f t="shared" si="7"/>
        <v>152</v>
      </c>
      <c r="BK8" s="32">
        <f t="shared" si="8"/>
        <v>264</v>
      </c>
      <c r="BL8" s="32">
        <f t="shared" si="9"/>
        <v>200</v>
      </c>
      <c r="BM8" s="32">
        <f t="shared" si="10"/>
        <v>131</v>
      </c>
      <c r="BN8" s="32">
        <f t="shared" si="11"/>
        <v>92</v>
      </c>
      <c r="BO8" s="32">
        <f t="shared" ref="BO8:BO24" si="12">+AY8+AZ8+BA8+BB8</f>
        <v>104</v>
      </c>
    </row>
    <row r="9" spans="1:67" ht="17.100000000000001" customHeight="1" thickBot="1" x14ac:dyDescent="0.25">
      <c r="A9" s="12"/>
      <c r="B9" s="35" t="s">
        <v>99</v>
      </c>
      <c r="C9" s="32">
        <v>80</v>
      </c>
      <c r="D9" s="32">
        <v>76</v>
      </c>
      <c r="E9" s="32">
        <v>62</v>
      </c>
      <c r="F9" s="32">
        <v>83</v>
      </c>
      <c r="G9" s="32">
        <v>86</v>
      </c>
      <c r="H9" s="32">
        <v>104</v>
      </c>
      <c r="I9" s="32">
        <v>75</v>
      </c>
      <c r="J9" s="32">
        <v>78</v>
      </c>
      <c r="K9" s="32">
        <v>88</v>
      </c>
      <c r="L9" s="32">
        <v>95</v>
      </c>
      <c r="M9" s="32">
        <v>72</v>
      </c>
      <c r="N9" s="32">
        <v>105</v>
      </c>
      <c r="O9" s="32">
        <v>74</v>
      </c>
      <c r="P9" s="32">
        <v>96</v>
      </c>
      <c r="Q9" s="32">
        <v>49</v>
      </c>
      <c r="R9" s="32">
        <v>62</v>
      </c>
      <c r="S9" s="32">
        <v>94</v>
      </c>
      <c r="T9" s="32">
        <v>68</v>
      </c>
      <c r="U9" s="32">
        <v>54</v>
      </c>
      <c r="V9" s="32">
        <v>67</v>
      </c>
      <c r="W9" s="32">
        <v>67</v>
      </c>
      <c r="X9" s="32">
        <v>73</v>
      </c>
      <c r="Y9" s="32">
        <v>49</v>
      </c>
      <c r="Z9" s="32">
        <v>41</v>
      </c>
      <c r="AA9" s="32">
        <v>45</v>
      </c>
      <c r="AB9" s="32">
        <v>41</v>
      </c>
      <c r="AC9" s="32">
        <v>32</v>
      </c>
      <c r="AD9" s="32">
        <v>40</v>
      </c>
      <c r="AE9" s="32">
        <v>32</v>
      </c>
      <c r="AF9" s="32">
        <v>11</v>
      </c>
      <c r="AG9" s="32">
        <v>22</v>
      </c>
      <c r="AH9" s="32">
        <v>43</v>
      </c>
      <c r="AI9" s="32">
        <v>36</v>
      </c>
      <c r="AJ9" s="32">
        <v>43</v>
      </c>
      <c r="AK9" s="32">
        <v>21</v>
      </c>
      <c r="AL9" s="32">
        <v>31</v>
      </c>
      <c r="AM9" s="32">
        <v>29</v>
      </c>
      <c r="AN9" s="32">
        <v>26</v>
      </c>
      <c r="AO9" s="32">
        <v>22</v>
      </c>
      <c r="AP9" s="32">
        <v>31</v>
      </c>
      <c r="AQ9" s="32">
        <v>9</v>
      </c>
      <c r="AR9" s="32">
        <v>12</v>
      </c>
      <c r="AS9" s="32">
        <v>9</v>
      </c>
      <c r="AT9" s="32">
        <v>16</v>
      </c>
      <c r="AU9" s="32">
        <v>25</v>
      </c>
      <c r="AV9" s="32">
        <v>30</v>
      </c>
      <c r="AW9" s="32">
        <v>13</v>
      </c>
      <c r="AX9" s="32">
        <v>20</v>
      </c>
      <c r="AY9" s="32">
        <v>22</v>
      </c>
      <c r="AZ9" s="32">
        <v>30</v>
      </c>
      <c r="BA9" s="32">
        <v>20</v>
      </c>
      <c r="BB9" s="32">
        <v>23</v>
      </c>
      <c r="BC9" s="32">
        <f t="shared" si="0"/>
        <v>301</v>
      </c>
      <c r="BD9" s="32">
        <f t="shared" si="1"/>
        <v>343</v>
      </c>
      <c r="BE9" s="32">
        <f t="shared" si="2"/>
        <v>360</v>
      </c>
      <c r="BF9" s="32">
        <f t="shared" si="3"/>
        <v>281</v>
      </c>
      <c r="BG9" s="32">
        <f t="shared" si="4"/>
        <v>283</v>
      </c>
      <c r="BH9" s="32">
        <f t="shared" si="5"/>
        <v>230</v>
      </c>
      <c r="BI9" s="32">
        <f t="shared" si="6"/>
        <v>158</v>
      </c>
      <c r="BJ9" s="32">
        <f t="shared" si="7"/>
        <v>108</v>
      </c>
      <c r="BK9" s="32">
        <f t="shared" si="8"/>
        <v>131</v>
      </c>
      <c r="BL9" s="32">
        <f t="shared" si="9"/>
        <v>108</v>
      </c>
      <c r="BM9" s="32">
        <f t="shared" si="10"/>
        <v>46</v>
      </c>
      <c r="BN9" s="32">
        <f t="shared" si="11"/>
        <v>88</v>
      </c>
      <c r="BO9" s="32">
        <f t="shared" si="12"/>
        <v>95</v>
      </c>
    </row>
    <row r="10" spans="1:67" ht="17.100000000000001" customHeight="1" thickBot="1" x14ac:dyDescent="0.25">
      <c r="A10" s="12"/>
      <c r="B10" s="35" t="s">
        <v>100</v>
      </c>
      <c r="C10" s="32">
        <v>244</v>
      </c>
      <c r="D10" s="32">
        <v>212</v>
      </c>
      <c r="E10" s="32">
        <v>181</v>
      </c>
      <c r="F10" s="32">
        <v>187</v>
      </c>
      <c r="G10" s="32">
        <v>232</v>
      </c>
      <c r="H10" s="32">
        <v>245</v>
      </c>
      <c r="I10" s="32">
        <v>175</v>
      </c>
      <c r="J10" s="32">
        <v>237</v>
      </c>
      <c r="K10" s="32">
        <v>235</v>
      </c>
      <c r="L10" s="32">
        <v>227</v>
      </c>
      <c r="M10" s="32">
        <v>190</v>
      </c>
      <c r="N10" s="32">
        <v>213</v>
      </c>
      <c r="O10" s="32">
        <v>204</v>
      </c>
      <c r="P10" s="32">
        <v>231</v>
      </c>
      <c r="Q10" s="32">
        <v>158</v>
      </c>
      <c r="R10" s="32">
        <v>209</v>
      </c>
      <c r="S10" s="32">
        <v>182</v>
      </c>
      <c r="T10" s="32">
        <v>190</v>
      </c>
      <c r="U10" s="32">
        <v>125</v>
      </c>
      <c r="V10" s="32">
        <v>139</v>
      </c>
      <c r="W10" s="32">
        <v>126</v>
      </c>
      <c r="X10" s="32">
        <v>122</v>
      </c>
      <c r="Y10" s="32">
        <v>104</v>
      </c>
      <c r="Z10" s="32">
        <v>76</v>
      </c>
      <c r="AA10" s="32">
        <v>84</v>
      </c>
      <c r="AB10" s="32">
        <v>77</v>
      </c>
      <c r="AC10" s="32">
        <v>74</v>
      </c>
      <c r="AD10" s="32">
        <v>62</v>
      </c>
      <c r="AE10" s="32">
        <v>37</v>
      </c>
      <c r="AF10" s="32">
        <v>7</v>
      </c>
      <c r="AG10" s="32">
        <v>43</v>
      </c>
      <c r="AH10" s="32">
        <v>51</v>
      </c>
      <c r="AI10" s="32">
        <v>59</v>
      </c>
      <c r="AJ10" s="32">
        <v>46</v>
      </c>
      <c r="AK10" s="32">
        <v>28</v>
      </c>
      <c r="AL10" s="32">
        <v>25</v>
      </c>
      <c r="AM10" s="32">
        <v>37</v>
      </c>
      <c r="AN10" s="32">
        <v>30</v>
      </c>
      <c r="AO10" s="32">
        <v>16</v>
      </c>
      <c r="AP10" s="32">
        <v>30</v>
      </c>
      <c r="AQ10" s="32">
        <v>19</v>
      </c>
      <c r="AR10" s="32">
        <v>40</v>
      </c>
      <c r="AS10" s="32">
        <v>16</v>
      </c>
      <c r="AT10" s="32">
        <v>18</v>
      </c>
      <c r="AU10" s="32">
        <v>15</v>
      </c>
      <c r="AV10" s="32">
        <v>30</v>
      </c>
      <c r="AW10" s="32">
        <v>31</v>
      </c>
      <c r="AX10" s="32">
        <v>20</v>
      </c>
      <c r="AY10" s="32">
        <v>17</v>
      </c>
      <c r="AZ10" s="32">
        <v>31</v>
      </c>
      <c r="BA10" s="32">
        <v>26</v>
      </c>
      <c r="BB10" s="32">
        <v>15</v>
      </c>
      <c r="BC10" s="32">
        <f t="shared" si="0"/>
        <v>824</v>
      </c>
      <c r="BD10" s="32">
        <f t="shared" si="1"/>
        <v>889</v>
      </c>
      <c r="BE10" s="32">
        <f t="shared" si="2"/>
        <v>865</v>
      </c>
      <c r="BF10" s="32">
        <f t="shared" si="3"/>
        <v>802</v>
      </c>
      <c r="BG10" s="32">
        <f t="shared" si="4"/>
        <v>636</v>
      </c>
      <c r="BH10" s="32">
        <f t="shared" si="5"/>
        <v>428</v>
      </c>
      <c r="BI10" s="32">
        <f t="shared" si="6"/>
        <v>297</v>
      </c>
      <c r="BJ10" s="32">
        <f t="shared" si="7"/>
        <v>138</v>
      </c>
      <c r="BK10" s="32">
        <f t="shared" si="8"/>
        <v>158</v>
      </c>
      <c r="BL10" s="32">
        <f t="shared" si="9"/>
        <v>113</v>
      </c>
      <c r="BM10" s="32">
        <f t="shared" si="10"/>
        <v>93</v>
      </c>
      <c r="BN10" s="32">
        <f t="shared" si="11"/>
        <v>96</v>
      </c>
      <c r="BO10" s="32">
        <f t="shared" si="12"/>
        <v>89</v>
      </c>
    </row>
    <row r="11" spans="1:67" ht="17.100000000000001" customHeight="1" thickBot="1" x14ac:dyDescent="0.25">
      <c r="A11" s="12"/>
      <c r="B11" s="35" t="s">
        <v>101</v>
      </c>
      <c r="C11" s="32">
        <v>484</v>
      </c>
      <c r="D11" s="32">
        <v>522</v>
      </c>
      <c r="E11" s="32">
        <v>313</v>
      </c>
      <c r="F11" s="32">
        <v>586</v>
      </c>
      <c r="G11" s="32">
        <v>706</v>
      </c>
      <c r="H11" s="32">
        <v>543</v>
      </c>
      <c r="I11" s="32">
        <v>364</v>
      </c>
      <c r="J11" s="32">
        <v>429</v>
      </c>
      <c r="K11" s="32">
        <v>631</v>
      </c>
      <c r="L11" s="32">
        <v>565</v>
      </c>
      <c r="M11" s="32">
        <v>443</v>
      </c>
      <c r="N11" s="32">
        <v>520</v>
      </c>
      <c r="O11" s="32">
        <v>441</v>
      </c>
      <c r="P11" s="32">
        <v>469</v>
      </c>
      <c r="Q11" s="32">
        <v>331</v>
      </c>
      <c r="R11" s="32">
        <v>403</v>
      </c>
      <c r="S11" s="32">
        <v>349</v>
      </c>
      <c r="T11" s="32">
        <v>348</v>
      </c>
      <c r="U11" s="32">
        <v>240</v>
      </c>
      <c r="V11" s="32">
        <v>309</v>
      </c>
      <c r="W11" s="32">
        <v>283</v>
      </c>
      <c r="X11" s="32">
        <v>334</v>
      </c>
      <c r="Y11" s="32">
        <v>270</v>
      </c>
      <c r="Z11" s="32">
        <v>276</v>
      </c>
      <c r="AA11" s="32">
        <v>298</v>
      </c>
      <c r="AB11" s="32">
        <v>214</v>
      </c>
      <c r="AC11" s="32">
        <v>151</v>
      </c>
      <c r="AD11" s="32">
        <v>179</v>
      </c>
      <c r="AE11" s="32">
        <v>138</v>
      </c>
      <c r="AF11" s="32">
        <v>17</v>
      </c>
      <c r="AG11" s="32">
        <v>90</v>
      </c>
      <c r="AH11" s="32">
        <v>137</v>
      </c>
      <c r="AI11" s="32">
        <v>139</v>
      </c>
      <c r="AJ11" s="32">
        <v>143</v>
      </c>
      <c r="AK11" s="32">
        <v>94</v>
      </c>
      <c r="AL11" s="32">
        <v>124</v>
      </c>
      <c r="AM11" s="32">
        <v>149</v>
      </c>
      <c r="AN11" s="32">
        <v>139</v>
      </c>
      <c r="AO11" s="32">
        <v>56</v>
      </c>
      <c r="AP11" s="32">
        <v>85</v>
      </c>
      <c r="AQ11" s="32">
        <v>38</v>
      </c>
      <c r="AR11" s="32">
        <v>100</v>
      </c>
      <c r="AS11" s="32">
        <v>48</v>
      </c>
      <c r="AT11" s="32">
        <v>97</v>
      </c>
      <c r="AU11" s="32">
        <v>114</v>
      </c>
      <c r="AV11" s="32">
        <v>72</v>
      </c>
      <c r="AW11" s="32">
        <v>43</v>
      </c>
      <c r="AX11" s="32">
        <v>77</v>
      </c>
      <c r="AY11" s="32">
        <v>76</v>
      </c>
      <c r="AZ11" s="32">
        <v>50</v>
      </c>
      <c r="BA11" s="32">
        <v>53</v>
      </c>
      <c r="BB11" s="32">
        <v>45</v>
      </c>
      <c r="BC11" s="32">
        <f t="shared" si="0"/>
        <v>1905</v>
      </c>
      <c r="BD11" s="32">
        <f t="shared" si="1"/>
        <v>2042</v>
      </c>
      <c r="BE11" s="32">
        <f t="shared" si="2"/>
        <v>2159</v>
      </c>
      <c r="BF11" s="32">
        <f t="shared" si="3"/>
        <v>1644</v>
      </c>
      <c r="BG11" s="32">
        <f t="shared" si="4"/>
        <v>1246</v>
      </c>
      <c r="BH11" s="32">
        <f t="shared" si="5"/>
        <v>1163</v>
      </c>
      <c r="BI11" s="32">
        <f t="shared" si="6"/>
        <v>842</v>
      </c>
      <c r="BJ11" s="32">
        <f t="shared" si="7"/>
        <v>382</v>
      </c>
      <c r="BK11" s="32">
        <f t="shared" si="8"/>
        <v>500</v>
      </c>
      <c r="BL11" s="32">
        <f t="shared" si="9"/>
        <v>429</v>
      </c>
      <c r="BM11" s="32">
        <f t="shared" si="10"/>
        <v>283</v>
      </c>
      <c r="BN11" s="32">
        <f t="shared" si="11"/>
        <v>306</v>
      </c>
      <c r="BO11" s="32">
        <f t="shared" si="12"/>
        <v>224</v>
      </c>
    </row>
    <row r="12" spans="1:67" ht="17.100000000000001" customHeight="1" thickBot="1" x14ac:dyDescent="0.25">
      <c r="A12" s="12"/>
      <c r="B12" s="35" t="s">
        <v>102</v>
      </c>
      <c r="C12" s="32">
        <v>95</v>
      </c>
      <c r="D12" s="32">
        <v>43</v>
      </c>
      <c r="E12" s="32">
        <v>32</v>
      </c>
      <c r="F12" s="32">
        <v>35</v>
      </c>
      <c r="G12" s="32">
        <v>28</v>
      </c>
      <c r="H12" s="32">
        <v>68</v>
      </c>
      <c r="I12" s="32">
        <v>45</v>
      </c>
      <c r="J12" s="32">
        <v>78</v>
      </c>
      <c r="K12" s="32">
        <v>74</v>
      </c>
      <c r="L12" s="32">
        <v>111</v>
      </c>
      <c r="M12" s="32">
        <v>43</v>
      </c>
      <c r="N12" s="32">
        <v>83</v>
      </c>
      <c r="O12" s="32">
        <v>57</v>
      </c>
      <c r="P12" s="32">
        <v>72</v>
      </c>
      <c r="Q12" s="32">
        <v>35</v>
      </c>
      <c r="R12" s="32">
        <v>52</v>
      </c>
      <c r="S12" s="32">
        <v>57</v>
      </c>
      <c r="T12" s="32">
        <v>37</v>
      </c>
      <c r="U12" s="32">
        <v>32</v>
      </c>
      <c r="V12" s="32">
        <v>39</v>
      </c>
      <c r="W12" s="32">
        <v>28</v>
      </c>
      <c r="X12" s="32">
        <v>35</v>
      </c>
      <c r="Y12" s="32">
        <v>21</v>
      </c>
      <c r="Z12" s="32">
        <v>26</v>
      </c>
      <c r="AA12" s="32">
        <v>29</v>
      </c>
      <c r="AB12" s="32">
        <v>19</v>
      </c>
      <c r="AC12" s="32">
        <v>15</v>
      </c>
      <c r="AD12" s="32">
        <v>39</v>
      </c>
      <c r="AE12" s="32">
        <v>19</v>
      </c>
      <c r="AF12" s="32">
        <v>12</v>
      </c>
      <c r="AG12" s="32">
        <v>20</v>
      </c>
      <c r="AH12" s="32">
        <v>26</v>
      </c>
      <c r="AI12" s="32">
        <v>22</v>
      </c>
      <c r="AJ12" s="32">
        <v>86</v>
      </c>
      <c r="AK12" s="32">
        <v>4</v>
      </c>
      <c r="AL12" s="32">
        <v>13</v>
      </c>
      <c r="AM12" s="32">
        <v>31</v>
      </c>
      <c r="AN12" s="32">
        <v>26</v>
      </c>
      <c r="AO12" s="32">
        <v>14</v>
      </c>
      <c r="AP12" s="32">
        <v>16</v>
      </c>
      <c r="AQ12" s="32">
        <v>9</v>
      </c>
      <c r="AR12" s="32">
        <v>4</v>
      </c>
      <c r="AS12" s="32">
        <v>2</v>
      </c>
      <c r="AT12" s="32">
        <v>3</v>
      </c>
      <c r="AU12" s="32">
        <v>10</v>
      </c>
      <c r="AV12" s="32">
        <v>13</v>
      </c>
      <c r="AW12" s="32">
        <v>2</v>
      </c>
      <c r="AX12" s="32">
        <v>9</v>
      </c>
      <c r="AY12" s="32">
        <v>2</v>
      </c>
      <c r="AZ12" s="32">
        <v>9</v>
      </c>
      <c r="BA12" s="32">
        <v>2</v>
      </c>
      <c r="BB12" s="32">
        <v>7</v>
      </c>
      <c r="BC12" s="32">
        <f t="shared" si="0"/>
        <v>205</v>
      </c>
      <c r="BD12" s="32">
        <f t="shared" si="1"/>
        <v>219</v>
      </c>
      <c r="BE12" s="32">
        <f t="shared" si="2"/>
        <v>311</v>
      </c>
      <c r="BF12" s="32">
        <f t="shared" si="3"/>
        <v>216</v>
      </c>
      <c r="BG12" s="32">
        <f t="shared" si="4"/>
        <v>165</v>
      </c>
      <c r="BH12" s="32">
        <f t="shared" si="5"/>
        <v>110</v>
      </c>
      <c r="BI12" s="32">
        <f t="shared" si="6"/>
        <v>102</v>
      </c>
      <c r="BJ12" s="32">
        <f t="shared" si="7"/>
        <v>77</v>
      </c>
      <c r="BK12" s="32">
        <f t="shared" si="8"/>
        <v>125</v>
      </c>
      <c r="BL12" s="32">
        <f t="shared" si="9"/>
        <v>87</v>
      </c>
      <c r="BM12" s="32">
        <f t="shared" si="10"/>
        <v>18</v>
      </c>
      <c r="BN12" s="32">
        <f t="shared" si="11"/>
        <v>34</v>
      </c>
      <c r="BO12" s="32">
        <f t="shared" si="12"/>
        <v>20</v>
      </c>
    </row>
    <row r="13" spans="1:67" ht="17.100000000000001" customHeight="1" thickBot="1" x14ac:dyDescent="0.25">
      <c r="A13" s="12"/>
      <c r="B13" s="35" t="s">
        <v>103</v>
      </c>
      <c r="C13" s="32">
        <v>243</v>
      </c>
      <c r="D13" s="32">
        <v>256</v>
      </c>
      <c r="E13" s="32">
        <v>161</v>
      </c>
      <c r="F13" s="32">
        <v>250</v>
      </c>
      <c r="G13" s="32">
        <v>280</v>
      </c>
      <c r="H13" s="32">
        <v>335</v>
      </c>
      <c r="I13" s="32">
        <v>185</v>
      </c>
      <c r="J13" s="32">
        <v>287</v>
      </c>
      <c r="K13" s="32">
        <v>337</v>
      </c>
      <c r="L13" s="32">
        <v>317</v>
      </c>
      <c r="M13" s="32">
        <v>187</v>
      </c>
      <c r="N13" s="32">
        <v>261</v>
      </c>
      <c r="O13" s="32">
        <v>278</v>
      </c>
      <c r="P13" s="32">
        <v>322</v>
      </c>
      <c r="Q13" s="32">
        <v>182</v>
      </c>
      <c r="R13" s="32">
        <v>224</v>
      </c>
      <c r="S13" s="32">
        <v>329</v>
      </c>
      <c r="T13" s="32">
        <v>206</v>
      </c>
      <c r="U13" s="32">
        <v>134</v>
      </c>
      <c r="V13" s="32">
        <v>180</v>
      </c>
      <c r="W13" s="32">
        <v>180</v>
      </c>
      <c r="X13" s="32">
        <v>230</v>
      </c>
      <c r="Y13" s="32">
        <v>133</v>
      </c>
      <c r="Z13" s="32">
        <v>136</v>
      </c>
      <c r="AA13" s="32">
        <v>139</v>
      </c>
      <c r="AB13" s="32">
        <v>117</v>
      </c>
      <c r="AC13" s="32">
        <v>96</v>
      </c>
      <c r="AD13" s="32">
        <v>127</v>
      </c>
      <c r="AE13" s="32">
        <v>71</v>
      </c>
      <c r="AF13" s="32">
        <v>13</v>
      </c>
      <c r="AG13" s="32">
        <v>53</v>
      </c>
      <c r="AH13" s="32">
        <v>116</v>
      </c>
      <c r="AI13" s="32">
        <v>83</v>
      </c>
      <c r="AJ13" s="32">
        <v>91</v>
      </c>
      <c r="AK13" s="32">
        <v>57</v>
      </c>
      <c r="AL13" s="32">
        <v>163</v>
      </c>
      <c r="AM13" s="32">
        <v>193</v>
      </c>
      <c r="AN13" s="32">
        <v>117</v>
      </c>
      <c r="AO13" s="32">
        <v>50</v>
      </c>
      <c r="AP13" s="32">
        <v>56</v>
      </c>
      <c r="AQ13" s="32">
        <v>54</v>
      </c>
      <c r="AR13" s="32">
        <v>32</v>
      </c>
      <c r="AS13" s="32">
        <v>28</v>
      </c>
      <c r="AT13" s="32">
        <v>62</v>
      </c>
      <c r="AU13" s="32">
        <v>60</v>
      </c>
      <c r="AV13" s="32">
        <v>58</v>
      </c>
      <c r="AW13" s="32">
        <v>22</v>
      </c>
      <c r="AX13" s="32">
        <v>57</v>
      </c>
      <c r="AY13" s="32">
        <v>34</v>
      </c>
      <c r="AZ13" s="32">
        <v>29</v>
      </c>
      <c r="BA13" s="32">
        <v>25</v>
      </c>
      <c r="BB13" s="32">
        <v>44</v>
      </c>
      <c r="BC13" s="32">
        <f t="shared" si="0"/>
        <v>910</v>
      </c>
      <c r="BD13" s="32">
        <f t="shared" si="1"/>
        <v>1087</v>
      </c>
      <c r="BE13" s="32">
        <f t="shared" si="2"/>
        <v>1102</v>
      </c>
      <c r="BF13" s="32">
        <f t="shared" si="3"/>
        <v>1006</v>
      </c>
      <c r="BG13" s="32">
        <f t="shared" si="4"/>
        <v>849</v>
      </c>
      <c r="BH13" s="32">
        <f t="shared" si="5"/>
        <v>679</v>
      </c>
      <c r="BI13" s="32">
        <f t="shared" si="6"/>
        <v>479</v>
      </c>
      <c r="BJ13" s="32">
        <f t="shared" si="7"/>
        <v>253</v>
      </c>
      <c r="BK13" s="32">
        <f t="shared" si="8"/>
        <v>394</v>
      </c>
      <c r="BL13" s="32">
        <f t="shared" si="9"/>
        <v>416</v>
      </c>
      <c r="BM13" s="32">
        <f t="shared" si="10"/>
        <v>176</v>
      </c>
      <c r="BN13" s="32">
        <f t="shared" si="11"/>
        <v>197</v>
      </c>
      <c r="BO13" s="32">
        <f t="shared" si="12"/>
        <v>132</v>
      </c>
    </row>
    <row r="14" spans="1:67" ht="17.100000000000001" customHeight="1" thickBot="1" x14ac:dyDescent="0.25">
      <c r="A14" s="12"/>
      <c r="B14" s="35" t="s">
        <v>104</v>
      </c>
      <c r="C14" s="32">
        <v>376</v>
      </c>
      <c r="D14" s="32">
        <v>477</v>
      </c>
      <c r="E14" s="32">
        <v>310</v>
      </c>
      <c r="F14" s="32">
        <v>356</v>
      </c>
      <c r="G14" s="32">
        <v>295</v>
      </c>
      <c r="H14" s="32">
        <v>353</v>
      </c>
      <c r="I14" s="32">
        <v>241</v>
      </c>
      <c r="J14" s="32">
        <v>305</v>
      </c>
      <c r="K14" s="32">
        <v>422</v>
      </c>
      <c r="L14" s="32">
        <v>360</v>
      </c>
      <c r="M14" s="32">
        <v>288</v>
      </c>
      <c r="N14" s="32">
        <v>360</v>
      </c>
      <c r="O14" s="32">
        <v>341</v>
      </c>
      <c r="P14" s="32">
        <v>304</v>
      </c>
      <c r="Q14" s="32">
        <v>297</v>
      </c>
      <c r="R14" s="32">
        <v>309</v>
      </c>
      <c r="S14" s="32">
        <v>395</v>
      </c>
      <c r="T14" s="32">
        <v>326</v>
      </c>
      <c r="U14" s="32">
        <v>218</v>
      </c>
      <c r="V14" s="32">
        <v>225</v>
      </c>
      <c r="W14" s="32">
        <v>297</v>
      </c>
      <c r="X14" s="32">
        <v>290</v>
      </c>
      <c r="Y14" s="32">
        <v>188</v>
      </c>
      <c r="Z14" s="32">
        <v>182</v>
      </c>
      <c r="AA14" s="32">
        <v>193</v>
      </c>
      <c r="AB14" s="32">
        <v>152</v>
      </c>
      <c r="AC14" s="32">
        <v>83</v>
      </c>
      <c r="AD14" s="32">
        <v>116</v>
      </c>
      <c r="AE14" s="32">
        <v>51</v>
      </c>
      <c r="AF14" s="32">
        <v>16</v>
      </c>
      <c r="AG14" s="32">
        <v>61</v>
      </c>
      <c r="AH14" s="32">
        <v>121</v>
      </c>
      <c r="AI14" s="32">
        <v>117</v>
      </c>
      <c r="AJ14" s="32">
        <v>182</v>
      </c>
      <c r="AK14" s="32">
        <v>89</v>
      </c>
      <c r="AL14" s="32">
        <v>128</v>
      </c>
      <c r="AM14" s="32">
        <v>91</v>
      </c>
      <c r="AN14" s="32">
        <v>83</v>
      </c>
      <c r="AO14" s="32">
        <v>39</v>
      </c>
      <c r="AP14" s="32">
        <v>56</v>
      </c>
      <c r="AQ14" s="32">
        <v>18</v>
      </c>
      <c r="AR14" s="32">
        <v>34</v>
      </c>
      <c r="AS14" s="32">
        <v>43</v>
      </c>
      <c r="AT14" s="32">
        <v>35</v>
      </c>
      <c r="AU14" s="32">
        <v>52</v>
      </c>
      <c r="AV14" s="32">
        <v>47</v>
      </c>
      <c r="AW14" s="32">
        <v>39</v>
      </c>
      <c r="AX14" s="32">
        <v>36</v>
      </c>
      <c r="AY14" s="32">
        <v>54</v>
      </c>
      <c r="AZ14" s="32">
        <v>30</v>
      </c>
      <c r="BA14" s="32">
        <v>33</v>
      </c>
      <c r="BB14" s="32">
        <v>19</v>
      </c>
      <c r="BC14" s="32">
        <f t="shared" si="0"/>
        <v>1519</v>
      </c>
      <c r="BD14" s="32">
        <f t="shared" si="1"/>
        <v>1194</v>
      </c>
      <c r="BE14" s="32">
        <f t="shared" si="2"/>
        <v>1430</v>
      </c>
      <c r="BF14" s="32">
        <f t="shared" si="3"/>
        <v>1251</v>
      </c>
      <c r="BG14" s="32">
        <f t="shared" si="4"/>
        <v>1164</v>
      </c>
      <c r="BH14" s="32">
        <f t="shared" si="5"/>
        <v>957</v>
      </c>
      <c r="BI14" s="32">
        <f t="shared" si="6"/>
        <v>544</v>
      </c>
      <c r="BJ14" s="32">
        <f t="shared" si="7"/>
        <v>249</v>
      </c>
      <c r="BK14" s="32">
        <f t="shared" si="8"/>
        <v>516</v>
      </c>
      <c r="BL14" s="32">
        <f t="shared" si="9"/>
        <v>269</v>
      </c>
      <c r="BM14" s="32">
        <f t="shared" si="10"/>
        <v>130</v>
      </c>
      <c r="BN14" s="32">
        <f t="shared" si="11"/>
        <v>174</v>
      </c>
      <c r="BO14" s="32">
        <f t="shared" si="12"/>
        <v>136</v>
      </c>
    </row>
    <row r="15" spans="1:67" ht="17.100000000000001" customHeight="1" thickBot="1" x14ac:dyDescent="0.25">
      <c r="A15" s="12"/>
      <c r="B15" s="35" t="s">
        <v>105</v>
      </c>
      <c r="C15" s="32">
        <v>1337</v>
      </c>
      <c r="D15" s="32">
        <v>1173</v>
      </c>
      <c r="E15" s="32">
        <v>687</v>
      </c>
      <c r="F15" s="32">
        <v>1229</v>
      </c>
      <c r="G15" s="32">
        <v>1321</v>
      </c>
      <c r="H15" s="32">
        <v>1322</v>
      </c>
      <c r="I15" s="32">
        <v>916</v>
      </c>
      <c r="J15" s="32">
        <v>1302</v>
      </c>
      <c r="K15" s="32">
        <v>1511</v>
      </c>
      <c r="L15" s="32">
        <v>1496</v>
      </c>
      <c r="M15" s="32">
        <v>953</v>
      </c>
      <c r="N15" s="32">
        <v>1377</v>
      </c>
      <c r="O15" s="32">
        <v>1130</v>
      </c>
      <c r="P15" s="32">
        <v>1306</v>
      </c>
      <c r="Q15" s="32">
        <v>949</v>
      </c>
      <c r="R15" s="32">
        <v>1067</v>
      </c>
      <c r="S15" s="32">
        <v>1118</v>
      </c>
      <c r="T15" s="32">
        <v>1039</v>
      </c>
      <c r="U15" s="32">
        <v>701</v>
      </c>
      <c r="V15" s="32">
        <v>974</v>
      </c>
      <c r="W15" s="32">
        <v>1104</v>
      </c>
      <c r="X15" s="32">
        <v>1181</v>
      </c>
      <c r="Y15" s="32">
        <v>589</v>
      </c>
      <c r="Z15" s="32">
        <v>904</v>
      </c>
      <c r="AA15" s="32">
        <v>833</v>
      </c>
      <c r="AB15" s="32">
        <v>696</v>
      </c>
      <c r="AC15" s="32">
        <v>428</v>
      </c>
      <c r="AD15" s="32">
        <v>661</v>
      </c>
      <c r="AE15" s="32">
        <v>467</v>
      </c>
      <c r="AF15" s="32">
        <v>21</v>
      </c>
      <c r="AG15" s="32">
        <v>195</v>
      </c>
      <c r="AH15" s="32">
        <v>386</v>
      </c>
      <c r="AI15" s="32">
        <v>407</v>
      </c>
      <c r="AJ15" s="32">
        <v>453</v>
      </c>
      <c r="AK15" s="32">
        <v>427</v>
      </c>
      <c r="AL15" s="32">
        <v>479</v>
      </c>
      <c r="AM15" s="32">
        <v>435</v>
      </c>
      <c r="AN15" s="32">
        <v>402</v>
      </c>
      <c r="AO15" s="32">
        <v>376</v>
      </c>
      <c r="AP15" s="32">
        <v>354</v>
      </c>
      <c r="AQ15" s="32">
        <v>299</v>
      </c>
      <c r="AR15" s="32">
        <v>415</v>
      </c>
      <c r="AS15" s="32">
        <v>209</v>
      </c>
      <c r="AT15" s="32">
        <v>341</v>
      </c>
      <c r="AU15" s="32">
        <v>283</v>
      </c>
      <c r="AV15" s="32">
        <v>322</v>
      </c>
      <c r="AW15" s="32">
        <v>203</v>
      </c>
      <c r="AX15" s="32">
        <v>313</v>
      </c>
      <c r="AY15" s="32">
        <v>315</v>
      </c>
      <c r="AZ15" s="32">
        <v>274</v>
      </c>
      <c r="BA15" s="32">
        <v>184</v>
      </c>
      <c r="BB15" s="32">
        <v>277</v>
      </c>
      <c r="BC15" s="32">
        <f t="shared" si="0"/>
        <v>4426</v>
      </c>
      <c r="BD15" s="32">
        <f t="shared" si="1"/>
        <v>4861</v>
      </c>
      <c r="BE15" s="32">
        <f t="shared" si="2"/>
        <v>5337</v>
      </c>
      <c r="BF15" s="32">
        <f t="shared" si="3"/>
        <v>4452</v>
      </c>
      <c r="BG15" s="32">
        <f t="shared" si="4"/>
        <v>3832</v>
      </c>
      <c r="BH15" s="32">
        <f t="shared" si="5"/>
        <v>3778</v>
      </c>
      <c r="BI15" s="32">
        <f t="shared" si="6"/>
        <v>2618</v>
      </c>
      <c r="BJ15" s="32">
        <f t="shared" si="7"/>
        <v>1069</v>
      </c>
      <c r="BK15" s="32">
        <f t="shared" si="8"/>
        <v>1766</v>
      </c>
      <c r="BL15" s="32">
        <f t="shared" si="9"/>
        <v>1567</v>
      </c>
      <c r="BM15" s="32">
        <f t="shared" si="10"/>
        <v>1264</v>
      </c>
      <c r="BN15" s="32">
        <f t="shared" si="11"/>
        <v>1121</v>
      </c>
      <c r="BO15" s="32">
        <f t="shared" si="12"/>
        <v>1050</v>
      </c>
    </row>
    <row r="16" spans="1:67" ht="17.100000000000001" customHeight="1" thickBot="1" x14ac:dyDescent="0.25">
      <c r="A16" s="12"/>
      <c r="B16" s="35" t="s">
        <v>106</v>
      </c>
      <c r="C16" s="32">
        <v>1525</v>
      </c>
      <c r="D16" s="32">
        <v>1339</v>
      </c>
      <c r="E16" s="32">
        <v>1130</v>
      </c>
      <c r="F16" s="32">
        <v>1359</v>
      </c>
      <c r="G16" s="32">
        <v>1591</v>
      </c>
      <c r="H16" s="32">
        <v>1723</v>
      </c>
      <c r="I16" s="32">
        <v>1370</v>
      </c>
      <c r="J16" s="32">
        <v>1584</v>
      </c>
      <c r="K16" s="32">
        <v>1687</v>
      </c>
      <c r="L16" s="32">
        <v>1510</v>
      </c>
      <c r="M16" s="32">
        <v>1226</v>
      </c>
      <c r="N16" s="32">
        <v>1344</v>
      </c>
      <c r="O16" s="32">
        <v>1514</v>
      </c>
      <c r="P16" s="32">
        <v>1589</v>
      </c>
      <c r="Q16" s="32">
        <v>954</v>
      </c>
      <c r="R16" s="32">
        <v>1341</v>
      </c>
      <c r="S16" s="32">
        <v>1165</v>
      </c>
      <c r="T16" s="32">
        <v>1121</v>
      </c>
      <c r="U16" s="32">
        <v>647</v>
      </c>
      <c r="V16" s="32">
        <v>952</v>
      </c>
      <c r="W16" s="32">
        <v>862</v>
      </c>
      <c r="X16" s="32">
        <v>959</v>
      </c>
      <c r="Y16" s="32">
        <v>632</v>
      </c>
      <c r="Z16" s="32">
        <v>891</v>
      </c>
      <c r="AA16" s="32">
        <v>791</v>
      </c>
      <c r="AB16" s="32">
        <v>694</v>
      </c>
      <c r="AC16" s="32">
        <v>486</v>
      </c>
      <c r="AD16" s="32">
        <v>662</v>
      </c>
      <c r="AE16" s="32">
        <v>520</v>
      </c>
      <c r="AF16" s="32">
        <v>57</v>
      </c>
      <c r="AG16" s="32">
        <v>369</v>
      </c>
      <c r="AH16" s="32">
        <v>674</v>
      </c>
      <c r="AI16" s="32">
        <v>468</v>
      </c>
      <c r="AJ16" s="32">
        <v>641</v>
      </c>
      <c r="AK16" s="32">
        <v>531</v>
      </c>
      <c r="AL16" s="32">
        <v>552</v>
      </c>
      <c r="AM16" s="32">
        <v>741</v>
      </c>
      <c r="AN16" s="32">
        <v>511</v>
      </c>
      <c r="AO16" s="32">
        <v>271</v>
      </c>
      <c r="AP16" s="32">
        <v>379</v>
      </c>
      <c r="AQ16" s="32">
        <v>304</v>
      </c>
      <c r="AR16" s="32">
        <v>251</v>
      </c>
      <c r="AS16" s="32">
        <v>155</v>
      </c>
      <c r="AT16" s="32">
        <v>339</v>
      </c>
      <c r="AU16" s="32">
        <v>281</v>
      </c>
      <c r="AV16" s="32">
        <v>253</v>
      </c>
      <c r="AW16" s="32">
        <v>167</v>
      </c>
      <c r="AX16" s="32">
        <v>214</v>
      </c>
      <c r="AY16" s="32">
        <v>154</v>
      </c>
      <c r="AZ16" s="32">
        <v>172</v>
      </c>
      <c r="BA16" s="32">
        <v>127</v>
      </c>
      <c r="BB16" s="32">
        <v>184</v>
      </c>
      <c r="BC16" s="32">
        <f t="shared" si="0"/>
        <v>5353</v>
      </c>
      <c r="BD16" s="32">
        <f t="shared" si="1"/>
        <v>6268</v>
      </c>
      <c r="BE16" s="32">
        <f t="shared" si="2"/>
        <v>5767</v>
      </c>
      <c r="BF16" s="32">
        <f t="shared" si="3"/>
        <v>5398</v>
      </c>
      <c r="BG16" s="32">
        <f t="shared" si="4"/>
        <v>3885</v>
      </c>
      <c r="BH16" s="32">
        <f t="shared" si="5"/>
        <v>3344</v>
      </c>
      <c r="BI16" s="32">
        <f t="shared" si="6"/>
        <v>2633</v>
      </c>
      <c r="BJ16" s="32">
        <f t="shared" si="7"/>
        <v>1620</v>
      </c>
      <c r="BK16" s="32">
        <f t="shared" si="8"/>
        <v>2192</v>
      </c>
      <c r="BL16" s="32">
        <f t="shared" si="9"/>
        <v>1902</v>
      </c>
      <c r="BM16" s="32">
        <f t="shared" si="10"/>
        <v>1049</v>
      </c>
      <c r="BN16" s="32">
        <f t="shared" si="11"/>
        <v>915</v>
      </c>
      <c r="BO16" s="32">
        <f t="shared" si="12"/>
        <v>637</v>
      </c>
    </row>
    <row r="17" spans="1:67" ht="17.100000000000001" customHeight="1" thickBot="1" x14ac:dyDescent="0.25">
      <c r="A17" s="12"/>
      <c r="B17" s="35" t="s">
        <v>107</v>
      </c>
      <c r="C17" s="32">
        <v>105</v>
      </c>
      <c r="D17" s="32">
        <v>63</v>
      </c>
      <c r="E17" s="32">
        <v>45</v>
      </c>
      <c r="F17" s="32">
        <v>68</v>
      </c>
      <c r="G17" s="32">
        <v>81</v>
      </c>
      <c r="H17" s="32">
        <v>97</v>
      </c>
      <c r="I17" s="32">
        <v>76</v>
      </c>
      <c r="J17" s="32">
        <v>104</v>
      </c>
      <c r="K17" s="32">
        <v>91</v>
      </c>
      <c r="L17" s="32">
        <v>93</v>
      </c>
      <c r="M17" s="32">
        <v>47</v>
      </c>
      <c r="N17" s="32">
        <v>112</v>
      </c>
      <c r="O17" s="32">
        <v>95</v>
      </c>
      <c r="P17" s="32">
        <v>98</v>
      </c>
      <c r="Q17" s="32">
        <v>59</v>
      </c>
      <c r="R17" s="32">
        <v>72</v>
      </c>
      <c r="S17" s="32">
        <v>56</v>
      </c>
      <c r="T17" s="32">
        <v>56</v>
      </c>
      <c r="U17" s="32">
        <v>35</v>
      </c>
      <c r="V17" s="32">
        <v>60</v>
      </c>
      <c r="W17" s="32">
        <v>66</v>
      </c>
      <c r="X17" s="32">
        <v>73</v>
      </c>
      <c r="Y17" s="32">
        <v>32</v>
      </c>
      <c r="Z17" s="32">
        <v>58</v>
      </c>
      <c r="AA17" s="32">
        <v>49</v>
      </c>
      <c r="AB17" s="32">
        <v>45</v>
      </c>
      <c r="AC17" s="32">
        <v>28</v>
      </c>
      <c r="AD17" s="32">
        <v>33</v>
      </c>
      <c r="AE17" s="32">
        <v>23</v>
      </c>
      <c r="AF17" s="32">
        <v>3</v>
      </c>
      <c r="AG17" s="32">
        <v>21</v>
      </c>
      <c r="AH17" s="32">
        <v>34</v>
      </c>
      <c r="AI17" s="32">
        <v>25</v>
      </c>
      <c r="AJ17" s="32">
        <v>29</v>
      </c>
      <c r="AK17" s="32">
        <v>22</v>
      </c>
      <c r="AL17" s="32">
        <v>28</v>
      </c>
      <c r="AM17" s="32">
        <v>28</v>
      </c>
      <c r="AN17" s="32">
        <v>17</v>
      </c>
      <c r="AO17" s="32">
        <v>10</v>
      </c>
      <c r="AP17" s="32">
        <v>16</v>
      </c>
      <c r="AQ17" s="32">
        <v>11</v>
      </c>
      <c r="AR17" s="32">
        <v>25</v>
      </c>
      <c r="AS17" s="32">
        <v>10</v>
      </c>
      <c r="AT17" s="32">
        <v>19</v>
      </c>
      <c r="AU17" s="32">
        <v>12</v>
      </c>
      <c r="AV17" s="32">
        <v>16</v>
      </c>
      <c r="AW17" s="32">
        <v>7</v>
      </c>
      <c r="AX17" s="32">
        <v>7</v>
      </c>
      <c r="AY17" s="32">
        <v>17</v>
      </c>
      <c r="AZ17" s="32">
        <v>19</v>
      </c>
      <c r="BA17" s="32">
        <v>5</v>
      </c>
      <c r="BB17" s="32">
        <v>12</v>
      </c>
      <c r="BC17" s="32">
        <f t="shared" si="0"/>
        <v>281</v>
      </c>
      <c r="BD17" s="32">
        <f t="shared" si="1"/>
        <v>358</v>
      </c>
      <c r="BE17" s="32">
        <f t="shared" si="2"/>
        <v>343</v>
      </c>
      <c r="BF17" s="32">
        <f t="shared" si="3"/>
        <v>324</v>
      </c>
      <c r="BG17" s="32">
        <f t="shared" si="4"/>
        <v>207</v>
      </c>
      <c r="BH17" s="32">
        <f t="shared" si="5"/>
        <v>229</v>
      </c>
      <c r="BI17" s="32">
        <f t="shared" si="6"/>
        <v>155</v>
      </c>
      <c r="BJ17" s="32">
        <f t="shared" si="7"/>
        <v>81</v>
      </c>
      <c r="BK17" s="32">
        <f t="shared" si="8"/>
        <v>104</v>
      </c>
      <c r="BL17" s="32">
        <f t="shared" si="9"/>
        <v>71</v>
      </c>
      <c r="BM17" s="32">
        <f t="shared" si="10"/>
        <v>65</v>
      </c>
      <c r="BN17" s="32">
        <f t="shared" si="11"/>
        <v>42</v>
      </c>
      <c r="BO17" s="32">
        <f t="shared" si="12"/>
        <v>53</v>
      </c>
    </row>
    <row r="18" spans="1:67" ht="17.100000000000001" customHeight="1" thickBot="1" x14ac:dyDescent="0.25">
      <c r="A18" s="12"/>
      <c r="B18" s="35" t="s">
        <v>108</v>
      </c>
      <c r="C18" s="32">
        <v>169</v>
      </c>
      <c r="D18" s="32">
        <v>169</v>
      </c>
      <c r="E18" s="32">
        <v>121</v>
      </c>
      <c r="F18" s="32">
        <v>149</v>
      </c>
      <c r="G18" s="32">
        <v>216</v>
      </c>
      <c r="H18" s="32">
        <v>241</v>
      </c>
      <c r="I18" s="32">
        <v>135</v>
      </c>
      <c r="J18" s="32">
        <v>211</v>
      </c>
      <c r="K18" s="32">
        <v>205</v>
      </c>
      <c r="L18" s="32">
        <v>230</v>
      </c>
      <c r="M18" s="32">
        <v>129</v>
      </c>
      <c r="N18" s="32">
        <v>236</v>
      </c>
      <c r="O18" s="32">
        <v>181</v>
      </c>
      <c r="P18" s="32">
        <v>238</v>
      </c>
      <c r="Q18" s="32">
        <v>153</v>
      </c>
      <c r="R18" s="32">
        <v>194</v>
      </c>
      <c r="S18" s="32">
        <v>205</v>
      </c>
      <c r="T18" s="32">
        <v>230</v>
      </c>
      <c r="U18" s="32">
        <v>147</v>
      </c>
      <c r="V18" s="32">
        <v>175</v>
      </c>
      <c r="W18" s="32">
        <v>89</v>
      </c>
      <c r="X18" s="32">
        <v>96</v>
      </c>
      <c r="Y18" s="32">
        <v>90</v>
      </c>
      <c r="Z18" s="32">
        <v>135</v>
      </c>
      <c r="AA18" s="32">
        <v>110</v>
      </c>
      <c r="AB18" s="32">
        <v>140</v>
      </c>
      <c r="AC18" s="32">
        <v>75</v>
      </c>
      <c r="AD18" s="32">
        <v>71</v>
      </c>
      <c r="AE18" s="32">
        <v>55</v>
      </c>
      <c r="AF18" s="32">
        <v>10</v>
      </c>
      <c r="AG18" s="32">
        <v>51</v>
      </c>
      <c r="AH18" s="32">
        <v>90</v>
      </c>
      <c r="AI18" s="32">
        <v>106</v>
      </c>
      <c r="AJ18" s="32">
        <v>89</v>
      </c>
      <c r="AK18" s="32">
        <v>59</v>
      </c>
      <c r="AL18" s="32">
        <v>82</v>
      </c>
      <c r="AM18" s="32">
        <v>84</v>
      </c>
      <c r="AN18" s="32">
        <v>74</v>
      </c>
      <c r="AO18" s="32">
        <v>51</v>
      </c>
      <c r="AP18" s="32">
        <v>68</v>
      </c>
      <c r="AQ18" s="32">
        <v>28</v>
      </c>
      <c r="AR18" s="32">
        <v>60</v>
      </c>
      <c r="AS18" s="32">
        <v>32</v>
      </c>
      <c r="AT18" s="32">
        <v>44</v>
      </c>
      <c r="AU18" s="32">
        <v>47</v>
      </c>
      <c r="AV18" s="32">
        <v>69</v>
      </c>
      <c r="AW18" s="32">
        <v>27</v>
      </c>
      <c r="AX18" s="32">
        <v>38</v>
      </c>
      <c r="AY18" s="32">
        <v>32</v>
      </c>
      <c r="AZ18" s="32">
        <v>32</v>
      </c>
      <c r="BA18" s="32">
        <v>33</v>
      </c>
      <c r="BB18" s="32">
        <v>21</v>
      </c>
      <c r="BC18" s="32">
        <f t="shared" si="0"/>
        <v>608</v>
      </c>
      <c r="BD18" s="32">
        <f t="shared" si="1"/>
        <v>803</v>
      </c>
      <c r="BE18" s="32">
        <f t="shared" si="2"/>
        <v>800</v>
      </c>
      <c r="BF18" s="32">
        <f t="shared" si="3"/>
        <v>766</v>
      </c>
      <c r="BG18" s="32">
        <f t="shared" si="4"/>
        <v>757</v>
      </c>
      <c r="BH18" s="32">
        <f t="shared" si="5"/>
        <v>410</v>
      </c>
      <c r="BI18" s="32">
        <f t="shared" si="6"/>
        <v>396</v>
      </c>
      <c r="BJ18" s="32">
        <f t="shared" si="7"/>
        <v>206</v>
      </c>
      <c r="BK18" s="32">
        <f t="shared" si="8"/>
        <v>336</v>
      </c>
      <c r="BL18" s="32">
        <f t="shared" si="9"/>
        <v>277</v>
      </c>
      <c r="BM18" s="32">
        <f t="shared" si="10"/>
        <v>164</v>
      </c>
      <c r="BN18" s="32">
        <f t="shared" si="11"/>
        <v>181</v>
      </c>
      <c r="BO18" s="32">
        <f t="shared" si="12"/>
        <v>118</v>
      </c>
    </row>
    <row r="19" spans="1:67" ht="17.100000000000001" customHeight="1" thickBot="1" x14ac:dyDescent="0.25">
      <c r="A19" s="12"/>
      <c r="B19" s="35" t="s">
        <v>109</v>
      </c>
      <c r="C19" s="32">
        <v>851</v>
      </c>
      <c r="D19" s="32">
        <v>543</v>
      </c>
      <c r="E19" s="32">
        <v>412</v>
      </c>
      <c r="F19" s="32">
        <v>851</v>
      </c>
      <c r="G19" s="32">
        <v>731</v>
      </c>
      <c r="H19" s="32">
        <v>587</v>
      </c>
      <c r="I19" s="32">
        <v>447</v>
      </c>
      <c r="J19" s="32">
        <v>446</v>
      </c>
      <c r="K19" s="32">
        <v>573</v>
      </c>
      <c r="L19" s="32">
        <v>518</v>
      </c>
      <c r="M19" s="32">
        <v>265</v>
      </c>
      <c r="N19" s="32">
        <v>380</v>
      </c>
      <c r="O19" s="32">
        <v>409</v>
      </c>
      <c r="P19" s="32">
        <v>428</v>
      </c>
      <c r="Q19" s="32">
        <v>323</v>
      </c>
      <c r="R19" s="32">
        <v>497</v>
      </c>
      <c r="S19" s="32">
        <v>453</v>
      </c>
      <c r="T19" s="32">
        <v>412</v>
      </c>
      <c r="U19" s="32">
        <v>223</v>
      </c>
      <c r="V19" s="32">
        <v>248</v>
      </c>
      <c r="W19" s="32">
        <v>254</v>
      </c>
      <c r="X19" s="32">
        <v>340</v>
      </c>
      <c r="Y19" s="32">
        <v>183</v>
      </c>
      <c r="Z19" s="32">
        <v>261</v>
      </c>
      <c r="AA19" s="32">
        <v>289</v>
      </c>
      <c r="AB19" s="32">
        <v>233</v>
      </c>
      <c r="AC19" s="32">
        <v>151</v>
      </c>
      <c r="AD19" s="32">
        <v>186</v>
      </c>
      <c r="AE19" s="32">
        <v>177</v>
      </c>
      <c r="AF19" s="32">
        <v>11</v>
      </c>
      <c r="AG19" s="32">
        <v>47</v>
      </c>
      <c r="AH19" s="32">
        <v>142</v>
      </c>
      <c r="AI19" s="32">
        <v>142</v>
      </c>
      <c r="AJ19" s="32">
        <v>180</v>
      </c>
      <c r="AK19" s="32">
        <v>96</v>
      </c>
      <c r="AL19" s="32">
        <v>123</v>
      </c>
      <c r="AM19" s="32">
        <v>107</v>
      </c>
      <c r="AN19" s="32">
        <v>109</v>
      </c>
      <c r="AO19" s="32">
        <v>77</v>
      </c>
      <c r="AP19" s="32">
        <v>73</v>
      </c>
      <c r="AQ19" s="32">
        <v>72</v>
      </c>
      <c r="AR19" s="32">
        <v>62</v>
      </c>
      <c r="AS19" s="32">
        <v>74</v>
      </c>
      <c r="AT19" s="32">
        <v>72</v>
      </c>
      <c r="AU19" s="32">
        <v>89</v>
      </c>
      <c r="AV19" s="32">
        <v>80</v>
      </c>
      <c r="AW19" s="32">
        <v>60</v>
      </c>
      <c r="AX19" s="32">
        <v>64</v>
      </c>
      <c r="AY19" s="32">
        <v>68</v>
      </c>
      <c r="AZ19" s="32">
        <v>93</v>
      </c>
      <c r="BA19" s="32">
        <v>40</v>
      </c>
      <c r="BB19" s="32">
        <v>51</v>
      </c>
      <c r="BC19" s="32">
        <f t="shared" si="0"/>
        <v>2657</v>
      </c>
      <c r="BD19" s="32">
        <f t="shared" si="1"/>
        <v>2211</v>
      </c>
      <c r="BE19" s="32">
        <f t="shared" si="2"/>
        <v>1736</v>
      </c>
      <c r="BF19" s="32">
        <f t="shared" si="3"/>
        <v>1657</v>
      </c>
      <c r="BG19" s="32">
        <f t="shared" si="4"/>
        <v>1336</v>
      </c>
      <c r="BH19" s="32">
        <f t="shared" si="5"/>
        <v>1038</v>
      </c>
      <c r="BI19" s="32">
        <f t="shared" si="6"/>
        <v>859</v>
      </c>
      <c r="BJ19" s="32">
        <f t="shared" si="7"/>
        <v>377</v>
      </c>
      <c r="BK19" s="32">
        <f t="shared" si="8"/>
        <v>541</v>
      </c>
      <c r="BL19" s="32">
        <f t="shared" si="9"/>
        <v>366</v>
      </c>
      <c r="BM19" s="32">
        <f t="shared" si="10"/>
        <v>280</v>
      </c>
      <c r="BN19" s="32">
        <f t="shared" si="11"/>
        <v>293</v>
      </c>
      <c r="BO19" s="32">
        <f t="shared" si="12"/>
        <v>252</v>
      </c>
    </row>
    <row r="20" spans="1:67" ht="17.100000000000001" customHeight="1" thickBot="1" x14ac:dyDescent="0.25">
      <c r="A20" s="12"/>
      <c r="B20" s="35" t="s">
        <v>110</v>
      </c>
      <c r="C20" s="32">
        <v>308</v>
      </c>
      <c r="D20" s="32">
        <v>384</v>
      </c>
      <c r="E20" s="32">
        <v>221</v>
      </c>
      <c r="F20" s="32">
        <v>405</v>
      </c>
      <c r="G20" s="32">
        <v>490</v>
      </c>
      <c r="H20" s="32">
        <v>515</v>
      </c>
      <c r="I20" s="32">
        <v>361</v>
      </c>
      <c r="J20" s="32">
        <v>551</v>
      </c>
      <c r="K20" s="32">
        <v>440</v>
      </c>
      <c r="L20" s="32">
        <v>529</v>
      </c>
      <c r="M20" s="32">
        <v>358</v>
      </c>
      <c r="N20" s="32">
        <v>524</v>
      </c>
      <c r="O20" s="32">
        <v>572</v>
      </c>
      <c r="P20" s="32">
        <v>569</v>
      </c>
      <c r="Q20" s="32">
        <v>271</v>
      </c>
      <c r="R20" s="32">
        <v>715</v>
      </c>
      <c r="S20" s="32">
        <v>469</v>
      </c>
      <c r="T20" s="32">
        <v>404</v>
      </c>
      <c r="U20" s="32">
        <v>320</v>
      </c>
      <c r="V20" s="32">
        <v>404</v>
      </c>
      <c r="W20" s="32">
        <v>416</v>
      </c>
      <c r="X20" s="32">
        <v>528</v>
      </c>
      <c r="Y20" s="32">
        <v>230</v>
      </c>
      <c r="Z20" s="32">
        <v>462</v>
      </c>
      <c r="AA20" s="32">
        <v>417</v>
      </c>
      <c r="AB20" s="32">
        <v>311</v>
      </c>
      <c r="AC20" s="32">
        <v>222</v>
      </c>
      <c r="AD20" s="32">
        <v>477</v>
      </c>
      <c r="AE20" s="32">
        <v>239</v>
      </c>
      <c r="AF20" s="32">
        <v>8</v>
      </c>
      <c r="AG20" s="32">
        <v>172</v>
      </c>
      <c r="AH20" s="32">
        <v>273</v>
      </c>
      <c r="AI20" s="32">
        <v>263</v>
      </c>
      <c r="AJ20" s="32">
        <v>247</v>
      </c>
      <c r="AK20" s="32">
        <v>190</v>
      </c>
      <c r="AL20" s="32">
        <v>229</v>
      </c>
      <c r="AM20" s="32">
        <v>192</v>
      </c>
      <c r="AN20" s="32">
        <v>228</v>
      </c>
      <c r="AO20" s="32">
        <v>132</v>
      </c>
      <c r="AP20" s="32">
        <v>169</v>
      </c>
      <c r="AQ20" s="32">
        <v>66</v>
      </c>
      <c r="AR20" s="32">
        <v>76</v>
      </c>
      <c r="AS20" s="32">
        <v>45</v>
      </c>
      <c r="AT20" s="32">
        <v>128</v>
      </c>
      <c r="AU20" s="32">
        <v>129</v>
      </c>
      <c r="AV20" s="32">
        <v>129</v>
      </c>
      <c r="AW20" s="32">
        <v>57</v>
      </c>
      <c r="AX20" s="32">
        <v>108</v>
      </c>
      <c r="AY20" s="32">
        <v>84</v>
      </c>
      <c r="AZ20" s="32">
        <v>49</v>
      </c>
      <c r="BA20" s="32">
        <v>48</v>
      </c>
      <c r="BB20" s="32">
        <v>73</v>
      </c>
      <c r="BC20" s="32">
        <f t="shared" si="0"/>
        <v>1318</v>
      </c>
      <c r="BD20" s="32">
        <f t="shared" si="1"/>
        <v>1917</v>
      </c>
      <c r="BE20" s="32">
        <f t="shared" si="2"/>
        <v>1851</v>
      </c>
      <c r="BF20" s="32">
        <f t="shared" si="3"/>
        <v>2127</v>
      </c>
      <c r="BG20" s="32">
        <f t="shared" si="4"/>
        <v>1597</v>
      </c>
      <c r="BH20" s="32">
        <f t="shared" si="5"/>
        <v>1636</v>
      </c>
      <c r="BI20" s="32">
        <f t="shared" si="6"/>
        <v>1427</v>
      </c>
      <c r="BJ20" s="32">
        <f t="shared" si="7"/>
        <v>692</v>
      </c>
      <c r="BK20" s="32">
        <f t="shared" si="8"/>
        <v>929</v>
      </c>
      <c r="BL20" s="32">
        <f t="shared" si="9"/>
        <v>721</v>
      </c>
      <c r="BM20" s="32">
        <f t="shared" si="10"/>
        <v>315</v>
      </c>
      <c r="BN20" s="32">
        <f t="shared" si="11"/>
        <v>423</v>
      </c>
      <c r="BO20" s="32">
        <f t="shared" si="12"/>
        <v>254</v>
      </c>
    </row>
    <row r="21" spans="1:67" ht="17.100000000000001" customHeight="1" thickBot="1" x14ac:dyDescent="0.25">
      <c r="A21" s="12"/>
      <c r="B21" s="35" t="s">
        <v>111</v>
      </c>
      <c r="C21" s="32">
        <v>30</v>
      </c>
      <c r="D21" s="32">
        <v>25</v>
      </c>
      <c r="E21" s="32">
        <v>18</v>
      </c>
      <c r="F21" s="32">
        <v>25</v>
      </c>
      <c r="G21" s="32">
        <v>28</v>
      </c>
      <c r="H21" s="32">
        <v>55</v>
      </c>
      <c r="I21" s="32">
        <v>22</v>
      </c>
      <c r="J21" s="32">
        <v>39</v>
      </c>
      <c r="K21" s="32">
        <v>55</v>
      </c>
      <c r="L21" s="32">
        <v>66</v>
      </c>
      <c r="M21" s="32">
        <v>35</v>
      </c>
      <c r="N21" s="32">
        <v>35</v>
      </c>
      <c r="O21" s="32">
        <v>49</v>
      </c>
      <c r="P21" s="32">
        <v>50</v>
      </c>
      <c r="Q21" s="32">
        <v>29</v>
      </c>
      <c r="R21" s="32">
        <v>39</v>
      </c>
      <c r="S21" s="32">
        <v>54</v>
      </c>
      <c r="T21" s="32">
        <v>33</v>
      </c>
      <c r="U21" s="32">
        <v>31</v>
      </c>
      <c r="V21" s="32">
        <v>36</v>
      </c>
      <c r="W21" s="32">
        <v>24</v>
      </c>
      <c r="X21" s="32">
        <v>28</v>
      </c>
      <c r="Y21" s="32">
        <v>13</v>
      </c>
      <c r="Z21" s="32">
        <v>32</v>
      </c>
      <c r="AA21" s="32">
        <v>14</v>
      </c>
      <c r="AB21" s="32">
        <v>14</v>
      </c>
      <c r="AC21" s="32">
        <v>14</v>
      </c>
      <c r="AD21" s="32">
        <v>15</v>
      </c>
      <c r="AE21" s="32">
        <v>3</v>
      </c>
      <c r="AF21" s="32">
        <v>4</v>
      </c>
      <c r="AG21" s="32">
        <v>9</v>
      </c>
      <c r="AH21" s="32">
        <v>20</v>
      </c>
      <c r="AI21" s="32">
        <v>6</v>
      </c>
      <c r="AJ21" s="32">
        <v>16</v>
      </c>
      <c r="AK21" s="32">
        <v>7</v>
      </c>
      <c r="AL21" s="32">
        <v>6</v>
      </c>
      <c r="AM21" s="32">
        <v>14</v>
      </c>
      <c r="AN21" s="32">
        <v>9</v>
      </c>
      <c r="AO21" s="32">
        <v>12</v>
      </c>
      <c r="AP21" s="32">
        <v>10</v>
      </c>
      <c r="AQ21" s="32">
        <v>5</v>
      </c>
      <c r="AR21" s="32">
        <v>10</v>
      </c>
      <c r="AS21" s="32">
        <v>0</v>
      </c>
      <c r="AT21" s="32">
        <v>6</v>
      </c>
      <c r="AU21" s="32">
        <v>6</v>
      </c>
      <c r="AV21" s="32">
        <v>3</v>
      </c>
      <c r="AW21" s="32">
        <v>0</v>
      </c>
      <c r="AX21" s="32">
        <v>8</v>
      </c>
      <c r="AY21" s="32">
        <v>8</v>
      </c>
      <c r="AZ21" s="32">
        <v>6</v>
      </c>
      <c r="BA21" s="32">
        <v>11</v>
      </c>
      <c r="BB21" s="32">
        <v>5</v>
      </c>
      <c r="BC21" s="32">
        <f t="shared" si="0"/>
        <v>98</v>
      </c>
      <c r="BD21" s="32">
        <f t="shared" si="1"/>
        <v>144</v>
      </c>
      <c r="BE21" s="32">
        <f t="shared" si="2"/>
        <v>191</v>
      </c>
      <c r="BF21" s="32">
        <f t="shared" si="3"/>
        <v>167</v>
      </c>
      <c r="BG21" s="32">
        <f t="shared" si="4"/>
        <v>154</v>
      </c>
      <c r="BH21" s="32">
        <f t="shared" si="5"/>
        <v>97</v>
      </c>
      <c r="BI21" s="32">
        <f t="shared" si="6"/>
        <v>57</v>
      </c>
      <c r="BJ21" s="32">
        <f t="shared" si="7"/>
        <v>36</v>
      </c>
      <c r="BK21" s="32">
        <f t="shared" si="8"/>
        <v>35</v>
      </c>
      <c r="BL21" s="32">
        <f t="shared" si="9"/>
        <v>45</v>
      </c>
      <c r="BM21" s="32">
        <f t="shared" si="10"/>
        <v>21</v>
      </c>
      <c r="BN21" s="32">
        <f t="shared" si="11"/>
        <v>17</v>
      </c>
      <c r="BO21" s="32">
        <f t="shared" si="12"/>
        <v>30</v>
      </c>
    </row>
    <row r="22" spans="1:67" ht="17.100000000000001" customHeight="1" thickBot="1" x14ac:dyDescent="0.25">
      <c r="A22" s="12"/>
      <c r="B22" s="35" t="s">
        <v>112</v>
      </c>
      <c r="C22" s="32">
        <v>65</v>
      </c>
      <c r="D22" s="32">
        <v>84</v>
      </c>
      <c r="E22" s="32">
        <v>46</v>
      </c>
      <c r="F22" s="32">
        <v>78</v>
      </c>
      <c r="G22" s="32">
        <v>64</v>
      </c>
      <c r="H22" s="32">
        <v>76</v>
      </c>
      <c r="I22" s="32">
        <v>38</v>
      </c>
      <c r="J22" s="32">
        <v>53</v>
      </c>
      <c r="K22" s="32">
        <v>82</v>
      </c>
      <c r="L22" s="32">
        <v>66</v>
      </c>
      <c r="M22" s="32">
        <v>59</v>
      </c>
      <c r="N22" s="32">
        <v>61</v>
      </c>
      <c r="O22" s="32">
        <v>71</v>
      </c>
      <c r="P22" s="32">
        <v>90</v>
      </c>
      <c r="Q22" s="32">
        <v>32</v>
      </c>
      <c r="R22" s="32">
        <v>63</v>
      </c>
      <c r="S22" s="32">
        <v>72</v>
      </c>
      <c r="T22" s="32">
        <v>68</v>
      </c>
      <c r="U22" s="32">
        <v>40</v>
      </c>
      <c r="V22" s="32">
        <v>69</v>
      </c>
      <c r="W22" s="32">
        <v>81</v>
      </c>
      <c r="X22" s="32">
        <v>70</v>
      </c>
      <c r="Y22" s="32">
        <v>38</v>
      </c>
      <c r="Z22" s="32">
        <v>46</v>
      </c>
      <c r="AA22" s="32">
        <v>40</v>
      </c>
      <c r="AB22" s="32">
        <v>45</v>
      </c>
      <c r="AC22" s="32">
        <v>26</v>
      </c>
      <c r="AD22" s="32">
        <v>54</v>
      </c>
      <c r="AE22" s="32">
        <v>24</v>
      </c>
      <c r="AF22" s="32">
        <v>6</v>
      </c>
      <c r="AG22" s="32">
        <v>14</v>
      </c>
      <c r="AH22" s="32">
        <v>32</v>
      </c>
      <c r="AI22" s="32">
        <v>45</v>
      </c>
      <c r="AJ22" s="32">
        <v>47</v>
      </c>
      <c r="AK22" s="32">
        <v>36</v>
      </c>
      <c r="AL22" s="32">
        <v>41</v>
      </c>
      <c r="AM22" s="32">
        <v>51</v>
      </c>
      <c r="AN22" s="32">
        <v>47</v>
      </c>
      <c r="AO22" s="32">
        <v>29</v>
      </c>
      <c r="AP22" s="32">
        <v>14</v>
      </c>
      <c r="AQ22" s="32">
        <v>9</v>
      </c>
      <c r="AR22" s="32">
        <v>25</v>
      </c>
      <c r="AS22" s="32">
        <v>11</v>
      </c>
      <c r="AT22" s="32">
        <v>10</v>
      </c>
      <c r="AU22" s="32">
        <v>11</v>
      </c>
      <c r="AV22" s="32">
        <v>27</v>
      </c>
      <c r="AW22" s="32">
        <v>19</v>
      </c>
      <c r="AX22" s="32">
        <v>21</v>
      </c>
      <c r="AY22" s="32">
        <v>35</v>
      </c>
      <c r="AZ22" s="32">
        <v>62</v>
      </c>
      <c r="BA22" s="32">
        <v>30</v>
      </c>
      <c r="BB22" s="32">
        <v>89</v>
      </c>
      <c r="BC22" s="32">
        <f t="shared" si="0"/>
        <v>273</v>
      </c>
      <c r="BD22" s="32">
        <f t="shared" si="1"/>
        <v>231</v>
      </c>
      <c r="BE22" s="32">
        <f t="shared" si="2"/>
        <v>268</v>
      </c>
      <c r="BF22" s="32">
        <f t="shared" si="3"/>
        <v>256</v>
      </c>
      <c r="BG22" s="32">
        <f t="shared" si="4"/>
        <v>249</v>
      </c>
      <c r="BH22" s="32">
        <f t="shared" si="5"/>
        <v>235</v>
      </c>
      <c r="BI22" s="32">
        <f t="shared" si="6"/>
        <v>165</v>
      </c>
      <c r="BJ22" s="32">
        <f t="shared" si="7"/>
        <v>76</v>
      </c>
      <c r="BK22" s="32">
        <f t="shared" si="8"/>
        <v>169</v>
      </c>
      <c r="BL22" s="32">
        <f t="shared" si="9"/>
        <v>141</v>
      </c>
      <c r="BM22" s="32">
        <f t="shared" si="10"/>
        <v>55</v>
      </c>
      <c r="BN22" s="32">
        <f t="shared" si="11"/>
        <v>78</v>
      </c>
      <c r="BO22" s="32">
        <f t="shared" si="12"/>
        <v>216</v>
      </c>
    </row>
    <row r="23" spans="1:67" ht="17.100000000000001" customHeight="1" thickBot="1" x14ac:dyDescent="0.25">
      <c r="A23" s="12"/>
      <c r="B23" s="35" t="s">
        <v>113</v>
      </c>
      <c r="C23" s="32">
        <v>52</v>
      </c>
      <c r="D23" s="32">
        <v>35</v>
      </c>
      <c r="E23" s="32">
        <v>26</v>
      </c>
      <c r="F23" s="32">
        <v>55</v>
      </c>
      <c r="G23" s="32">
        <v>56</v>
      </c>
      <c r="H23" s="32">
        <v>71</v>
      </c>
      <c r="I23" s="32">
        <v>65</v>
      </c>
      <c r="J23" s="32">
        <v>85</v>
      </c>
      <c r="K23" s="32">
        <v>60</v>
      </c>
      <c r="L23" s="32">
        <v>67</v>
      </c>
      <c r="M23" s="32">
        <v>51</v>
      </c>
      <c r="N23" s="32">
        <v>35</v>
      </c>
      <c r="O23" s="32">
        <v>52</v>
      </c>
      <c r="P23" s="32">
        <v>57</v>
      </c>
      <c r="Q23" s="32">
        <v>29</v>
      </c>
      <c r="R23" s="32">
        <v>38</v>
      </c>
      <c r="S23" s="32">
        <v>58</v>
      </c>
      <c r="T23" s="32">
        <v>25</v>
      </c>
      <c r="U23" s="32">
        <v>24</v>
      </c>
      <c r="V23" s="32">
        <v>54</v>
      </c>
      <c r="W23" s="32">
        <v>28</v>
      </c>
      <c r="X23" s="32">
        <v>36</v>
      </c>
      <c r="Y23" s="32">
        <v>11</v>
      </c>
      <c r="Z23" s="32">
        <v>18</v>
      </c>
      <c r="AA23" s="32">
        <v>24</v>
      </c>
      <c r="AB23" s="32">
        <v>19</v>
      </c>
      <c r="AC23" s="32">
        <v>12</v>
      </c>
      <c r="AD23" s="32">
        <v>9</v>
      </c>
      <c r="AE23" s="32">
        <v>27</v>
      </c>
      <c r="AF23" s="32">
        <v>0</v>
      </c>
      <c r="AG23" s="32">
        <v>14</v>
      </c>
      <c r="AH23" s="32">
        <v>9</v>
      </c>
      <c r="AI23" s="32">
        <v>10</v>
      </c>
      <c r="AJ23" s="32">
        <v>13</v>
      </c>
      <c r="AK23" s="32">
        <v>22</v>
      </c>
      <c r="AL23" s="32">
        <v>12</v>
      </c>
      <c r="AM23" s="32">
        <v>18</v>
      </c>
      <c r="AN23" s="32">
        <v>20</v>
      </c>
      <c r="AO23" s="32">
        <v>6</v>
      </c>
      <c r="AP23" s="32">
        <v>7</v>
      </c>
      <c r="AQ23" s="32">
        <v>2</v>
      </c>
      <c r="AR23" s="32">
        <v>11</v>
      </c>
      <c r="AS23" s="32">
        <v>12</v>
      </c>
      <c r="AT23" s="32">
        <v>10</v>
      </c>
      <c r="AU23" s="32">
        <v>5</v>
      </c>
      <c r="AV23" s="32">
        <v>5</v>
      </c>
      <c r="AW23" s="32">
        <v>4</v>
      </c>
      <c r="AX23" s="32">
        <v>8</v>
      </c>
      <c r="AY23" s="32">
        <v>9</v>
      </c>
      <c r="AZ23" s="32">
        <v>9</v>
      </c>
      <c r="BA23" s="32">
        <v>3</v>
      </c>
      <c r="BB23" s="32">
        <v>2</v>
      </c>
      <c r="BC23" s="32">
        <f t="shared" si="0"/>
        <v>168</v>
      </c>
      <c r="BD23" s="32">
        <f t="shared" si="1"/>
        <v>277</v>
      </c>
      <c r="BE23" s="32">
        <f t="shared" si="2"/>
        <v>213</v>
      </c>
      <c r="BF23" s="32">
        <f t="shared" si="3"/>
        <v>176</v>
      </c>
      <c r="BG23" s="32">
        <f t="shared" si="4"/>
        <v>161</v>
      </c>
      <c r="BH23" s="32">
        <f t="shared" si="5"/>
        <v>93</v>
      </c>
      <c r="BI23" s="32">
        <f t="shared" si="6"/>
        <v>64</v>
      </c>
      <c r="BJ23" s="32">
        <f t="shared" si="7"/>
        <v>50</v>
      </c>
      <c r="BK23" s="32">
        <f t="shared" si="8"/>
        <v>57</v>
      </c>
      <c r="BL23" s="32">
        <f t="shared" si="9"/>
        <v>51</v>
      </c>
      <c r="BM23" s="32">
        <f t="shared" si="10"/>
        <v>35</v>
      </c>
      <c r="BN23" s="32">
        <f t="shared" si="11"/>
        <v>22</v>
      </c>
      <c r="BO23" s="32">
        <f t="shared" si="12"/>
        <v>23</v>
      </c>
    </row>
    <row r="24" spans="1:67" ht="17.100000000000001" customHeight="1" thickBot="1" x14ac:dyDescent="0.25">
      <c r="A24" s="12"/>
      <c r="B24" s="36" t="s">
        <v>114</v>
      </c>
      <c r="C24" s="38">
        <f t="shared" ref="C24:H24" si="13">SUM(C7:C23)</f>
        <v>7300</v>
      </c>
      <c r="D24" s="38">
        <f t="shared" si="13"/>
        <v>6549</v>
      </c>
      <c r="E24" s="38">
        <f t="shared" si="13"/>
        <v>4747</v>
      </c>
      <c r="F24" s="39">
        <f t="shared" si="13"/>
        <v>7215</v>
      </c>
      <c r="G24" s="38">
        <f t="shared" si="13"/>
        <v>7716</v>
      </c>
      <c r="H24" s="38">
        <f t="shared" si="13"/>
        <v>7907</v>
      </c>
      <c r="I24" s="38">
        <f t="shared" ref="I24:N24" si="14">SUM(I7:I23)</f>
        <v>5796</v>
      </c>
      <c r="J24" s="39">
        <f t="shared" si="14"/>
        <v>7458</v>
      </c>
      <c r="K24" s="38">
        <f t="shared" si="14"/>
        <v>8178</v>
      </c>
      <c r="L24" s="38">
        <f t="shared" si="14"/>
        <v>8120</v>
      </c>
      <c r="M24" s="38">
        <f t="shared" si="14"/>
        <v>5670</v>
      </c>
      <c r="N24" s="39">
        <f t="shared" si="14"/>
        <v>7257</v>
      </c>
      <c r="O24" s="38">
        <f t="shared" ref="O24:T24" si="15">SUM(O7:O23)</f>
        <v>6971</v>
      </c>
      <c r="P24" s="38">
        <f t="shared" si="15"/>
        <v>7744</v>
      </c>
      <c r="Q24" s="38">
        <f t="shared" si="15"/>
        <v>4999</v>
      </c>
      <c r="R24" s="39">
        <f t="shared" si="15"/>
        <v>6683</v>
      </c>
      <c r="S24" s="38">
        <f t="shared" si="15"/>
        <v>6732</v>
      </c>
      <c r="T24" s="38">
        <f t="shared" si="15"/>
        <v>6197</v>
      </c>
      <c r="U24" s="38">
        <f t="shared" ref="U24:Z24" si="16">SUM(U7:U23)</f>
        <v>4063</v>
      </c>
      <c r="V24" s="39">
        <f t="shared" si="16"/>
        <v>5338</v>
      </c>
      <c r="W24" s="38">
        <f t="shared" si="16"/>
        <v>5371</v>
      </c>
      <c r="X24" s="38">
        <f t="shared" si="16"/>
        <v>5672</v>
      </c>
      <c r="Y24" s="38">
        <f t="shared" si="16"/>
        <v>3404</v>
      </c>
      <c r="Z24" s="39">
        <f t="shared" si="16"/>
        <v>4498</v>
      </c>
      <c r="AA24" s="38">
        <f t="shared" ref="AA24:AF24" si="17">SUM(AA7:AA23)</f>
        <v>4351</v>
      </c>
      <c r="AB24" s="38">
        <f t="shared" si="17"/>
        <v>3812</v>
      </c>
      <c r="AC24" s="38">
        <f t="shared" si="17"/>
        <v>2527</v>
      </c>
      <c r="AD24" s="38">
        <f t="shared" si="17"/>
        <v>3503</v>
      </c>
      <c r="AE24" s="38">
        <f t="shared" si="17"/>
        <v>2392</v>
      </c>
      <c r="AF24" s="38">
        <f t="shared" si="17"/>
        <v>300</v>
      </c>
      <c r="AG24" s="38">
        <f t="shared" ref="AG24:AL24" si="18">SUM(AG7:AG23)</f>
        <v>1564</v>
      </c>
      <c r="AH24" s="38">
        <f t="shared" si="18"/>
        <v>2659</v>
      </c>
      <c r="AI24" s="38">
        <f t="shared" si="18"/>
        <v>2548</v>
      </c>
      <c r="AJ24" s="38">
        <f t="shared" si="18"/>
        <v>2849</v>
      </c>
      <c r="AK24" s="38">
        <f t="shared" si="18"/>
        <v>2203</v>
      </c>
      <c r="AL24" s="38">
        <f t="shared" si="18"/>
        <v>2503</v>
      </c>
      <c r="AM24" s="38">
        <f>SUM(AM7:AM23)</f>
        <v>2755</v>
      </c>
      <c r="AN24" s="38">
        <f>SUM(AN7:AN23)</f>
        <v>2377</v>
      </c>
      <c r="AO24" s="38">
        <f>SUM(AO7:AO23)</f>
        <v>1530</v>
      </c>
      <c r="AP24" s="38">
        <v>1847</v>
      </c>
      <c r="AQ24" s="38">
        <f>SUM(AQ7:AQ23)</f>
        <v>1308</v>
      </c>
      <c r="AR24" s="38">
        <f>SUM(AR7:AR23)</f>
        <v>1497</v>
      </c>
      <c r="AS24" s="38">
        <f>SUM(AS7:AS23)</f>
        <v>963</v>
      </c>
      <c r="AT24" s="38">
        <f>SUM(AT7:AT23)</f>
        <v>1492</v>
      </c>
      <c r="AU24" s="38">
        <v>1448</v>
      </c>
      <c r="AV24" s="38">
        <v>1469</v>
      </c>
      <c r="AW24" s="38">
        <v>927</v>
      </c>
      <c r="AX24" s="38">
        <v>1229</v>
      </c>
      <c r="AY24" s="38">
        <v>1189</v>
      </c>
      <c r="AZ24" s="38">
        <v>1217</v>
      </c>
      <c r="BA24" s="38">
        <v>847</v>
      </c>
      <c r="BB24" s="38">
        <v>1093</v>
      </c>
      <c r="BC24" s="38">
        <f t="shared" si="0"/>
        <v>25811</v>
      </c>
      <c r="BD24" s="38">
        <f t="shared" si="1"/>
        <v>28877</v>
      </c>
      <c r="BE24" s="38">
        <f t="shared" si="2"/>
        <v>29225</v>
      </c>
      <c r="BF24" s="38">
        <f t="shared" si="3"/>
        <v>26397</v>
      </c>
      <c r="BG24" s="38">
        <f t="shared" si="4"/>
        <v>22330</v>
      </c>
      <c r="BH24" s="38">
        <f t="shared" si="5"/>
        <v>18945</v>
      </c>
      <c r="BI24" s="38">
        <f t="shared" si="6"/>
        <v>14193</v>
      </c>
      <c r="BJ24" s="38">
        <f t="shared" si="7"/>
        <v>6915</v>
      </c>
      <c r="BK24" s="38">
        <f t="shared" si="8"/>
        <v>10103</v>
      </c>
      <c r="BL24" s="38">
        <f t="shared" si="9"/>
        <v>8509</v>
      </c>
      <c r="BM24" s="38">
        <f t="shared" si="10"/>
        <v>5260</v>
      </c>
      <c r="BN24" s="38">
        <f t="shared" si="11"/>
        <v>5073</v>
      </c>
      <c r="BO24" s="38">
        <f t="shared" si="12"/>
        <v>4346</v>
      </c>
    </row>
    <row r="25" spans="1:67" ht="42" customHeight="1" x14ac:dyDescent="0.2">
      <c r="AE25" s="48"/>
    </row>
    <row r="26" spans="1:67" ht="15" customHeight="1" x14ac:dyDescent="0.2"/>
    <row r="27" spans="1:67" ht="21.75" customHeight="1" x14ac:dyDescent="0.2">
      <c r="B27" s="122"/>
      <c r="C27" s="122"/>
      <c r="D27" s="122"/>
      <c r="E27" s="122"/>
      <c r="F27" s="121"/>
      <c r="G27" s="121"/>
      <c r="H27" s="121"/>
    </row>
    <row r="28" spans="1:67" ht="15" x14ac:dyDescent="0.2">
      <c r="B28" s="18"/>
      <c r="C28" s="12"/>
      <c r="D28" s="12"/>
      <c r="E28" s="12"/>
    </row>
    <row r="30" spans="1:67" ht="39" customHeight="1" x14ac:dyDescent="0.2">
      <c r="B30" s="12"/>
      <c r="C30" s="31" t="s">
        <v>341</v>
      </c>
      <c r="D30" s="31" t="s">
        <v>276</v>
      </c>
      <c r="E30" s="31" t="s">
        <v>277</v>
      </c>
      <c r="F30" s="41" t="s">
        <v>278</v>
      </c>
      <c r="G30" s="31" t="s">
        <v>279</v>
      </c>
      <c r="H30" s="31" t="s">
        <v>280</v>
      </c>
      <c r="I30" s="31" t="s">
        <v>281</v>
      </c>
      <c r="J30" s="41" t="s">
        <v>282</v>
      </c>
      <c r="K30" s="31" t="s">
        <v>283</v>
      </c>
      <c r="L30" s="31" t="s">
        <v>284</v>
      </c>
      <c r="M30" s="31" t="s">
        <v>285</v>
      </c>
      <c r="N30" s="41" t="s">
        <v>286</v>
      </c>
      <c r="O30" s="31" t="s">
        <v>163</v>
      </c>
      <c r="P30" s="31" t="s">
        <v>164</v>
      </c>
      <c r="Q30" s="31" t="s">
        <v>165</v>
      </c>
      <c r="R30" s="41" t="s">
        <v>166</v>
      </c>
      <c r="S30" s="31" t="s">
        <v>167</v>
      </c>
      <c r="T30" s="31" t="s">
        <v>168</v>
      </c>
      <c r="U30" s="31" t="s">
        <v>169</v>
      </c>
      <c r="V30" s="41" t="s">
        <v>170</v>
      </c>
      <c r="W30" s="31" t="s">
        <v>171</v>
      </c>
      <c r="X30" s="31" t="s">
        <v>172</v>
      </c>
      <c r="Y30" s="31" t="s">
        <v>173</v>
      </c>
      <c r="Z30" s="41" t="s">
        <v>174</v>
      </c>
      <c r="AA30" s="31" t="s">
        <v>175</v>
      </c>
      <c r="AB30" s="31" t="s">
        <v>176</v>
      </c>
      <c r="AC30" s="31" t="s">
        <v>177</v>
      </c>
      <c r="AD30" s="41" t="s">
        <v>178</v>
      </c>
      <c r="AE30" s="31" t="s">
        <v>179</v>
      </c>
      <c r="AF30" s="31" t="s">
        <v>180</v>
      </c>
      <c r="AG30" s="31" t="s">
        <v>181</v>
      </c>
      <c r="AH30" s="41" t="s">
        <v>182</v>
      </c>
      <c r="AI30" s="31" t="s">
        <v>183</v>
      </c>
      <c r="AJ30" s="31" t="s">
        <v>184</v>
      </c>
      <c r="AK30" s="31" t="s">
        <v>185</v>
      </c>
      <c r="AL30" s="41" t="s">
        <v>186</v>
      </c>
      <c r="AM30" s="31" t="s">
        <v>187</v>
      </c>
      <c r="AN30" s="31" t="s">
        <v>188</v>
      </c>
      <c r="AO30" s="31" t="s">
        <v>189</v>
      </c>
      <c r="AP30" s="41" t="s">
        <v>190</v>
      </c>
      <c r="AQ30" s="31" t="s">
        <v>191</v>
      </c>
      <c r="AR30" s="31" t="s">
        <v>192</v>
      </c>
      <c r="AS30" s="31" t="s">
        <v>193</v>
      </c>
      <c r="AT30" s="41" t="s">
        <v>194</v>
      </c>
      <c r="AU30" s="31" t="s">
        <v>195</v>
      </c>
      <c r="AV30" s="31" t="s">
        <v>534</v>
      </c>
      <c r="AW30" s="31" t="s">
        <v>557</v>
      </c>
      <c r="AX30" s="41" t="s">
        <v>572</v>
      </c>
      <c r="AY30" s="31" t="s">
        <v>293</v>
      </c>
      <c r="AZ30" s="31" t="s">
        <v>294</v>
      </c>
      <c r="BA30" s="31" t="s">
        <v>295</v>
      </c>
      <c r="BB30" s="31" t="s">
        <v>196</v>
      </c>
      <c r="BC30" s="31" t="s">
        <v>197</v>
      </c>
      <c r="BD30" s="31" t="s">
        <v>198</v>
      </c>
      <c r="BE30" s="31" t="s">
        <v>199</v>
      </c>
      <c r="BF30" s="31" t="s">
        <v>200</v>
      </c>
      <c r="BG30" s="31" t="s">
        <v>128</v>
      </c>
      <c r="BH30" s="31" t="s">
        <v>129</v>
      </c>
      <c r="BI30" s="31" t="s">
        <v>130</v>
      </c>
      <c r="BJ30" s="31" t="s">
        <v>569</v>
      </c>
    </row>
    <row r="31" spans="1:67" ht="17.100000000000001" customHeight="1" thickBot="1" x14ac:dyDescent="0.25">
      <c r="B31" s="35" t="s">
        <v>97</v>
      </c>
      <c r="C31" s="33">
        <f t="shared" ref="C31:T31" si="19">+(G7-C7)/C7</f>
        <v>0.15343915343915343</v>
      </c>
      <c r="D31" s="33">
        <f t="shared" si="19"/>
        <v>0.43139293139293139</v>
      </c>
      <c r="E31" s="33">
        <f t="shared" si="19"/>
        <v>0.31833910034602075</v>
      </c>
      <c r="F31" s="33">
        <f t="shared" si="19"/>
        <v>0.10630220197418375</v>
      </c>
      <c r="G31" s="33">
        <f t="shared" si="19"/>
        <v>0.12767584097859327</v>
      </c>
      <c r="H31" s="33">
        <f t="shared" si="19"/>
        <v>0.1793754538852578</v>
      </c>
      <c r="I31" s="33">
        <f t="shared" si="19"/>
        <v>3.1496062992125984E-2</v>
      </c>
      <c r="J31" s="33">
        <f t="shared" si="19"/>
        <v>-1.9217570350034317E-2</v>
      </c>
      <c r="K31" s="33">
        <f t="shared" si="19"/>
        <v>-0.10508474576271186</v>
      </c>
      <c r="L31" s="33">
        <f t="shared" si="19"/>
        <v>-8.0049261083743849E-3</v>
      </c>
      <c r="M31" s="33">
        <f t="shared" si="19"/>
        <v>-0.13994910941475827</v>
      </c>
      <c r="N31" s="33">
        <f t="shared" si="19"/>
        <v>-0.12666200139958012</v>
      </c>
      <c r="O31" s="33">
        <f t="shared" si="19"/>
        <v>0.14772727272727273</v>
      </c>
      <c r="P31" s="33">
        <f t="shared" si="19"/>
        <v>-0.11483550589695841</v>
      </c>
      <c r="Q31" s="33">
        <f t="shared" si="19"/>
        <v>-7.0019723865877709E-2</v>
      </c>
      <c r="R31" s="33">
        <f t="shared" si="19"/>
        <v>1.4423076923076924E-2</v>
      </c>
      <c r="S31" s="33">
        <f t="shared" si="19"/>
        <v>-0.11155115511551156</v>
      </c>
      <c r="T31" s="33">
        <f t="shared" si="19"/>
        <v>-0.2061711079943899</v>
      </c>
      <c r="U31" s="33">
        <f t="shared" ref="U31:Z48" si="20">+(Y7-U7)/U7</f>
        <v>-0.21102863202545069</v>
      </c>
      <c r="V31" s="33">
        <f t="shared" si="20"/>
        <v>-0.32069510268562401</v>
      </c>
      <c r="W31" s="33">
        <f t="shared" si="20"/>
        <v>-0.3209509658246657</v>
      </c>
      <c r="X31" s="33">
        <f t="shared" si="20"/>
        <v>-0.17491166077738515</v>
      </c>
      <c r="Y31" s="33">
        <f t="shared" si="20"/>
        <v>-0.24596774193548387</v>
      </c>
      <c r="Z31" s="33">
        <f t="shared" si="20"/>
        <v>-0.17674418604651163</v>
      </c>
      <c r="AA31" s="33">
        <f t="shared" ref="AA31:AA48" si="21">+(AE7-AA7)/AA7</f>
        <v>-0.48796498905908098</v>
      </c>
      <c r="AB31" s="33">
        <f t="shared" ref="AB31:AB48" si="22">+(AF7-AB7)/AB7</f>
        <v>-0.90256959314775165</v>
      </c>
      <c r="AC31" s="33">
        <f t="shared" ref="AC31:AF48" si="23">+(AG7-AC7)/AC7</f>
        <v>-0.39037433155080214</v>
      </c>
      <c r="AD31" s="33">
        <f t="shared" si="23"/>
        <v>-0.3672316384180791</v>
      </c>
      <c r="AE31" s="33">
        <f t="shared" si="23"/>
        <v>0.23076923076923078</v>
      </c>
      <c r="AF31" s="33">
        <f t="shared" ref="AF31:AS46" si="24">+IF(AF7&gt;0,(AJ7-AF7)/AF7,"-")</f>
        <v>4.4065934065934069</v>
      </c>
      <c r="AG31" s="33">
        <f t="shared" si="24"/>
        <v>0.16666666666666666</v>
      </c>
      <c r="AH31" s="33">
        <f t="shared" si="24"/>
        <v>-6.4732142857142863E-2</v>
      </c>
      <c r="AI31" s="33">
        <f t="shared" si="24"/>
        <v>-0.11805555555555555</v>
      </c>
      <c r="AJ31" s="33">
        <f t="shared" si="24"/>
        <v>-4.4715447154471545E-2</v>
      </c>
      <c r="AK31" s="33">
        <f t="shared" si="24"/>
        <v>-0.16791979949874686</v>
      </c>
      <c r="AL31" s="33">
        <f t="shared" si="24"/>
        <v>4.0572792362768499E-2</v>
      </c>
      <c r="AM31" s="33">
        <f t="shared" si="24"/>
        <v>-0.36417322834645671</v>
      </c>
      <c r="AN31" s="33">
        <f t="shared" si="24"/>
        <v>-0.32765957446808508</v>
      </c>
      <c r="AO31" s="33">
        <f t="shared" si="24"/>
        <v>-0.26807228915662651</v>
      </c>
      <c r="AP31" s="33">
        <f t="shared" si="24"/>
        <v>-0.41972477064220182</v>
      </c>
      <c r="AQ31" s="33">
        <f t="shared" si="24"/>
        <v>-0.12074303405572756</v>
      </c>
      <c r="AR31" s="33">
        <f t="shared" si="24"/>
        <v>-9.1772151898734181E-2</v>
      </c>
      <c r="AS31" s="33">
        <f t="shared" si="24"/>
        <v>-9.8765432098765427E-2</v>
      </c>
      <c r="AT31" s="33">
        <f t="shared" ref="AT31:AX48" si="25">+IF(AT7&gt;0,(AX7-AT7)/AT7,"-")</f>
        <v>-0.19367588932806323</v>
      </c>
      <c r="AU31" s="33">
        <f t="shared" si="25"/>
        <v>-0.15492957746478872</v>
      </c>
      <c r="AV31" s="33">
        <f t="shared" si="25"/>
        <v>1.7421602787456445E-2</v>
      </c>
      <c r="AW31" s="33">
        <f t="shared" si="25"/>
        <v>-0.17808219178082191</v>
      </c>
      <c r="AX31" s="33">
        <f t="shared" si="25"/>
        <v>-1.4705882352941176E-2</v>
      </c>
      <c r="AY31" s="33">
        <f t="shared" ref="AY31:AY47" si="26">+(BD7-BC7)/BC7</f>
        <v>0.23481308411214954</v>
      </c>
      <c r="AZ31" s="33">
        <f t="shared" ref="AZ31:AZ47" si="27">+(BE7-BD7)/BD7</f>
        <v>7.9848628192999052E-2</v>
      </c>
      <c r="BA31" s="33">
        <f t="shared" ref="BA31:BA47" si="28">+(BF7-BE7)/BE7</f>
        <v>-9.0064832661643598E-2</v>
      </c>
      <c r="BB31" s="33">
        <f t="shared" ref="BB31:BB47" si="29">+(BG7-BF7)/BF7</f>
        <v>-8.2803774311573271E-3</v>
      </c>
      <c r="BC31" s="33">
        <f t="shared" ref="BC31:BC47" si="30">+(BH7-BG7)/BG7</f>
        <v>-0.20737864077669904</v>
      </c>
      <c r="BD31" s="33">
        <f t="shared" ref="BD31:BD47" si="31">+(BI7-BH7)/BH7</f>
        <v>-0.23640372366487017</v>
      </c>
      <c r="BE31" s="33">
        <f t="shared" ref="BE31:BE47" si="32">+(BJ7-BI7)/BI7</f>
        <v>-0.56721206288097525</v>
      </c>
      <c r="BF31" s="33">
        <f t="shared" ref="BF31:BF47" si="33">+(BK7-BJ7)/BJ7</f>
        <v>0.39807264640474427</v>
      </c>
      <c r="BG31" s="33">
        <f t="shared" ref="BG31:BJ47" si="34">+(BL7-BK7)/BK7</f>
        <v>-7.4231177094379638E-2</v>
      </c>
      <c r="BH31" s="33">
        <f t="shared" si="34"/>
        <v>-0.349942726231386</v>
      </c>
      <c r="BI31" s="33">
        <f t="shared" si="34"/>
        <v>-0.12422907488986784</v>
      </c>
      <c r="BJ31" s="33">
        <f t="shared" si="34"/>
        <v>-8.1488933601609664E-2</v>
      </c>
    </row>
    <row r="32" spans="1:67" ht="17.100000000000001" customHeight="1" thickBot="1" x14ac:dyDescent="0.25">
      <c r="B32" s="35" t="s">
        <v>98</v>
      </c>
      <c r="C32" s="33">
        <f t="shared" ref="C32:C48" si="35">+(G8-C8)/C8</f>
        <v>4.9504950495049506E-3</v>
      </c>
      <c r="D32" s="33">
        <f t="shared" ref="D32:D48" si="36">+(H8-D8)/D8</f>
        <v>4.8387096774193547E-2</v>
      </c>
      <c r="E32" s="33">
        <f t="shared" ref="E32:E48" si="37">+(I8-E8)/E8</f>
        <v>0.2</v>
      </c>
      <c r="F32" s="33">
        <f t="shared" ref="F32:F48" si="38">+(J8-F8)/F8</f>
        <v>0.16483516483516483</v>
      </c>
      <c r="G32" s="33">
        <f t="shared" ref="G32:G48" si="39">+(K8-G8)/G8</f>
        <v>4.4334975369458129E-2</v>
      </c>
      <c r="H32" s="33">
        <f t="shared" ref="H32:H48" si="40">+(L8-H8)/H8</f>
        <v>0.26153846153846155</v>
      </c>
      <c r="I32" s="33">
        <f t="shared" ref="I32:I46" si="41">+(M8-I8)/I8</f>
        <v>5.0724637681159424E-2</v>
      </c>
      <c r="J32" s="33">
        <f t="shared" ref="J32:J48" si="42">+(N8-J8)/J8</f>
        <v>-0.14150943396226415</v>
      </c>
      <c r="K32" s="33">
        <f t="shared" ref="K32:K46" si="43">+(O8-K8)/K8</f>
        <v>-0.13679245283018868</v>
      </c>
      <c r="L32" s="33">
        <f t="shared" ref="L32:L48" si="44">+(P8-L8)/L8</f>
        <v>-0.13008130081300814</v>
      </c>
      <c r="M32" s="33">
        <f t="shared" ref="M32:M46" si="45">+(Q8-M8)/M8</f>
        <v>-7.586206896551724E-2</v>
      </c>
      <c r="N32" s="33">
        <f t="shared" ref="N32:N48" si="46">+(R8-N8)/N8</f>
        <v>-0.17582417582417584</v>
      </c>
      <c r="O32" s="33">
        <f t="shared" ref="O32:O46" si="47">+(S8-O8)/O8</f>
        <v>-0.12021857923497267</v>
      </c>
      <c r="P32" s="33">
        <f t="shared" ref="P32:P48" si="48">+(T8-P8)/P8</f>
        <v>-2.8037383177570093E-2</v>
      </c>
      <c r="Q32" s="33">
        <f t="shared" ref="Q32:Q46" si="49">+(U8-Q8)/Q8</f>
        <v>0.11194029850746269</v>
      </c>
      <c r="R32" s="33">
        <f t="shared" ref="R32:R48" si="50">+(V8-R8)/R8</f>
        <v>-0.06</v>
      </c>
      <c r="S32" s="33">
        <f t="shared" ref="S32:S46" si="51">+(W8-S8)/S8</f>
        <v>-0.25465838509316768</v>
      </c>
      <c r="T32" s="33">
        <f t="shared" ref="T32:T48" si="52">+(X8-T8)/T8</f>
        <v>-0.30288461538461536</v>
      </c>
      <c r="U32" s="33">
        <f t="shared" si="20"/>
        <v>-0.48322147651006714</v>
      </c>
      <c r="V32" s="33">
        <f t="shared" si="20"/>
        <v>-0.33333333333333331</v>
      </c>
      <c r="W32" s="33">
        <f t="shared" si="20"/>
        <v>-0.31666666666666665</v>
      </c>
      <c r="X32" s="33">
        <f t="shared" si="20"/>
        <v>-0.57931034482758625</v>
      </c>
      <c r="Y32" s="33">
        <f t="shared" si="20"/>
        <v>-5.1948051948051951E-2</v>
      </c>
      <c r="Z32" s="33">
        <f t="shared" si="20"/>
        <v>-0.31914893617021278</v>
      </c>
      <c r="AA32" s="33">
        <f t="shared" si="21"/>
        <v>-0.5</v>
      </c>
      <c r="AB32" s="33">
        <f t="shared" si="22"/>
        <v>-0.78688524590163933</v>
      </c>
      <c r="AC32" s="33">
        <f t="shared" si="23"/>
        <v>-0.43835616438356162</v>
      </c>
      <c r="AD32" s="33">
        <f t="shared" si="23"/>
        <v>-0.109375</v>
      </c>
      <c r="AE32" s="33">
        <f t="shared" si="23"/>
        <v>7.3170731707317069E-2</v>
      </c>
      <c r="AF32" s="33">
        <f t="shared" ref="AF32:AF47" si="53">+IF(AF8&gt;0,(AJ8-AF8)/AF8,"-")</f>
        <v>2.9230769230769229</v>
      </c>
      <c r="AG32" s="33">
        <f t="shared" ref="AG32:AG48" si="54">+IF(AG8&gt;0,(AK8-AG8)/AG8,"-")</f>
        <v>1.9512195121951219</v>
      </c>
      <c r="AH32" s="33">
        <f t="shared" ref="AH32:AH48" si="55">+IF(AH8&gt;0,(AL8-AH8)/AH8,"-")</f>
        <v>-0.15789473684210525</v>
      </c>
      <c r="AI32" s="33">
        <f t="shared" ref="AI32:AI48" si="56">+IF(AI8&gt;0,(AM8-AI8)/AI8,"-")</f>
        <v>6.8181818181818177E-2</v>
      </c>
      <c r="AJ32" s="33">
        <f t="shared" ref="AJ32:AJ48" si="57">+IF(AJ8&gt;0,(AN8-AJ8)/AJ8,"-")</f>
        <v>0.35294117647058826</v>
      </c>
      <c r="AK32" s="33">
        <f t="shared" ref="AK32:AS48" si="58">+IF(AK8&gt;0,(AO8-AK8)/AK8,"-")</f>
        <v>-0.69421487603305787</v>
      </c>
      <c r="AL32" s="33">
        <f t="shared" si="24"/>
        <v>-2.0833333333333332E-2</v>
      </c>
      <c r="AM32" s="33">
        <f t="shared" si="24"/>
        <v>-0.10638297872340426</v>
      </c>
      <c r="AN32" s="33">
        <f t="shared" si="24"/>
        <v>-0.65217391304347827</v>
      </c>
      <c r="AO32" s="33">
        <f t="shared" si="24"/>
        <v>-0.29729729729729731</v>
      </c>
      <c r="AP32" s="33">
        <f t="shared" si="24"/>
        <v>-0.1702127659574468</v>
      </c>
      <c r="AQ32" s="33">
        <f t="shared" si="24"/>
        <v>-0.40476190476190477</v>
      </c>
      <c r="AR32" s="33">
        <f t="shared" si="24"/>
        <v>0.16666666666666666</v>
      </c>
      <c r="AS32" s="33">
        <f t="shared" si="24"/>
        <v>-0.46153846153846156</v>
      </c>
      <c r="AT32" s="33">
        <f t="shared" si="25"/>
        <v>-0.35897435897435898</v>
      </c>
      <c r="AU32" s="33">
        <f t="shared" si="25"/>
        <v>-0.12</v>
      </c>
      <c r="AV32" s="33">
        <f t="shared" si="25"/>
        <v>7.1428571428571425E-2</v>
      </c>
      <c r="AW32" s="33">
        <f t="shared" si="25"/>
        <v>0.9285714285714286</v>
      </c>
      <c r="AX32" s="33">
        <f t="shared" si="25"/>
        <v>0</v>
      </c>
      <c r="AY32" s="33">
        <f t="shared" si="26"/>
        <v>9.1970802919708022E-2</v>
      </c>
      <c r="AZ32" s="33">
        <f t="shared" si="27"/>
        <v>4.9465240641711233E-2</v>
      </c>
      <c r="BA32" s="33">
        <f t="shared" si="28"/>
        <v>-0.13248407643312102</v>
      </c>
      <c r="BB32" s="33">
        <f t="shared" si="29"/>
        <v>-3.2305433186490456E-2</v>
      </c>
      <c r="BC32" s="33">
        <f t="shared" si="30"/>
        <v>-0.33839150227617604</v>
      </c>
      <c r="BD32" s="33">
        <f t="shared" si="31"/>
        <v>-0.3577981651376147</v>
      </c>
      <c r="BE32" s="33">
        <f t="shared" si="32"/>
        <v>-0.45714285714285713</v>
      </c>
      <c r="BF32" s="33">
        <f t="shared" si="33"/>
        <v>0.73684210526315785</v>
      </c>
      <c r="BG32" s="33">
        <f t="shared" si="34"/>
        <v>-0.24242424242424243</v>
      </c>
      <c r="BH32" s="33">
        <f t="shared" si="34"/>
        <v>-0.34499999999999997</v>
      </c>
      <c r="BI32" s="33">
        <f t="shared" si="34"/>
        <v>-0.29770992366412213</v>
      </c>
      <c r="BJ32" s="33">
        <f t="shared" si="34"/>
        <v>0.13043478260869565</v>
      </c>
    </row>
    <row r="33" spans="2:62" ht="17.100000000000001" customHeight="1" thickBot="1" x14ac:dyDescent="0.25">
      <c r="B33" s="35" t="s">
        <v>99</v>
      </c>
      <c r="C33" s="33">
        <f t="shared" si="35"/>
        <v>7.4999999999999997E-2</v>
      </c>
      <c r="D33" s="33">
        <f t="shared" si="36"/>
        <v>0.36842105263157893</v>
      </c>
      <c r="E33" s="33">
        <f t="shared" si="37"/>
        <v>0.20967741935483872</v>
      </c>
      <c r="F33" s="33">
        <f t="shared" si="38"/>
        <v>-6.0240963855421686E-2</v>
      </c>
      <c r="G33" s="33">
        <f t="shared" si="39"/>
        <v>2.3255813953488372E-2</v>
      </c>
      <c r="H33" s="33">
        <f t="shared" si="40"/>
        <v>-8.6538461538461536E-2</v>
      </c>
      <c r="I33" s="33">
        <f t="shared" si="41"/>
        <v>-0.04</v>
      </c>
      <c r="J33" s="33">
        <f t="shared" si="42"/>
        <v>0.34615384615384615</v>
      </c>
      <c r="K33" s="33">
        <f t="shared" si="43"/>
        <v>-0.15909090909090909</v>
      </c>
      <c r="L33" s="33">
        <f t="shared" si="44"/>
        <v>1.0526315789473684E-2</v>
      </c>
      <c r="M33" s="33">
        <f t="shared" si="45"/>
        <v>-0.31944444444444442</v>
      </c>
      <c r="N33" s="33">
        <f t="shared" si="46"/>
        <v>-0.40952380952380951</v>
      </c>
      <c r="O33" s="33">
        <f t="shared" si="47"/>
        <v>0.27027027027027029</v>
      </c>
      <c r="P33" s="33">
        <f t="shared" si="48"/>
        <v>-0.29166666666666669</v>
      </c>
      <c r="Q33" s="33">
        <f t="shared" si="49"/>
        <v>0.10204081632653061</v>
      </c>
      <c r="R33" s="33">
        <f t="shared" si="50"/>
        <v>8.0645161290322578E-2</v>
      </c>
      <c r="S33" s="33">
        <f t="shared" si="51"/>
        <v>-0.28723404255319152</v>
      </c>
      <c r="T33" s="33">
        <f t="shared" si="52"/>
        <v>7.3529411764705885E-2</v>
      </c>
      <c r="U33" s="33">
        <f t="shared" si="20"/>
        <v>-9.2592592592592587E-2</v>
      </c>
      <c r="V33" s="33">
        <f t="shared" si="20"/>
        <v>-0.38805970149253732</v>
      </c>
      <c r="W33" s="33">
        <f t="shared" si="20"/>
        <v>-0.32835820895522388</v>
      </c>
      <c r="X33" s="33">
        <f t="shared" si="20"/>
        <v>-0.43835616438356162</v>
      </c>
      <c r="Y33" s="33">
        <f t="shared" si="20"/>
        <v>-0.34693877551020408</v>
      </c>
      <c r="Z33" s="33">
        <f t="shared" si="20"/>
        <v>-2.4390243902439025E-2</v>
      </c>
      <c r="AA33" s="33">
        <f t="shared" si="21"/>
        <v>-0.28888888888888886</v>
      </c>
      <c r="AB33" s="33">
        <f t="shared" si="22"/>
        <v>-0.73170731707317072</v>
      </c>
      <c r="AC33" s="33">
        <f t="shared" si="23"/>
        <v>-0.3125</v>
      </c>
      <c r="AD33" s="33">
        <f t="shared" si="23"/>
        <v>7.4999999999999997E-2</v>
      </c>
      <c r="AE33" s="33">
        <f t="shared" si="23"/>
        <v>0.125</v>
      </c>
      <c r="AF33" s="33">
        <f t="shared" si="53"/>
        <v>2.9090909090909092</v>
      </c>
      <c r="AG33" s="33">
        <f t="shared" si="54"/>
        <v>-4.5454545454545456E-2</v>
      </c>
      <c r="AH33" s="33">
        <f t="shared" si="55"/>
        <v>-0.27906976744186046</v>
      </c>
      <c r="AI33" s="33">
        <f t="shared" si="56"/>
        <v>-0.19444444444444445</v>
      </c>
      <c r="AJ33" s="33">
        <f t="shared" si="57"/>
        <v>-0.39534883720930231</v>
      </c>
      <c r="AK33" s="33">
        <f t="shared" si="58"/>
        <v>4.7619047619047616E-2</v>
      </c>
      <c r="AL33" s="33">
        <f t="shared" si="24"/>
        <v>0</v>
      </c>
      <c r="AM33" s="33">
        <f t="shared" si="24"/>
        <v>-0.68965517241379315</v>
      </c>
      <c r="AN33" s="33">
        <f t="shared" si="24"/>
        <v>-0.53846153846153844</v>
      </c>
      <c r="AO33" s="33">
        <f t="shared" si="24"/>
        <v>-0.59090909090909094</v>
      </c>
      <c r="AP33" s="33">
        <f t="shared" si="24"/>
        <v>-0.4838709677419355</v>
      </c>
      <c r="AQ33" s="33">
        <f t="shared" si="24"/>
        <v>1.7777777777777777</v>
      </c>
      <c r="AR33" s="33">
        <f t="shared" si="24"/>
        <v>1.5</v>
      </c>
      <c r="AS33" s="33">
        <f t="shared" si="24"/>
        <v>0.44444444444444442</v>
      </c>
      <c r="AT33" s="33">
        <f t="shared" si="25"/>
        <v>0.25</v>
      </c>
      <c r="AU33" s="33">
        <f t="shared" si="25"/>
        <v>-0.12</v>
      </c>
      <c r="AV33" s="33">
        <f t="shared" si="25"/>
        <v>0</v>
      </c>
      <c r="AW33" s="33">
        <f t="shared" si="25"/>
        <v>0.53846153846153844</v>
      </c>
      <c r="AX33" s="33">
        <f t="shared" si="25"/>
        <v>0.15</v>
      </c>
      <c r="AY33" s="33">
        <f t="shared" si="26"/>
        <v>0.13953488372093023</v>
      </c>
      <c r="AZ33" s="33">
        <f t="shared" si="27"/>
        <v>4.9562682215743441E-2</v>
      </c>
      <c r="BA33" s="33">
        <f t="shared" si="28"/>
        <v>-0.21944444444444444</v>
      </c>
      <c r="BB33" s="33">
        <f t="shared" si="29"/>
        <v>7.1174377224199285E-3</v>
      </c>
      <c r="BC33" s="33">
        <f t="shared" si="30"/>
        <v>-0.1872791519434629</v>
      </c>
      <c r="BD33" s="33">
        <f t="shared" si="31"/>
        <v>-0.31304347826086959</v>
      </c>
      <c r="BE33" s="33">
        <f t="shared" si="32"/>
        <v>-0.31645569620253167</v>
      </c>
      <c r="BF33" s="33">
        <f t="shared" si="33"/>
        <v>0.21296296296296297</v>
      </c>
      <c r="BG33" s="33">
        <f t="shared" si="34"/>
        <v>-0.17557251908396945</v>
      </c>
      <c r="BH33" s="33">
        <f t="shared" si="34"/>
        <v>-0.57407407407407407</v>
      </c>
      <c r="BI33" s="33">
        <f t="shared" si="34"/>
        <v>0.91304347826086951</v>
      </c>
      <c r="BJ33" s="33">
        <f t="shared" si="34"/>
        <v>7.9545454545454544E-2</v>
      </c>
    </row>
    <row r="34" spans="2:62" ht="17.100000000000001" customHeight="1" thickBot="1" x14ac:dyDescent="0.25">
      <c r="B34" s="35" t="s">
        <v>100</v>
      </c>
      <c r="C34" s="33">
        <f t="shared" si="35"/>
        <v>-4.9180327868852458E-2</v>
      </c>
      <c r="D34" s="33">
        <f t="shared" si="36"/>
        <v>0.15566037735849056</v>
      </c>
      <c r="E34" s="33">
        <f t="shared" si="37"/>
        <v>-3.3149171270718231E-2</v>
      </c>
      <c r="F34" s="33">
        <f t="shared" si="38"/>
        <v>0.26737967914438504</v>
      </c>
      <c r="G34" s="33">
        <f t="shared" si="39"/>
        <v>1.2931034482758621E-2</v>
      </c>
      <c r="H34" s="33">
        <f t="shared" si="40"/>
        <v>-7.3469387755102047E-2</v>
      </c>
      <c r="I34" s="33">
        <f t="shared" si="41"/>
        <v>8.5714285714285715E-2</v>
      </c>
      <c r="J34" s="33">
        <f t="shared" si="42"/>
        <v>-0.10126582278481013</v>
      </c>
      <c r="K34" s="33">
        <f t="shared" si="43"/>
        <v>-0.13191489361702127</v>
      </c>
      <c r="L34" s="33">
        <f t="shared" si="44"/>
        <v>1.7621145374449341E-2</v>
      </c>
      <c r="M34" s="33">
        <f t="shared" si="45"/>
        <v>-0.16842105263157894</v>
      </c>
      <c r="N34" s="33">
        <f t="shared" si="46"/>
        <v>-1.8779342723004695E-2</v>
      </c>
      <c r="O34" s="33">
        <f t="shared" si="47"/>
        <v>-0.10784313725490197</v>
      </c>
      <c r="P34" s="33">
        <f t="shared" si="48"/>
        <v>-0.1774891774891775</v>
      </c>
      <c r="Q34" s="33">
        <f t="shared" si="49"/>
        <v>-0.20886075949367089</v>
      </c>
      <c r="R34" s="33">
        <f t="shared" si="50"/>
        <v>-0.3349282296650718</v>
      </c>
      <c r="S34" s="33">
        <f t="shared" si="51"/>
        <v>-0.30769230769230771</v>
      </c>
      <c r="T34" s="33">
        <f t="shared" si="52"/>
        <v>-0.35789473684210527</v>
      </c>
      <c r="U34" s="33">
        <f t="shared" si="20"/>
        <v>-0.16800000000000001</v>
      </c>
      <c r="V34" s="33">
        <f t="shared" si="20"/>
        <v>-0.45323741007194246</v>
      </c>
      <c r="W34" s="33">
        <f t="shared" si="20"/>
        <v>-0.33333333333333331</v>
      </c>
      <c r="X34" s="33">
        <f t="shared" si="20"/>
        <v>-0.36885245901639346</v>
      </c>
      <c r="Y34" s="33">
        <f t="shared" si="20"/>
        <v>-0.28846153846153844</v>
      </c>
      <c r="Z34" s="33">
        <f t="shared" si="20"/>
        <v>-0.18421052631578946</v>
      </c>
      <c r="AA34" s="33">
        <f t="shared" si="21"/>
        <v>-0.55952380952380953</v>
      </c>
      <c r="AB34" s="33">
        <f t="shared" si="22"/>
        <v>-0.90909090909090906</v>
      </c>
      <c r="AC34" s="33">
        <f t="shared" si="23"/>
        <v>-0.41891891891891891</v>
      </c>
      <c r="AD34" s="33">
        <f t="shared" si="23"/>
        <v>-0.17741935483870969</v>
      </c>
      <c r="AE34" s="33">
        <f t="shared" si="23"/>
        <v>0.59459459459459463</v>
      </c>
      <c r="AF34" s="33">
        <f t="shared" si="53"/>
        <v>5.5714285714285712</v>
      </c>
      <c r="AG34" s="33">
        <f t="shared" si="54"/>
        <v>-0.34883720930232559</v>
      </c>
      <c r="AH34" s="33">
        <f t="shared" si="55"/>
        <v>-0.50980392156862742</v>
      </c>
      <c r="AI34" s="33">
        <f t="shared" si="56"/>
        <v>-0.3728813559322034</v>
      </c>
      <c r="AJ34" s="33">
        <f t="shared" si="57"/>
        <v>-0.34782608695652173</v>
      </c>
      <c r="AK34" s="33">
        <f t="shared" si="58"/>
        <v>-0.42857142857142855</v>
      </c>
      <c r="AL34" s="33">
        <f t="shared" si="24"/>
        <v>0.2</v>
      </c>
      <c r="AM34" s="33">
        <f t="shared" si="24"/>
        <v>-0.48648648648648651</v>
      </c>
      <c r="AN34" s="33">
        <f t="shared" si="24"/>
        <v>0.33333333333333331</v>
      </c>
      <c r="AO34" s="33">
        <f t="shared" si="24"/>
        <v>0</v>
      </c>
      <c r="AP34" s="33">
        <f t="shared" si="24"/>
        <v>-0.4</v>
      </c>
      <c r="AQ34" s="33">
        <f t="shared" si="24"/>
        <v>-0.21052631578947367</v>
      </c>
      <c r="AR34" s="33">
        <f t="shared" si="24"/>
        <v>-0.25</v>
      </c>
      <c r="AS34" s="33">
        <f t="shared" si="24"/>
        <v>0.9375</v>
      </c>
      <c r="AT34" s="33">
        <f t="shared" si="25"/>
        <v>0.1111111111111111</v>
      </c>
      <c r="AU34" s="33">
        <f t="shared" si="25"/>
        <v>0.13333333333333333</v>
      </c>
      <c r="AV34" s="33">
        <f t="shared" si="25"/>
        <v>3.3333333333333333E-2</v>
      </c>
      <c r="AW34" s="33">
        <f t="shared" si="25"/>
        <v>-0.16129032258064516</v>
      </c>
      <c r="AX34" s="33">
        <f t="shared" si="25"/>
        <v>-0.25</v>
      </c>
      <c r="AY34" s="33">
        <f t="shared" si="26"/>
        <v>7.8883495145631075E-2</v>
      </c>
      <c r="AZ34" s="33">
        <f t="shared" si="27"/>
        <v>-2.6996625421822271E-2</v>
      </c>
      <c r="BA34" s="33">
        <f t="shared" si="28"/>
        <v>-7.2832369942196537E-2</v>
      </c>
      <c r="BB34" s="33">
        <f t="shared" si="29"/>
        <v>-0.20698254364089774</v>
      </c>
      <c r="BC34" s="33">
        <f t="shared" si="30"/>
        <v>-0.32704402515723269</v>
      </c>
      <c r="BD34" s="33">
        <f t="shared" si="31"/>
        <v>-0.30607476635514019</v>
      </c>
      <c r="BE34" s="33">
        <f t="shared" si="32"/>
        <v>-0.53535353535353536</v>
      </c>
      <c r="BF34" s="33">
        <f t="shared" si="33"/>
        <v>0.14492753623188406</v>
      </c>
      <c r="BG34" s="33">
        <f t="shared" si="34"/>
        <v>-0.2848101265822785</v>
      </c>
      <c r="BH34" s="33">
        <f t="shared" si="34"/>
        <v>-0.17699115044247787</v>
      </c>
      <c r="BI34" s="33">
        <f t="shared" si="34"/>
        <v>3.2258064516129031E-2</v>
      </c>
      <c r="BJ34" s="33">
        <f t="shared" si="34"/>
        <v>-7.2916666666666671E-2</v>
      </c>
    </row>
    <row r="35" spans="2:62" ht="17.100000000000001" customHeight="1" thickBot="1" x14ac:dyDescent="0.25">
      <c r="B35" s="35" t="s">
        <v>101</v>
      </c>
      <c r="C35" s="33">
        <f t="shared" si="35"/>
        <v>0.45867768595041325</v>
      </c>
      <c r="D35" s="33">
        <f t="shared" si="36"/>
        <v>4.0229885057471264E-2</v>
      </c>
      <c r="E35" s="33">
        <f t="shared" si="37"/>
        <v>0.16293929712460065</v>
      </c>
      <c r="F35" s="33">
        <f t="shared" si="38"/>
        <v>-0.26791808873720135</v>
      </c>
      <c r="G35" s="33">
        <f t="shared" si="39"/>
        <v>-0.10623229461756374</v>
      </c>
      <c r="H35" s="33">
        <f t="shared" si="40"/>
        <v>4.0515653775322284E-2</v>
      </c>
      <c r="I35" s="33">
        <f t="shared" si="41"/>
        <v>0.21703296703296704</v>
      </c>
      <c r="J35" s="33">
        <f t="shared" si="42"/>
        <v>0.21212121212121213</v>
      </c>
      <c r="K35" s="33">
        <f t="shared" si="43"/>
        <v>-0.3011093502377179</v>
      </c>
      <c r="L35" s="33">
        <f t="shared" si="44"/>
        <v>-0.16991150442477876</v>
      </c>
      <c r="M35" s="33">
        <f t="shared" si="45"/>
        <v>-0.25282167042889392</v>
      </c>
      <c r="N35" s="33">
        <f t="shared" si="46"/>
        <v>-0.22500000000000001</v>
      </c>
      <c r="O35" s="33">
        <f t="shared" si="47"/>
        <v>-0.20861678004535147</v>
      </c>
      <c r="P35" s="33">
        <f t="shared" si="48"/>
        <v>-0.25799573560767591</v>
      </c>
      <c r="Q35" s="33">
        <f t="shared" si="49"/>
        <v>-0.27492447129909364</v>
      </c>
      <c r="R35" s="33">
        <f t="shared" si="50"/>
        <v>-0.23325062034739455</v>
      </c>
      <c r="S35" s="33">
        <f t="shared" si="51"/>
        <v>-0.18911174785100288</v>
      </c>
      <c r="T35" s="33">
        <f t="shared" si="52"/>
        <v>-4.0229885057471264E-2</v>
      </c>
      <c r="U35" s="33">
        <f t="shared" si="20"/>
        <v>0.125</v>
      </c>
      <c r="V35" s="33">
        <f t="shared" si="20"/>
        <v>-0.10679611650485436</v>
      </c>
      <c r="W35" s="33">
        <f t="shared" si="20"/>
        <v>5.3003533568904596E-2</v>
      </c>
      <c r="X35" s="33">
        <f t="shared" si="20"/>
        <v>-0.3592814371257485</v>
      </c>
      <c r="Y35" s="33">
        <f t="shared" si="20"/>
        <v>-0.44074074074074077</v>
      </c>
      <c r="Z35" s="33">
        <f t="shared" si="20"/>
        <v>-0.35144927536231885</v>
      </c>
      <c r="AA35" s="33">
        <f t="shared" si="21"/>
        <v>-0.53691275167785235</v>
      </c>
      <c r="AB35" s="33">
        <f t="shared" si="22"/>
        <v>-0.92056074766355145</v>
      </c>
      <c r="AC35" s="33">
        <f t="shared" si="23"/>
        <v>-0.40397350993377484</v>
      </c>
      <c r="AD35" s="33">
        <f t="shared" si="23"/>
        <v>-0.23463687150837989</v>
      </c>
      <c r="AE35" s="33">
        <f t="shared" si="23"/>
        <v>7.246376811594203E-3</v>
      </c>
      <c r="AF35" s="33">
        <f t="shared" si="53"/>
        <v>7.4117647058823533</v>
      </c>
      <c r="AG35" s="33">
        <f t="shared" si="54"/>
        <v>4.4444444444444446E-2</v>
      </c>
      <c r="AH35" s="33">
        <f t="shared" si="55"/>
        <v>-9.4890510948905105E-2</v>
      </c>
      <c r="AI35" s="33">
        <f t="shared" si="56"/>
        <v>7.1942446043165464E-2</v>
      </c>
      <c r="AJ35" s="33">
        <f t="shared" si="57"/>
        <v>-2.7972027972027972E-2</v>
      </c>
      <c r="AK35" s="33">
        <f t="shared" si="58"/>
        <v>-0.40425531914893614</v>
      </c>
      <c r="AL35" s="33">
        <f t="shared" si="24"/>
        <v>-0.31451612903225806</v>
      </c>
      <c r="AM35" s="33">
        <f t="shared" si="24"/>
        <v>-0.74496644295302017</v>
      </c>
      <c r="AN35" s="33">
        <f t="shared" si="24"/>
        <v>-0.2805755395683453</v>
      </c>
      <c r="AO35" s="33">
        <f t="shared" si="24"/>
        <v>-0.14285714285714285</v>
      </c>
      <c r="AP35" s="33">
        <f t="shared" si="24"/>
        <v>0.14117647058823529</v>
      </c>
      <c r="AQ35" s="33">
        <f t="shared" si="24"/>
        <v>2</v>
      </c>
      <c r="AR35" s="33">
        <f t="shared" si="24"/>
        <v>-0.28000000000000003</v>
      </c>
      <c r="AS35" s="33">
        <f t="shared" si="24"/>
        <v>-0.10416666666666667</v>
      </c>
      <c r="AT35" s="33">
        <f t="shared" si="25"/>
        <v>-0.20618556701030927</v>
      </c>
      <c r="AU35" s="33">
        <f t="shared" si="25"/>
        <v>-0.33333333333333331</v>
      </c>
      <c r="AV35" s="33">
        <f t="shared" si="25"/>
        <v>-0.30555555555555558</v>
      </c>
      <c r="AW35" s="33">
        <f t="shared" si="25"/>
        <v>0.23255813953488372</v>
      </c>
      <c r="AX35" s="33">
        <f t="shared" si="25"/>
        <v>-0.41558441558441561</v>
      </c>
      <c r="AY35" s="33">
        <f t="shared" si="26"/>
        <v>7.1916010498687663E-2</v>
      </c>
      <c r="AZ35" s="33">
        <f t="shared" si="27"/>
        <v>5.7296767874632712E-2</v>
      </c>
      <c r="BA35" s="33">
        <f t="shared" si="28"/>
        <v>-0.23853635942566004</v>
      </c>
      <c r="BB35" s="33">
        <f t="shared" si="29"/>
        <v>-0.24209245742092458</v>
      </c>
      <c r="BC35" s="33">
        <f t="shared" si="30"/>
        <v>-6.66131621187801E-2</v>
      </c>
      <c r="BD35" s="33">
        <f t="shared" si="31"/>
        <v>-0.2760103181427343</v>
      </c>
      <c r="BE35" s="33">
        <f t="shared" si="32"/>
        <v>-0.54631828978622332</v>
      </c>
      <c r="BF35" s="33">
        <f t="shared" si="33"/>
        <v>0.30890052356020942</v>
      </c>
      <c r="BG35" s="33">
        <f t="shared" si="34"/>
        <v>-0.14199999999999999</v>
      </c>
      <c r="BH35" s="33">
        <f t="shared" si="34"/>
        <v>-0.34032634032634035</v>
      </c>
      <c r="BI35" s="33">
        <f t="shared" si="34"/>
        <v>8.1272084805653705E-2</v>
      </c>
      <c r="BJ35" s="33">
        <f t="shared" si="34"/>
        <v>-0.26797385620915032</v>
      </c>
    </row>
    <row r="36" spans="2:62" ht="17.100000000000001" customHeight="1" thickBot="1" x14ac:dyDescent="0.25">
      <c r="B36" s="35" t="s">
        <v>102</v>
      </c>
      <c r="C36" s="33">
        <f t="shared" si="35"/>
        <v>-0.70526315789473681</v>
      </c>
      <c r="D36" s="33">
        <f t="shared" si="36"/>
        <v>0.58139534883720934</v>
      </c>
      <c r="E36" s="33">
        <f t="shared" si="37"/>
        <v>0.40625</v>
      </c>
      <c r="F36" s="33">
        <f t="shared" si="38"/>
        <v>1.2285714285714286</v>
      </c>
      <c r="G36" s="33">
        <f t="shared" si="39"/>
        <v>1.6428571428571428</v>
      </c>
      <c r="H36" s="33">
        <f t="shared" si="40"/>
        <v>0.63235294117647056</v>
      </c>
      <c r="I36" s="33">
        <f t="shared" si="41"/>
        <v>-4.4444444444444446E-2</v>
      </c>
      <c r="J36" s="33">
        <f t="shared" si="42"/>
        <v>6.4102564102564097E-2</v>
      </c>
      <c r="K36" s="33">
        <f t="shared" si="43"/>
        <v>-0.22972972972972974</v>
      </c>
      <c r="L36" s="33">
        <f t="shared" si="44"/>
        <v>-0.35135135135135137</v>
      </c>
      <c r="M36" s="33">
        <f t="shared" si="45"/>
        <v>-0.18604651162790697</v>
      </c>
      <c r="N36" s="33">
        <f t="shared" si="46"/>
        <v>-0.37349397590361444</v>
      </c>
      <c r="O36" s="33">
        <f t="shared" si="47"/>
        <v>0</v>
      </c>
      <c r="P36" s="33">
        <f t="shared" si="48"/>
        <v>-0.4861111111111111</v>
      </c>
      <c r="Q36" s="33">
        <f t="shared" si="49"/>
        <v>-8.5714285714285715E-2</v>
      </c>
      <c r="R36" s="33">
        <f t="shared" si="50"/>
        <v>-0.25</v>
      </c>
      <c r="S36" s="33">
        <f t="shared" si="51"/>
        <v>-0.50877192982456143</v>
      </c>
      <c r="T36" s="33">
        <f t="shared" si="52"/>
        <v>-5.4054054054054057E-2</v>
      </c>
      <c r="U36" s="33">
        <f t="shared" si="20"/>
        <v>-0.34375</v>
      </c>
      <c r="V36" s="33">
        <f t="shared" si="20"/>
        <v>-0.33333333333333331</v>
      </c>
      <c r="W36" s="33">
        <f t="shared" si="20"/>
        <v>3.5714285714285712E-2</v>
      </c>
      <c r="X36" s="33">
        <f t="shared" si="20"/>
        <v>-0.45714285714285713</v>
      </c>
      <c r="Y36" s="33">
        <f t="shared" si="20"/>
        <v>-0.2857142857142857</v>
      </c>
      <c r="Z36" s="33">
        <f t="shared" si="20"/>
        <v>0.5</v>
      </c>
      <c r="AA36" s="33">
        <f t="shared" si="21"/>
        <v>-0.34482758620689657</v>
      </c>
      <c r="AB36" s="33">
        <f t="shared" si="22"/>
        <v>-0.36842105263157893</v>
      </c>
      <c r="AC36" s="33">
        <f t="shared" si="23"/>
        <v>0.33333333333333331</v>
      </c>
      <c r="AD36" s="33">
        <f t="shared" si="23"/>
        <v>-0.33333333333333331</v>
      </c>
      <c r="AE36" s="33">
        <f t="shared" si="23"/>
        <v>0.15789473684210525</v>
      </c>
      <c r="AF36" s="33">
        <f t="shared" si="53"/>
        <v>6.166666666666667</v>
      </c>
      <c r="AG36" s="33">
        <f t="shared" si="54"/>
        <v>-0.8</v>
      </c>
      <c r="AH36" s="33">
        <f t="shared" si="55"/>
        <v>-0.5</v>
      </c>
      <c r="AI36" s="33">
        <f t="shared" si="56"/>
        <v>0.40909090909090912</v>
      </c>
      <c r="AJ36" s="33">
        <f t="shared" si="57"/>
        <v>-0.69767441860465118</v>
      </c>
      <c r="AK36" s="33">
        <f t="shared" si="58"/>
        <v>2.5</v>
      </c>
      <c r="AL36" s="33">
        <f t="shared" si="24"/>
        <v>0.23076923076923078</v>
      </c>
      <c r="AM36" s="33">
        <f t="shared" si="24"/>
        <v>-0.70967741935483875</v>
      </c>
      <c r="AN36" s="33">
        <f t="shared" si="24"/>
        <v>-0.84615384615384615</v>
      </c>
      <c r="AO36" s="33">
        <f t="shared" si="24"/>
        <v>-0.8571428571428571</v>
      </c>
      <c r="AP36" s="33">
        <f t="shared" si="24"/>
        <v>-0.8125</v>
      </c>
      <c r="AQ36" s="33">
        <f t="shared" si="24"/>
        <v>0.1111111111111111</v>
      </c>
      <c r="AR36" s="33">
        <f t="shared" si="24"/>
        <v>2.25</v>
      </c>
      <c r="AS36" s="33">
        <f t="shared" si="24"/>
        <v>0</v>
      </c>
      <c r="AT36" s="33">
        <f t="shared" si="25"/>
        <v>2</v>
      </c>
      <c r="AU36" s="33">
        <f t="shared" si="25"/>
        <v>-0.8</v>
      </c>
      <c r="AV36" s="33">
        <f t="shared" si="25"/>
        <v>-0.30769230769230771</v>
      </c>
      <c r="AW36" s="33">
        <f t="shared" si="25"/>
        <v>0</v>
      </c>
      <c r="AX36" s="33">
        <f t="shared" si="25"/>
        <v>-0.22222222222222221</v>
      </c>
      <c r="AY36" s="33">
        <f t="shared" si="26"/>
        <v>6.8292682926829273E-2</v>
      </c>
      <c r="AZ36" s="33">
        <f t="shared" si="27"/>
        <v>0.42009132420091322</v>
      </c>
      <c r="BA36" s="33">
        <f t="shared" si="28"/>
        <v>-0.30546623794212219</v>
      </c>
      <c r="BB36" s="33">
        <f t="shared" si="29"/>
        <v>-0.2361111111111111</v>
      </c>
      <c r="BC36" s="33">
        <f t="shared" si="30"/>
        <v>-0.33333333333333331</v>
      </c>
      <c r="BD36" s="33">
        <f t="shared" si="31"/>
        <v>-7.2727272727272724E-2</v>
      </c>
      <c r="BE36" s="33">
        <f t="shared" si="32"/>
        <v>-0.24509803921568626</v>
      </c>
      <c r="BF36" s="33">
        <f t="shared" si="33"/>
        <v>0.62337662337662336</v>
      </c>
      <c r="BG36" s="33">
        <f t="shared" si="34"/>
        <v>-0.30399999999999999</v>
      </c>
      <c r="BH36" s="33">
        <f t="shared" si="34"/>
        <v>-0.7931034482758621</v>
      </c>
      <c r="BI36" s="33">
        <f t="shared" si="34"/>
        <v>0.88888888888888884</v>
      </c>
      <c r="BJ36" s="33">
        <f t="shared" si="34"/>
        <v>-0.41176470588235292</v>
      </c>
    </row>
    <row r="37" spans="2:62" ht="17.100000000000001" customHeight="1" thickBot="1" x14ac:dyDescent="0.25">
      <c r="B37" s="35" t="s">
        <v>103</v>
      </c>
      <c r="C37" s="33">
        <f t="shared" si="35"/>
        <v>0.15226337448559671</v>
      </c>
      <c r="D37" s="33">
        <f t="shared" si="36"/>
        <v>0.30859375</v>
      </c>
      <c r="E37" s="33">
        <f t="shared" si="37"/>
        <v>0.14906832298136646</v>
      </c>
      <c r="F37" s="33">
        <f t="shared" si="38"/>
        <v>0.14799999999999999</v>
      </c>
      <c r="G37" s="33">
        <f t="shared" si="39"/>
        <v>0.20357142857142857</v>
      </c>
      <c r="H37" s="33">
        <f t="shared" si="40"/>
        <v>-5.3731343283582089E-2</v>
      </c>
      <c r="I37" s="33">
        <f t="shared" si="41"/>
        <v>1.0810810810810811E-2</v>
      </c>
      <c r="J37" s="33">
        <f t="shared" si="42"/>
        <v>-9.0592334494773524E-2</v>
      </c>
      <c r="K37" s="33">
        <f t="shared" si="43"/>
        <v>-0.17507418397626112</v>
      </c>
      <c r="L37" s="33">
        <f t="shared" si="44"/>
        <v>1.5772870662460567E-2</v>
      </c>
      <c r="M37" s="33">
        <f t="shared" si="45"/>
        <v>-2.6737967914438502E-2</v>
      </c>
      <c r="N37" s="33">
        <f t="shared" si="46"/>
        <v>-0.1417624521072797</v>
      </c>
      <c r="O37" s="33">
        <f t="shared" si="47"/>
        <v>0.18345323741007194</v>
      </c>
      <c r="P37" s="33">
        <f t="shared" si="48"/>
        <v>-0.36024844720496896</v>
      </c>
      <c r="Q37" s="33">
        <f t="shared" si="49"/>
        <v>-0.26373626373626374</v>
      </c>
      <c r="R37" s="33">
        <f t="shared" si="50"/>
        <v>-0.19642857142857142</v>
      </c>
      <c r="S37" s="33">
        <f t="shared" si="51"/>
        <v>-0.45288753799392095</v>
      </c>
      <c r="T37" s="33">
        <f t="shared" si="52"/>
        <v>0.11650485436893204</v>
      </c>
      <c r="U37" s="33">
        <f t="shared" si="20"/>
        <v>-7.462686567164179E-3</v>
      </c>
      <c r="V37" s="33">
        <f t="shared" si="20"/>
        <v>-0.24444444444444444</v>
      </c>
      <c r="W37" s="33">
        <f t="shared" si="20"/>
        <v>-0.22777777777777777</v>
      </c>
      <c r="X37" s="33">
        <f t="shared" si="20"/>
        <v>-0.49130434782608695</v>
      </c>
      <c r="Y37" s="33">
        <f t="shared" si="20"/>
        <v>-0.2781954887218045</v>
      </c>
      <c r="Z37" s="33">
        <f t="shared" si="20"/>
        <v>-6.6176470588235295E-2</v>
      </c>
      <c r="AA37" s="33">
        <f t="shared" si="21"/>
        <v>-0.48920863309352519</v>
      </c>
      <c r="AB37" s="33">
        <f t="shared" si="22"/>
        <v>-0.88888888888888884</v>
      </c>
      <c r="AC37" s="33">
        <f t="shared" si="23"/>
        <v>-0.44791666666666669</v>
      </c>
      <c r="AD37" s="33">
        <f t="shared" si="23"/>
        <v>-8.6614173228346455E-2</v>
      </c>
      <c r="AE37" s="33">
        <f t="shared" si="23"/>
        <v>0.16901408450704225</v>
      </c>
      <c r="AF37" s="33">
        <f t="shared" si="53"/>
        <v>6</v>
      </c>
      <c r="AG37" s="33">
        <f t="shared" si="54"/>
        <v>7.5471698113207544E-2</v>
      </c>
      <c r="AH37" s="33">
        <f t="shared" si="55"/>
        <v>0.40517241379310343</v>
      </c>
      <c r="AI37" s="33">
        <f t="shared" si="56"/>
        <v>1.3253012048192772</v>
      </c>
      <c r="AJ37" s="33">
        <f t="shared" si="57"/>
        <v>0.2857142857142857</v>
      </c>
      <c r="AK37" s="33">
        <f t="shared" si="58"/>
        <v>-0.12280701754385964</v>
      </c>
      <c r="AL37" s="33">
        <f t="shared" si="24"/>
        <v>-0.65644171779141103</v>
      </c>
      <c r="AM37" s="33">
        <f t="shared" si="24"/>
        <v>-0.72020725388601037</v>
      </c>
      <c r="AN37" s="33">
        <f t="shared" si="24"/>
        <v>-0.72649572649572647</v>
      </c>
      <c r="AO37" s="33">
        <f t="shared" si="24"/>
        <v>-0.44</v>
      </c>
      <c r="AP37" s="33">
        <f t="shared" si="24"/>
        <v>0.10714285714285714</v>
      </c>
      <c r="AQ37" s="33">
        <f t="shared" si="24"/>
        <v>0.1111111111111111</v>
      </c>
      <c r="AR37" s="33">
        <f t="shared" si="24"/>
        <v>0.8125</v>
      </c>
      <c r="AS37" s="33">
        <f t="shared" si="24"/>
        <v>-0.21428571428571427</v>
      </c>
      <c r="AT37" s="33">
        <f t="shared" si="25"/>
        <v>-8.0645161290322578E-2</v>
      </c>
      <c r="AU37" s="33">
        <f t="shared" si="25"/>
        <v>-0.43333333333333335</v>
      </c>
      <c r="AV37" s="33">
        <f t="shared" si="25"/>
        <v>-0.5</v>
      </c>
      <c r="AW37" s="33">
        <f t="shared" si="25"/>
        <v>0.13636363636363635</v>
      </c>
      <c r="AX37" s="33">
        <f t="shared" si="25"/>
        <v>-0.22807017543859648</v>
      </c>
      <c r="AY37" s="33">
        <f t="shared" si="26"/>
        <v>0.19450549450549451</v>
      </c>
      <c r="AZ37" s="33">
        <f t="shared" si="27"/>
        <v>1.3799448022079117E-2</v>
      </c>
      <c r="BA37" s="33">
        <f t="shared" si="28"/>
        <v>-8.7114337568058073E-2</v>
      </c>
      <c r="BB37" s="33">
        <f t="shared" si="29"/>
        <v>-0.15606361829025844</v>
      </c>
      <c r="BC37" s="33">
        <f t="shared" si="30"/>
        <v>-0.20023557126030625</v>
      </c>
      <c r="BD37" s="33">
        <f t="shared" si="31"/>
        <v>-0.29455081001472755</v>
      </c>
      <c r="BE37" s="33">
        <f t="shared" si="32"/>
        <v>-0.47181628392484343</v>
      </c>
      <c r="BF37" s="33">
        <f t="shared" si="33"/>
        <v>0.55731225296442688</v>
      </c>
      <c r="BG37" s="33">
        <f t="shared" si="34"/>
        <v>5.5837563451776651E-2</v>
      </c>
      <c r="BH37" s="33">
        <f t="shared" si="34"/>
        <v>-0.57692307692307687</v>
      </c>
      <c r="BI37" s="33">
        <f t="shared" si="34"/>
        <v>0.11931818181818182</v>
      </c>
      <c r="BJ37" s="33">
        <f t="shared" si="34"/>
        <v>-0.32994923857868019</v>
      </c>
    </row>
    <row r="38" spans="2:62" ht="17.100000000000001" customHeight="1" thickBot="1" x14ac:dyDescent="0.25">
      <c r="B38" s="35" t="s">
        <v>104</v>
      </c>
      <c r="C38" s="33">
        <f t="shared" si="35"/>
        <v>-0.21542553191489361</v>
      </c>
      <c r="D38" s="33">
        <f t="shared" si="36"/>
        <v>-0.25995807127882598</v>
      </c>
      <c r="E38" s="33">
        <f t="shared" si="37"/>
        <v>-0.22258064516129034</v>
      </c>
      <c r="F38" s="33">
        <f t="shared" si="38"/>
        <v>-0.14325842696629212</v>
      </c>
      <c r="G38" s="33">
        <f t="shared" si="39"/>
        <v>0.43050847457627117</v>
      </c>
      <c r="H38" s="33">
        <f t="shared" si="40"/>
        <v>1.9830028328611898E-2</v>
      </c>
      <c r="I38" s="33">
        <f t="shared" si="41"/>
        <v>0.19502074688796681</v>
      </c>
      <c r="J38" s="33">
        <f t="shared" si="42"/>
        <v>0.18032786885245902</v>
      </c>
      <c r="K38" s="33">
        <f t="shared" si="43"/>
        <v>-0.19194312796208532</v>
      </c>
      <c r="L38" s="33">
        <f t="shared" si="44"/>
        <v>-0.15555555555555556</v>
      </c>
      <c r="M38" s="33">
        <f t="shared" si="45"/>
        <v>3.125E-2</v>
      </c>
      <c r="N38" s="33">
        <f t="shared" si="46"/>
        <v>-0.14166666666666666</v>
      </c>
      <c r="O38" s="33">
        <f t="shared" si="47"/>
        <v>0.15835777126099707</v>
      </c>
      <c r="P38" s="33">
        <f t="shared" si="48"/>
        <v>7.2368421052631582E-2</v>
      </c>
      <c r="Q38" s="33">
        <f t="shared" si="49"/>
        <v>-0.265993265993266</v>
      </c>
      <c r="R38" s="33">
        <f t="shared" si="50"/>
        <v>-0.27184466019417475</v>
      </c>
      <c r="S38" s="33">
        <f t="shared" si="51"/>
        <v>-0.2481012658227848</v>
      </c>
      <c r="T38" s="33">
        <f t="shared" si="52"/>
        <v>-0.11042944785276074</v>
      </c>
      <c r="U38" s="33">
        <f t="shared" si="20"/>
        <v>-0.13761467889908258</v>
      </c>
      <c r="V38" s="33">
        <f t="shared" si="20"/>
        <v>-0.19111111111111112</v>
      </c>
      <c r="W38" s="33">
        <f t="shared" si="20"/>
        <v>-0.35016835016835018</v>
      </c>
      <c r="X38" s="33">
        <f t="shared" si="20"/>
        <v>-0.47586206896551725</v>
      </c>
      <c r="Y38" s="33">
        <f t="shared" si="20"/>
        <v>-0.55851063829787229</v>
      </c>
      <c r="Z38" s="33">
        <f t="shared" si="20"/>
        <v>-0.36263736263736263</v>
      </c>
      <c r="AA38" s="33">
        <f t="shared" si="21"/>
        <v>-0.73575129533678751</v>
      </c>
      <c r="AB38" s="33">
        <f t="shared" si="22"/>
        <v>-0.89473684210526316</v>
      </c>
      <c r="AC38" s="33">
        <f t="shared" si="23"/>
        <v>-0.26506024096385544</v>
      </c>
      <c r="AD38" s="33">
        <f t="shared" si="23"/>
        <v>4.3103448275862072E-2</v>
      </c>
      <c r="AE38" s="33">
        <f t="shared" si="23"/>
        <v>1.2941176470588236</v>
      </c>
      <c r="AF38" s="33">
        <f t="shared" si="53"/>
        <v>10.375</v>
      </c>
      <c r="AG38" s="33">
        <f t="shared" si="54"/>
        <v>0.45901639344262296</v>
      </c>
      <c r="AH38" s="33">
        <f t="shared" si="55"/>
        <v>5.7851239669421489E-2</v>
      </c>
      <c r="AI38" s="33">
        <f t="shared" si="56"/>
        <v>-0.22222222222222221</v>
      </c>
      <c r="AJ38" s="33">
        <f t="shared" si="57"/>
        <v>-0.54395604395604391</v>
      </c>
      <c r="AK38" s="33">
        <f t="shared" si="58"/>
        <v>-0.5617977528089888</v>
      </c>
      <c r="AL38" s="33">
        <f t="shared" si="24"/>
        <v>-0.5625</v>
      </c>
      <c r="AM38" s="33">
        <f t="shared" si="24"/>
        <v>-0.80219780219780223</v>
      </c>
      <c r="AN38" s="33">
        <f t="shared" si="24"/>
        <v>-0.59036144578313254</v>
      </c>
      <c r="AO38" s="33">
        <f t="shared" si="24"/>
        <v>0.10256410256410256</v>
      </c>
      <c r="AP38" s="33">
        <f t="shared" si="24"/>
        <v>-0.375</v>
      </c>
      <c r="AQ38" s="33">
        <f t="shared" si="24"/>
        <v>1.8888888888888888</v>
      </c>
      <c r="AR38" s="33">
        <f t="shared" si="24"/>
        <v>0.38235294117647056</v>
      </c>
      <c r="AS38" s="33">
        <f t="shared" si="24"/>
        <v>-9.3023255813953487E-2</v>
      </c>
      <c r="AT38" s="33">
        <f t="shared" si="25"/>
        <v>2.8571428571428571E-2</v>
      </c>
      <c r="AU38" s="33">
        <f t="shared" si="25"/>
        <v>3.8461538461538464E-2</v>
      </c>
      <c r="AV38" s="33">
        <f t="shared" si="25"/>
        <v>-0.36170212765957449</v>
      </c>
      <c r="AW38" s="33">
        <f t="shared" si="25"/>
        <v>-0.15384615384615385</v>
      </c>
      <c r="AX38" s="33">
        <f t="shared" si="25"/>
        <v>-0.47222222222222221</v>
      </c>
      <c r="AY38" s="33">
        <f t="shared" si="26"/>
        <v>-0.21395655036208031</v>
      </c>
      <c r="AZ38" s="33">
        <f t="shared" si="27"/>
        <v>0.19765494137353434</v>
      </c>
      <c r="BA38" s="33">
        <f t="shared" si="28"/>
        <v>-0.12517482517482517</v>
      </c>
      <c r="BB38" s="33">
        <f t="shared" si="29"/>
        <v>-6.9544364508393283E-2</v>
      </c>
      <c r="BC38" s="33">
        <f t="shared" si="30"/>
        <v>-0.17783505154639176</v>
      </c>
      <c r="BD38" s="33">
        <f t="shared" si="31"/>
        <v>-0.43155694879832812</v>
      </c>
      <c r="BE38" s="33">
        <f t="shared" si="32"/>
        <v>-0.54227941176470584</v>
      </c>
      <c r="BF38" s="33">
        <f t="shared" si="33"/>
        <v>1.072289156626506</v>
      </c>
      <c r="BG38" s="33">
        <f t="shared" si="34"/>
        <v>-0.47868217054263568</v>
      </c>
      <c r="BH38" s="33">
        <f t="shared" si="34"/>
        <v>-0.51672862453531598</v>
      </c>
      <c r="BI38" s="33">
        <f t="shared" si="34"/>
        <v>0.33846153846153848</v>
      </c>
      <c r="BJ38" s="33">
        <f t="shared" si="34"/>
        <v>-0.21839080459770116</v>
      </c>
    </row>
    <row r="39" spans="2:62" ht="17.100000000000001" customHeight="1" thickBot="1" x14ac:dyDescent="0.25">
      <c r="B39" s="35" t="s">
        <v>105</v>
      </c>
      <c r="C39" s="33">
        <f t="shared" si="35"/>
        <v>-1.1967090501121914E-2</v>
      </c>
      <c r="D39" s="33">
        <f t="shared" si="36"/>
        <v>0.12702472293265132</v>
      </c>
      <c r="E39" s="33">
        <f t="shared" si="37"/>
        <v>0.33333333333333331</v>
      </c>
      <c r="F39" s="33">
        <f t="shared" si="38"/>
        <v>5.9397884458909686E-2</v>
      </c>
      <c r="G39" s="33">
        <f t="shared" si="39"/>
        <v>0.14383043149129449</v>
      </c>
      <c r="H39" s="33">
        <f t="shared" si="40"/>
        <v>0.13161875945537066</v>
      </c>
      <c r="I39" s="33">
        <f t="shared" si="41"/>
        <v>4.0393013100436678E-2</v>
      </c>
      <c r="J39" s="33">
        <f t="shared" si="42"/>
        <v>5.7603686635944701E-2</v>
      </c>
      <c r="K39" s="33">
        <f t="shared" si="43"/>
        <v>-0.25215089344804764</v>
      </c>
      <c r="L39" s="33">
        <f t="shared" si="44"/>
        <v>-0.1270053475935829</v>
      </c>
      <c r="M39" s="33">
        <f t="shared" si="45"/>
        <v>-4.1972717733473244E-3</v>
      </c>
      <c r="N39" s="33">
        <f t="shared" si="46"/>
        <v>-0.22512708787218591</v>
      </c>
      <c r="O39" s="33">
        <f t="shared" si="47"/>
        <v>-1.0619469026548672E-2</v>
      </c>
      <c r="P39" s="33">
        <f t="shared" si="48"/>
        <v>-0.20444104134762633</v>
      </c>
      <c r="Q39" s="33">
        <f t="shared" si="49"/>
        <v>-0.26132771338250788</v>
      </c>
      <c r="R39" s="33">
        <f t="shared" si="50"/>
        <v>-8.7160262417994377E-2</v>
      </c>
      <c r="S39" s="33">
        <f t="shared" si="51"/>
        <v>-1.2522361359570662E-2</v>
      </c>
      <c r="T39" s="33">
        <f t="shared" si="52"/>
        <v>0.13666987487969201</v>
      </c>
      <c r="U39" s="33">
        <f t="shared" si="20"/>
        <v>-0.15977175463623394</v>
      </c>
      <c r="V39" s="33">
        <f t="shared" si="20"/>
        <v>-7.1868583162217656E-2</v>
      </c>
      <c r="W39" s="33">
        <f t="shared" si="20"/>
        <v>-0.24547101449275363</v>
      </c>
      <c r="X39" s="33">
        <f t="shared" si="20"/>
        <v>-0.41066892464013549</v>
      </c>
      <c r="Y39" s="33">
        <f t="shared" si="20"/>
        <v>-0.27334465195246183</v>
      </c>
      <c r="Z39" s="33">
        <f t="shared" si="20"/>
        <v>-0.26880530973451328</v>
      </c>
      <c r="AA39" s="33">
        <f t="shared" si="21"/>
        <v>-0.43937575030012005</v>
      </c>
      <c r="AB39" s="33">
        <f t="shared" si="22"/>
        <v>-0.96982758620689657</v>
      </c>
      <c r="AC39" s="33">
        <f t="shared" si="23"/>
        <v>-0.54439252336448596</v>
      </c>
      <c r="AD39" s="33">
        <f t="shared" si="23"/>
        <v>-0.41603630862329805</v>
      </c>
      <c r="AE39" s="33">
        <f t="shared" si="23"/>
        <v>-0.1284796573875803</v>
      </c>
      <c r="AF39" s="33">
        <f t="shared" si="53"/>
        <v>20.571428571428573</v>
      </c>
      <c r="AG39" s="33">
        <f t="shared" si="54"/>
        <v>1.1897435897435897</v>
      </c>
      <c r="AH39" s="33">
        <f t="shared" si="55"/>
        <v>0.24093264248704663</v>
      </c>
      <c r="AI39" s="33">
        <f t="shared" si="56"/>
        <v>6.8796068796068796E-2</v>
      </c>
      <c r="AJ39" s="33">
        <f t="shared" si="57"/>
        <v>-0.11258278145695365</v>
      </c>
      <c r="AK39" s="33">
        <f t="shared" si="58"/>
        <v>-0.11943793911007025</v>
      </c>
      <c r="AL39" s="33">
        <f t="shared" si="24"/>
        <v>-0.26096033402922758</v>
      </c>
      <c r="AM39" s="33">
        <f t="shared" si="24"/>
        <v>-0.31264367816091954</v>
      </c>
      <c r="AN39" s="33">
        <f t="shared" si="24"/>
        <v>3.2338308457711441E-2</v>
      </c>
      <c r="AO39" s="33">
        <f t="shared" si="24"/>
        <v>-0.44414893617021278</v>
      </c>
      <c r="AP39" s="33">
        <f t="shared" si="24"/>
        <v>-3.6723163841807911E-2</v>
      </c>
      <c r="AQ39" s="33">
        <f t="shared" si="24"/>
        <v>-5.3511705685618728E-2</v>
      </c>
      <c r="AR39" s="33">
        <f t="shared" si="24"/>
        <v>-0.22409638554216868</v>
      </c>
      <c r="AS39" s="33">
        <f t="shared" si="24"/>
        <v>-2.8708133971291867E-2</v>
      </c>
      <c r="AT39" s="33">
        <f t="shared" si="25"/>
        <v>-8.2111436950146624E-2</v>
      </c>
      <c r="AU39" s="33">
        <f t="shared" si="25"/>
        <v>0.11307420494699646</v>
      </c>
      <c r="AV39" s="33">
        <f t="shared" si="25"/>
        <v>-0.14906832298136646</v>
      </c>
      <c r="AW39" s="33">
        <f t="shared" si="25"/>
        <v>-9.3596059113300489E-2</v>
      </c>
      <c r="AX39" s="33">
        <f t="shared" si="25"/>
        <v>-0.11501597444089456</v>
      </c>
      <c r="AY39" s="33">
        <f t="shared" si="26"/>
        <v>9.8282873926796202E-2</v>
      </c>
      <c r="AZ39" s="33">
        <f t="shared" si="27"/>
        <v>9.7922238222587943E-2</v>
      </c>
      <c r="BA39" s="33">
        <f t="shared" si="28"/>
        <v>-0.16582349634626195</v>
      </c>
      <c r="BB39" s="33">
        <f t="shared" si="29"/>
        <v>-0.13926325247079965</v>
      </c>
      <c r="BC39" s="33">
        <f t="shared" si="30"/>
        <v>-1.4091858037578288E-2</v>
      </c>
      <c r="BD39" s="33">
        <f t="shared" si="31"/>
        <v>-0.30704076230809951</v>
      </c>
      <c r="BE39" s="33">
        <f t="shared" si="32"/>
        <v>-0.59167303284950346</v>
      </c>
      <c r="BF39" s="33">
        <f t="shared" si="33"/>
        <v>0.65201122544434054</v>
      </c>
      <c r="BG39" s="33">
        <f t="shared" si="34"/>
        <v>-0.11268403171007928</v>
      </c>
      <c r="BH39" s="33">
        <f t="shared" si="34"/>
        <v>-0.19336311423101468</v>
      </c>
      <c r="BI39" s="33">
        <f t="shared" si="34"/>
        <v>-0.11313291139240507</v>
      </c>
      <c r="BJ39" s="33">
        <f t="shared" si="34"/>
        <v>-6.3336306868867084E-2</v>
      </c>
    </row>
    <row r="40" spans="2:62" ht="17.100000000000001" customHeight="1" thickBot="1" x14ac:dyDescent="0.25">
      <c r="B40" s="35" t="s">
        <v>106</v>
      </c>
      <c r="C40" s="33">
        <f t="shared" si="35"/>
        <v>4.3278688524590166E-2</v>
      </c>
      <c r="D40" s="33">
        <f t="shared" si="36"/>
        <v>0.28678117998506347</v>
      </c>
      <c r="E40" s="33">
        <f t="shared" si="37"/>
        <v>0.21238938053097345</v>
      </c>
      <c r="F40" s="33">
        <f t="shared" si="38"/>
        <v>0.16556291390728478</v>
      </c>
      <c r="G40" s="33">
        <f t="shared" si="39"/>
        <v>6.033940917661848E-2</v>
      </c>
      <c r="H40" s="33">
        <f t="shared" si="40"/>
        <v>-0.12362159024956472</v>
      </c>
      <c r="I40" s="33">
        <f t="shared" si="41"/>
        <v>-0.10510948905109489</v>
      </c>
      <c r="J40" s="33">
        <f t="shared" si="42"/>
        <v>-0.15151515151515152</v>
      </c>
      <c r="K40" s="33">
        <f t="shared" si="43"/>
        <v>-0.10254890337877889</v>
      </c>
      <c r="L40" s="33">
        <f t="shared" si="44"/>
        <v>5.2317880794701989E-2</v>
      </c>
      <c r="M40" s="33">
        <f t="shared" si="45"/>
        <v>-0.22185970636215335</v>
      </c>
      <c r="N40" s="33">
        <f t="shared" si="46"/>
        <v>-2.232142857142857E-3</v>
      </c>
      <c r="O40" s="33">
        <f t="shared" si="47"/>
        <v>-0.23051519154557465</v>
      </c>
      <c r="P40" s="33">
        <f t="shared" si="48"/>
        <v>-0.29452485840151038</v>
      </c>
      <c r="Q40" s="33">
        <f t="shared" si="49"/>
        <v>-0.32180293501048218</v>
      </c>
      <c r="R40" s="33">
        <f t="shared" si="50"/>
        <v>-0.29008202833706187</v>
      </c>
      <c r="S40" s="33">
        <f t="shared" si="51"/>
        <v>-0.26008583690987125</v>
      </c>
      <c r="T40" s="33">
        <f t="shared" si="52"/>
        <v>-0.14451382694023193</v>
      </c>
      <c r="U40" s="33">
        <f t="shared" si="20"/>
        <v>-2.3183925811437404E-2</v>
      </c>
      <c r="V40" s="33">
        <f t="shared" si="20"/>
        <v>-6.4075630252100835E-2</v>
      </c>
      <c r="W40" s="33">
        <f t="shared" si="20"/>
        <v>-8.2366589327146175E-2</v>
      </c>
      <c r="X40" s="33">
        <f t="shared" si="20"/>
        <v>-0.27632950990615224</v>
      </c>
      <c r="Y40" s="33">
        <f t="shared" si="20"/>
        <v>-0.23101265822784811</v>
      </c>
      <c r="Z40" s="33">
        <f t="shared" si="20"/>
        <v>-0.25701459034792368</v>
      </c>
      <c r="AA40" s="33">
        <f t="shared" si="21"/>
        <v>-0.34260429835651074</v>
      </c>
      <c r="AB40" s="33">
        <f t="shared" si="22"/>
        <v>-0.91786743515850144</v>
      </c>
      <c r="AC40" s="33">
        <f t="shared" si="23"/>
        <v>-0.24074074074074073</v>
      </c>
      <c r="AD40" s="33">
        <f t="shared" si="23"/>
        <v>1.812688821752266E-2</v>
      </c>
      <c r="AE40" s="33">
        <f t="shared" si="23"/>
        <v>-0.1</v>
      </c>
      <c r="AF40" s="33">
        <f t="shared" si="53"/>
        <v>10.245614035087719</v>
      </c>
      <c r="AG40" s="33">
        <f t="shared" si="54"/>
        <v>0.43902439024390244</v>
      </c>
      <c r="AH40" s="33">
        <f t="shared" si="55"/>
        <v>-0.18100890207715134</v>
      </c>
      <c r="AI40" s="33">
        <f t="shared" si="56"/>
        <v>0.58333333333333337</v>
      </c>
      <c r="AJ40" s="33">
        <f t="shared" si="57"/>
        <v>-0.20280811232449297</v>
      </c>
      <c r="AK40" s="33">
        <f t="shared" si="58"/>
        <v>-0.4896421845574388</v>
      </c>
      <c r="AL40" s="33">
        <f t="shared" si="24"/>
        <v>-0.31340579710144928</v>
      </c>
      <c r="AM40" s="33">
        <f t="shared" si="24"/>
        <v>-0.58974358974358976</v>
      </c>
      <c r="AN40" s="33">
        <f t="shared" si="24"/>
        <v>-0.50880626223091974</v>
      </c>
      <c r="AO40" s="33">
        <f t="shared" si="24"/>
        <v>-0.4280442804428044</v>
      </c>
      <c r="AP40" s="33">
        <f t="shared" si="24"/>
        <v>-0.10554089709762533</v>
      </c>
      <c r="AQ40" s="33">
        <f t="shared" si="24"/>
        <v>-7.5657894736842105E-2</v>
      </c>
      <c r="AR40" s="33">
        <f t="shared" si="24"/>
        <v>7.9681274900398405E-3</v>
      </c>
      <c r="AS40" s="33">
        <f t="shared" si="24"/>
        <v>7.7419354838709681E-2</v>
      </c>
      <c r="AT40" s="33">
        <f t="shared" si="25"/>
        <v>-0.36873156342182889</v>
      </c>
      <c r="AU40" s="33">
        <f t="shared" si="25"/>
        <v>-0.45195729537366547</v>
      </c>
      <c r="AV40" s="33">
        <f t="shared" si="25"/>
        <v>-0.3201581027667984</v>
      </c>
      <c r="AW40" s="33">
        <f t="shared" si="25"/>
        <v>-0.23952095808383234</v>
      </c>
      <c r="AX40" s="33">
        <f t="shared" si="25"/>
        <v>-0.14018691588785046</v>
      </c>
      <c r="AY40" s="33">
        <f t="shared" si="26"/>
        <v>0.17093218755837847</v>
      </c>
      <c r="AZ40" s="33">
        <f t="shared" si="27"/>
        <v>-7.992980216975111E-2</v>
      </c>
      <c r="BA40" s="33">
        <f t="shared" si="28"/>
        <v>-6.3984740766429682E-2</v>
      </c>
      <c r="BB40" s="33">
        <f t="shared" si="29"/>
        <v>-0.28028899592441647</v>
      </c>
      <c r="BC40" s="33">
        <f t="shared" si="30"/>
        <v>-0.13925353925353925</v>
      </c>
      <c r="BD40" s="33">
        <f t="shared" si="31"/>
        <v>-0.21261961722488038</v>
      </c>
      <c r="BE40" s="33">
        <f t="shared" si="32"/>
        <v>-0.38473224458792254</v>
      </c>
      <c r="BF40" s="33">
        <f t="shared" si="33"/>
        <v>0.35308641975308641</v>
      </c>
      <c r="BG40" s="33">
        <f t="shared" si="34"/>
        <v>-0.13229927007299269</v>
      </c>
      <c r="BH40" s="33">
        <f t="shared" si="34"/>
        <v>-0.44847528916929547</v>
      </c>
      <c r="BI40" s="33">
        <f t="shared" si="34"/>
        <v>-0.12774070543374644</v>
      </c>
      <c r="BJ40" s="33">
        <f t="shared" si="34"/>
        <v>-0.30382513661202187</v>
      </c>
    </row>
    <row r="41" spans="2:62" ht="17.100000000000001" customHeight="1" thickBot="1" x14ac:dyDescent="0.25">
      <c r="B41" s="35" t="s">
        <v>107</v>
      </c>
      <c r="C41" s="33">
        <f t="shared" si="35"/>
        <v>-0.22857142857142856</v>
      </c>
      <c r="D41" s="33">
        <f t="shared" si="36"/>
        <v>0.53968253968253965</v>
      </c>
      <c r="E41" s="33">
        <f t="shared" si="37"/>
        <v>0.68888888888888888</v>
      </c>
      <c r="F41" s="33">
        <f t="shared" si="38"/>
        <v>0.52941176470588236</v>
      </c>
      <c r="G41" s="33">
        <f t="shared" si="39"/>
        <v>0.12345679012345678</v>
      </c>
      <c r="H41" s="33">
        <f t="shared" si="40"/>
        <v>-4.1237113402061855E-2</v>
      </c>
      <c r="I41" s="33">
        <f t="shared" si="41"/>
        <v>-0.38157894736842107</v>
      </c>
      <c r="J41" s="33">
        <f t="shared" si="42"/>
        <v>7.6923076923076927E-2</v>
      </c>
      <c r="K41" s="33">
        <f t="shared" si="43"/>
        <v>4.3956043956043959E-2</v>
      </c>
      <c r="L41" s="33">
        <f t="shared" si="44"/>
        <v>5.3763440860215055E-2</v>
      </c>
      <c r="M41" s="33">
        <f t="shared" si="45"/>
        <v>0.25531914893617019</v>
      </c>
      <c r="N41" s="33">
        <f t="shared" si="46"/>
        <v>-0.35714285714285715</v>
      </c>
      <c r="O41" s="33">
        <f t="shared" si="47"/>
        <v>-0.41052631578947368</v>
      </c>
      <c r="P41" s="33">
        <f t="shared" si="48"/>
        <v>-0.42857142857142855</v>
      </c>
      <c r="Q41" s="33">
        <f t="shared" si="49"/>
        <v>-0.40677966101694918</v>
      </c>
      <c r="R41" s="33">
        <f t="shared" si="50"/>
        <v>-0.16666666666666666</v>
      </c>
      <c r="S41" s="33">
        <f t="shared" si="51"/>
        <v>0.17857142857142858</v>
      </c>
      <c r="T41" s="33">
        <f t="shared" si="52"/>
        <v>0.30357142857142855</v>
      </c>
      <c r="U41" s="33">
        <f t="shared" si="20"/>
        <v>-8.5714285714285715E-2</v>
      </c>
      <c r="V41" s="33">
        <f t="shared" si="20"/>
        <v>-3.3333333333333333E-2</v>
      </c>
      <c r="W41" s="33">
        <f t="shared" si="20"/>
        <v>-0.25757575757575757</v>
      </c>
      <c r="X41" s="33">
        <f t="shared" si="20"/>
        <v>-0.38356164383561642</v>
      </c>
      <c r="Y41" s="33">
        <f t="shared" si="20"/>
        <v>-0.125</v>
      </c>
      <c r="Z41" s="33">
        <f t="shared" si="20"/>
        <v>-0.43103448275862066</v>
      </c>
      <c r="AA41" s="33">
        <f t="shared" si="21"/>
        <v>-0.53061224489795922</v>
      </c>
      <c r="AB41" s="33">
        <f t="shared" si="22"/>
        <v>-0.93333333333333335</v>
      </c>
      <c r="AC41" s="33">
        <f t="shared" si="23"/>
        <v>-0.25</v>
      </c>
      <c r="AD41" s="33">
        <f t="shared" si="23"/>
        <v>3.0303030303030304E-2</v>
      </c>
      <c r="AE41" s="33">
        <f t="shared" si="23"/>
        <v>8.6956521739130432E-2</v>
      </c>
      <c r="AF41" s="33">
        <f t="shared" si="53"/>
        <v>8.6666666666666661</v>
      </c>
      <c r="AG41" s="33">
        <f t="shared" si="54"/>
        <v>4.7619047619047616E-2</v>
      </c>
      <c r="AH41" s="33">
        <f t="shared" si="55"/>
        <v>-0.17647058823529413</v>
      </c>
      <c r="AI41" s="33">
        <f t="shared" si="56"/>
        <v>0.12</v>
      </c>
      <c r="AJ41" s="33">
        <f t="shared" si="57"/>
        <v>-0.41379310344827586</v>
      </c>
      <c r="AK41" s="33">
        <f t="shared" si="58"/>
        <v>-0.54545454545454541</v>
      </c>
      <c r="AL41" s="33">
        <f t="shared" si="24"/>
        <v>-0.42857142857142855</v>
      </c>
      <c r="AM41" s="33">
        <f t="shared" si="24"/>
        <v>-0.6071428571428571</v>
      </c>
      <c r="AN41" s="33">
        <f t="shared" si="24"/>
        <v>0.47058823529411764</v>
      </c>
      <c r="AO41" s="33">
        <f t="shared" si="24"/>
        <v>0</v>
      </c>
      <c r="AP41" s="33">
        <f t="shared" si="24"/>
        <v>0.1875</v>
      </c>
      <c r="AQ41" s="33">
        <f t="shared" si="24"/>
        <v>9.0909090909090912E-2</v>
      </c>
      <c r="AR41" s="33">
        <f t="shared" si="24"/>
        <v>-0.36</v>
      </c>
      <c r="AS41" s="33">
        <f t="shared" si="24"/>
        <v>-0.3</v>
      </c>
      <c r="AT41" s="33">
        <f t="shared" si="25"/>
        <v>-0.63157894736842102</v>
      </c>
      <c r="AU41" s="33">
        <f t="shared" si="25"/>
        <v>0.41666666666666669</v>
      </c>
      <c r="AV41" s="33">
        <f t="shared" si="25"/>
        <v>0.1875</v>
      </c>
      <c r="AW41" s="33">
        <f t="shared" si="25"/>
        <v>-0.2857142857142857</v>
      </c>
      <c r="AX41" s="33">
        <f t="shared" si="25"/>
        <v>0.7142857142857143</v>
      </c>
      <c r="AY41" s="33">
        <f t="shared" si="26"/>
        <v>0.27402135231316727</v>
      </c>
      <c r="AZ41" s="33">
        <f t="shared" si="27"/>
        <v>-4.189944134078212E-2</v>
      </c>
      <c r="BA41" s="33">
        <f t="shared" si="28"/>
        <v>-5.5393586005830907E-2</v>
      </c>
      <c r="BB41" s="33">
        <f t="shared" si="29"/>
        <v>-0.3611111111111111</v>
      </c>
      <c r="BC41" s="33">
        <f t="shared" si="30"/>
        <v>0.10628019323671498</v>
      </c>
      <c r="BD41" s="33">
        <f t="shared" si="31"/>
        <v>-0.32314410480349343</v>
      </c>
      <c r="BE41" s="33">
        <f t="shared" si="32"/>
        <v>-0.47741935483870968</v>
      </c>
      <c r="BF41" s="33">
        <f t="shared" si="33"/>
        <v>0.2839506172839506</v>
      </c>
      <c r="BG41" s="33">
        <f t="shared" si="34"/>
        <v>-0.31730769230769229</v>
      </c>
      <c r="BH41" s="33">
        <f t="shared" si="34"/>
        <v>-8.4507042253521125E-2</v>
      </c>
      <c r="BI41" s="33">
        <f t="shared" si="34"/>
        <v>-0.35384615384615387</v>
      </c>
      <c r="BJ41" s="33">
        <f t="shared" si="34"/>
        <v>0.26190476190476192</v>
      </c>
    </row>
    <row r="42" spans="2:62" ht="17.100000000000001" customHeight="1" thickBot="1" x14ac:dyDescent="0.25">
      <c r="B42" s="35" t="s">
        <v>108</v>
      </c>
      <c r="C42" s="33">
        <f t="shared" si="35"/>
        <v>0.27810650887573962</v>
      </c>
      <c r="D42" s="33">
        <f t="shared" si="36"/>
        <v>0.42603550295857989</v>
      </c>
      <c r="E42" s="33">
        <f t="shared" si="37"/>
        <v>0.11570247933884298</v>
      </c>
      <c r="F42" s="33">
        <f t="shared" si="38"/>
        <v>0.41610738255033558</v>
      </c>
      <c r="G42" s="33">
        <f t="shared" si="39"/>
        <v>-5.0925925925925923E-2</v>
      </c>
      <c r="H42" s="33">
        <f t="shared" si="40"/>
        <v>-4.5643153526970952E-2</v>
      </c>
      <c r="I42" s="33">
        <f t="shared" si="41"/>
        <v>-4.4444444444444446E-2</v>
      </c>
      <c r="J42" s="33">
        <f t="shared" si="42"/>
        <v>0.11848341232227488</v>
      </c>
      <c r="K42" s="33">
        <f t="shared" si="43"/>
        <v>-0.11707317073170732</v>
      </c>
      <c r="L42" s="33">
        <f t="shared" si="44"/>
        <v>3.4782608695652174E-2</v>
      </c>
      <c r="M42" s="33">
        <f t="shared" si="45"/>
        <v>0.18604651162790697</v>
      </c>
      <c r="N42" s="33">
        <f t="shared" si="46"/>
        <v>-0.17796610169491525</v>
      </c>
      <c r="O42" s="33">
        <f t="shared" si="47"/>
        <v>0.13259668508287292</v>
      </c>
      <c r="P42" s="33">
        <f t="shared" si="48"/>
        <v>-3.3613445378151259E-2</v>
      </c>
      <c r="Q42" s="33">
        <f t="shared" si="49"/>
        <v>-3.9215686274509803E-2</v>
      </c>
      <c r="R42" s="33">
        <f t="shared" si="50"/>
        <v>-9.7938144329896906E-2</v>
      </c>
      <c r="S42" s="33">
        <f t="shared" si="51"/>
        <v>-0.56585365853658531</v>
      </c>
      <c r="T42" s="33">
        <f t="shared" si="52"/>
        <v>-0.58260869565217388</v>
      </c>
      <c r="U42" s="33">
        <f t="shared" si="20"/>
        <v>-0.38775510204081631</v>
      </c>
      <c r="V42" s="33">
        <f t="shared" si="20"/>
        <v>-0.22857142857142856</v>
      </c>
      <c r="W42" s="33">
        <f t="shared" si="20"/>
        <v>0.23595505617977527</v>
      </c>
      <c r="X42" s="33">
        <f t="shared" si="20"/>
        <v>0.45833333333333331</v>
      </c>
      <c r="Y42" s="33">
        <f t="shared" si="20"/>
        <v>-0.16666666666666666</v>
      </c>
      <c r="Z42" s="33">
        <f t="shared" si="20"/>
        <v>-0.47407407407407409</v>
      </c>
      <c r="AA42" s="33">
        <f t="shared" si="21"/>
        <v>-0.5</v>
      </c>
      <c r="AB42" s="33">
        <f t="shared" si="22"/>
        <v>-0.9285714285714286</v>
      </c>
      <c r="AC42" s="33">
        <f t="shared" si="23"/>
        <v>-0.32</v>
      </c>
      <c r="AD42" s="33">
        <f t="shared" si="23"/>
        <v>0.26760563380281688</v>
      </c>
      <c r="AE42" s="33">
        <f t="shared" si="23"/>
        <v>0.92727272727272725</v>
      </c>
      <c r="AF42" s="33">
        <f t="shared" si="53"/>
        <v>7.9</v>
      </c>
      <c r="AG42" s="33">
        <f t="shared" si="54"/>
        <v>0.15686274509803921</v>
      </c>
      <c r="AH42" s="33">
        <f t="shared" si="55"/>
        <v>-8.8888888888888892E-2</v>
      </c>
      <c r="AI42" s="33">
        <f t="shared" si="56"/>
        <v>-0.20754716981132076</v>
      </c>
      <c r="AJ42" s="33">
        <f t="shared" si="57"/>
        <v>-0.16853932584269662</v>
      </c>
      <c r="AK42" s="33">
        <f t="shared" si="58"/>
        <v>-0.13559322033898305</v>
      </c>
      <c r="AL42" s="33">
        <f t="shared" si="24"/>
        <v>-0.17073170731707318</v>
      </c>
      <c r="AM42" s="33">
        <f t="shared" si="24"/>
        <v>-0.66666666666666663</v>
      </c>
      <c r="AN42" s="33">
        <f t="shared" si="24"/>
        <v>-0.1891891891891892</v>
      </c>
      <c r="AO42" s="33">
        <f t="shared" si="24"/>
        <v>-0.37254901960784315</v>
      </c>
      <c r="AP42" s="33">
        <f t="shared" si="24"/>
        <v>-0.35294117647058826</v>
      </c>
      <c r="AQ42" s="33">
        <f t="shared" si="24"/>
        <v>0.6785714285714286</v>
      </c>
      <c r="AR42" s="33">
        <f t="shared" si="24"/>
        <v>0.15</v>
      </c>
      <c r="AS42" s="33">
        <f t="shared" si="24"/>
        <v>-0.15625</v>
      </c>
      <c r="AT42" s="33">
        <f t="shared" si="25"/>
        <v>-0.13636363636363635</v>
      </c>
      <c r="AU42" s="33">
        <f t="shared" si="25"/>
        <v>-0.31914893617021278</v>
      </c>
      <c r="AV42" s="33">
        <f t="shared" si="25"/>
        <v>-0.53623188405797106</v>
      </c>
      <c r="AW42" s="33">
        <f t="shared" si="25"/>
        <v>0.22222222222222221</v>
      </c>
      <c r="AX42" s="33">
        <f t="shared" si="25"/>
        <v>-0.44736842105263158</v>
      </c>
      <c r="AY42" s="33">
        <f t="shared" si="26"/>
        <v>0.32072368421052633</v>
      </c>
      <c r="AZ42" s="33">
        <f t="shared" si="27"/>
        <v>-3.7359900373599006E-3</v>
      </c>
      <c r="BA42" s="33">
        <f t="shared" si="28"/>
        <v>-4.2500000000000003E-2</v>
      </c>
      <c r="BB42" s="33">
        <f t="shared" si="29"/>
        <v>-1.1749347258485639E-2</v>
      </c>
      <c r="BC42" s="33">
        <f t="shared" si="30"/>
        <v>-0.45838837516512548</v>
      </c>
      <c r="BD42" s="33">
        <f t="shared" si="31"/>
        <v>-3.4146341463414637E-2</v>
      </c>
      <c r="BE42" s="33">
        <f t="shared" si="32"/>
        <v>-0.47979797979797978</v>
      </c>
      <c r="BF42" s="33">
        <f t="shared" si="33"/>
        <v>0.6310679611650486</v>
      </c>
      <c r="BG42" s="33">
        <f t="shared" si="34"/>
        <v>-0.17559523809523808</v>
      </c>
      <c r="BH42" s="33">
        <f t="shared" si="34"/>
        <v>-0.40794223826714804</v>
      </c>
      <c r="BI42" s="33">
        <f t="shared" si="34"/>
        <v>0.10365853658536585</v>
      </c>
      <c r="BJ42" s="33">
        <f t="shared" si="34"/>
        <v>-0.34806629834254144</v>
      </c>
    </row>
    <row r="43" spans="2:62" ht="17.100000000000001" customHeight="1" thickBot="1" x14ac:dyDescent="0.25">
      <c r="B43" s="35" t="s">
        <v>109</v>
      </c>
      <c r="C43" s="33">
        <f t="shared" si="35"/>
        <v>-0.14101057579318449</v>
      </c>
      <c r="D43" s="33">
        <f t="shared" si="36"/>
        <v>8.1031307550644568E-2</v>
      </c>
      <c r="E43" s="33">
        <f t="shared" si="37"/>
        <v>8.4951456310679616E-2</v>
      </c>
      <c r="F43" s="33">
        <f t="shared" si="38"/>
        <v>-0.47591069330199764</v>
      </c>
      <c r="G43" s="33">
        <f t="shared" si="39"/>
        <v>-0.2161422708618331</v>
      </c>
      <c r="H43" s="33">
        <f t="shared" si="40"/>
        <v>-0.11754684838160136</v>
      </c>
      <c r="I43" s="33">
        <f t="shared" si="41"/>
        <v>-0.40715883668903802</v>
      </c>
      <c r="J43" s="33">
        <f t="shared" si="42"/>
        <v>-0.14798206278026907</v>
      </c>
      <c r="K43" s="33">
        <f t="shared" si="43"/>
        <v>-0.28621291448516578</v>
      </c>
      <c r="L43" s="33">
        <f t="shared" si="44"/>
        <v>-0.17374517374517376</v>
      </c>
      <c r="M43" s="33">
        <f t="shared" si="45"/>
        <v>0.21886792452830189</v>
      </c>
      <c r="N43" s="33">
        <f t="shared" si="46"/>
        <v>0.30789473684210528</v>
      </c>
      <c r="O43" s="33">
        <f t="shared" si="47"/>
        <v>0.10757946210268948</v>
      </c>
      <c r="P43" s="33">
        <f t="shared" si="48"/>
        <v>-3.7383177570093455E-2</v>
      </c>
      <c r="Q43" s="33">
        <f t="shared" si="49"/>
        <v>-0.30959752321981426</v>
      </c>
      <c r="R43" s="33">
        <f t="shared" si="50"/>
        <v>-0.50100603621730377</v>
      </c>
      <c r="S43" s="33">
        <f t="shared" si="51"/>
        <v>-0.43929359823399561</v>
      </c>
      <c r="T43" s="33">
        <f t="shared" si="52"/>
        <v>-0.17475728155339806</v>
      </c>
      <c r="U43" s="33">
        <f t="shared" si="20"/>
        <v>-0.17937219730941703</v>
      </c>
      <c r="V43" s="33">
        <f t="shared" si="20"/>
        <v>5.2419354838709679E-2</v>
      </c>
      <c r="W43" s="33">
        <f t="shared" si="20"/>
        <v>0.13779527559055119</v>
      </c>
      <c r="X43" s="33">
        <f t="shared" si="20"/>
        <v>-0.31470588235294117</v>
      </c>
      <c r="Y43" s="33">
        <f t="shared" si="20"/>
        <v>-0.17486338797814208</v>
      </c>
      <c r="Z43" s="33">
        <f t="shared" si="20"/>
        <v>-0.28735632183908044</v>
      </c>
      <c r="AA43" s="33">
        <f t="shared" si="21"/>
        <v>-0.38754325259515571</v>
      </c>
      <c r="AB43" s="33">
        <f t="shared" si="22"/>
        <v>-0.9527896995708155</v>
      </c>
      <c r="AC43" s="33">
        <f t="shared" si="23"/>
        <v>-0.6887417218543046</v>
      </c>
      <c r="AD43" s="33">
        <f t="shared" si="23"/>
        <v>-0.23655913978494625</v>
      </c>
      <c r="AE43" s="33">
        <f t="shared" si="23"/>
        <v>-0.19774011299435029</v>
      </c>
      <c r="AF43" s="33">
        <f t="shared" si="53"/>
        <v>15.363636363636363</v>
      </c>
      <c r="AG43" s="33">
        <f t="shared" si="54"/>
        <v>1.0425531914893618</v>
      </c>
      <c r="AH43" s="33">
        <f t="shared" si="55"/>
        <v>-0.13380281690140844</v>
      </c>
      <c r="AI43" s="33">
        <f t="shared" si="56"/>
        <v>-0.24647887323943662</v>
      </c>
      <c r="AJ43" s="33">
        <f t="shared" si="57"/>
        <v>-0.39444444444444443</v>
      </c>
      <c r="AK43" s="33">
        <f t="shared" si="58"/>
        <v>-0.19791666666666666</v>
      </c>
      <c r="AL43" s="33">
        <f t="shared" si="24"/>
        <v>-0.4065040650406504</v>
      </c>
      <c r="AM43" s="33">
        <f t="shared" si="24"/>
        <v>-0.32710280373831774</v>
      </c>
      <c r="AN43" s="33">
        <f t="shared" si="24"/>
        <v>-0.43119266055045874</v>
      </c>
      <c r="AO43" s="33">
        <f t="shared" si="24"/>
        <v>-3.896103896103896E-2</v>
      </c>
      <c r="AP43" s="33">
        <f t="shared" si="24"/>
        <v>-1.3698630136986301E-2</v>
      </c>
      <c r="AQ43" s="33">
        <f t="shared" si="24"/>
        <v>0.2361111111111111</v>
      </c>
      <c r="AR43" s="33">
        <f t="shared" si="24"/>
        <v>0.29032258064516131</v>
      </c>
      <c r="AS43" s="33">
        <f t="shared" si="24"/>
        <v>-0.1891891891891892</v>
      </c>
      <c r="AT43" s="33">
        <f t="shared" si="25"/>
        <v>-0.1111111111111111</v>
      </c>
      <c r="AU43" s="33">
        <f t="shared" si="25"/>
        <v>-0.23595505617977527</v>
      </c>
      <c r="AV43" s="33">
        <f t="shared" si="25"/>
        <v>0.16250000000000001</v>
      </c>
      <c r="AW43" s="33">
        <f t="shared" si="25"/>
        <v>-0.33333333333333331</v>
      </c>
      <c r="AX43" s="33">
        <f t="shared" si="25"/>
        <v>-0.203125</v>
      </c>
      <c r="AY43" s="33">
        <f t="shared" si="26"/>
        <v>-0.16785848701543093</v>
      </c>
      <c r="AZ43" s="33">
        <f t="shared" si="27"/>
        <v>-0.21483491632745363</v>
      </c>
      <c r="BA43" s="33">
        <f t="shared" si="28"/>
        <v>-4.5506912442396311E-2</v>
      </c>
      <c r="BB43" s="33">
        <f t="shared" si="29"/>
        <v>-0.19372359686179844</v>
      </c>
      <c r="BC43" s="33">
        <f t="shared" si="30"/>
        <v>-0.22305389221556887</v>
      </c>
      <c r="BD43" s="33">
        <f t="shared" si="31"/>
        <v>-0.1724470134874759</v>
      </c>
      <c r="BE43" s="33">
        <f t="shared" si="32"/>
        <v>-0.56111757857974387</v>
      </c>
      <c r="BF43" s="33">
        <f t="shared" si="33"/>
        <v>0.43501326259946949</v>
      </c>
      <c r="BG43" s="33">
        <f t="shared" si="34"/>
        <v>-0.32347504621072087</v>
      </c>
      <c r="BH43" s="33">
        <f t="shared" si="34"/>
        <v>-0.23497267759562843</v>
      </c>
      <c r="BI43" s="33">
        <f t="shared" si="34"/>
        <v>4.642857142857143E-2</v>
      </c>
      <c r="BJ43" s="33">
        <f t="shared" si="34"/>
        <v>-0.13993174061433447</v>
      </c>
    </row>
    <row r="44" spans="2:62" ht="17.100000000000001" customHeight="1" thickBot="1" x14ac:dyDescent="0.25">
      <c r="B44" s="35" t="s">
        <v>110</v>
      </c>
      <c r="C44" s="33">
        <f t="shared" si="35"/>
        <v>0.59090909090909094</v>
      </c>
      <c r="D44" s="33">
        <f t="shared" si="36"/>
        <v>0.34114583333333331</v>
      </c>
      <c r="E44" s="33">
        <f t="shared" si="37"/>
        <v>0.63348416289592757</v>
      </c>
      <c r="F44" s="33">
        <f t="shared" si="38"/>
        <v>0.36049382716049383</v>
      </c>
      <c r="G44" s="33">
        <f t="shared" si="39"/>
        <v>-0.10204081632653061</v>
      </c>
      <c r="H44" s="33">
        <f t="shared" si="40"/>
        <v>2.7184466019417475E-2</v>
      </c>
      <c r="I44" s="33">
        <f t="shared" si="41"/>
        <v>-8.3102493074792248E-3</v>
      </c>
      <c r="J44" s="33">
        <f t="shared" si="42"/>
        <v>-4.9001814882032667E-2</v>
      </c>
      <c r="K44" s="33">
        <f t="shared" si="43"/>
        <v>0.3</v>
      </c>
      <c r="L44" s="33">
        <f t="shared" si="44"/>
        <v>7.5614366729678639E-2</v>
      </c>
      <c r="M44" s="33">
        <f t="shared" si="45"/>
        <v>-0.24301675977653631</v>
      </c>
      <c r="N44" s="33">
        <f t="shared" si="46"/>
        <v>0.36450381679389315</v>
      </c>
      <c r="O44" s="33">
        <f t="shared" si="47"/>
        <v>-0.18006993006993008</v>
      </c>
      <c r="P44" s="33">
        <f t="shared" si="48"/>
        <v>-0.28998242530755713</v>
      </c>
      <c r="Q44" s="33">
        <f t="shared" si="49"/>
        <v>0.18081180811808117</v>
      </c>
      <c r="R44" s="33">
        <f t="shared" si="50"/>
        <v>-0.43496503496503497</v>
      </c>
      <c r="S44" s="33">
        <f t="shared" si="51"/>
        <v>-0.11300639658848614</v>
      </c>
      <c r="T44" s="33">
        <f t="shared" si="52"/>
        <v>0.30693069306930693</v>
      </c>
      <c r="U44" s="33">
        <f t="shared" si="20"/>
        <v>-0.28125</v>
      </c>
      <c r="V44" s="33">
        <f t="shared" si="20"/>
        <v>0.14356435643564355</v>
      </c>
      <c r="W44" s="33">
        <f t="shared" si="20"/>
        <v>2.403846153846154E-3</v>
      </c>
      <c r="X44" s="33">
        <f t="shared" si="20"/>
        <v>-0.41098484848484851</v>
      </c>
      <c r="Y44" s="33">
        <f t="shared" si="20"/>
        <v>-3.4782608695652174E-2</v>
      </c>
      <c r="Z44" s="33">
        <f t="shared" si="20"/>
        <v>3.2467532467532464E-2</v>
      </c>
      <c r="AA44" s="33">
        <f t="shared" si="21"/>
        <v>-0.42685851318944845</v>
      </c>
      <c r="AB44" s="33">
        <f t="shared" si="22"/>
        <v>-0.97427652733118975</v>
      </c>
      <c r="AC44" s="33">
        <f t="shared" si="23"/>
        <v>-0.22522522522522523</v>
      </c>
      <c r="AD44" s="33">
        <f t="shared" si="23"/>
        <v>-0.42767295597484278</v>
      </c>
      <c r="AE44" s="33">
        <f t="shared" si="23"/>
        <v>0.100418410041841</v>
      </c>
      <c r="AF44" s="33">
        <f t="shared" si="53"/>
        <v>29.875</v>
      </c>
      <c r="AG44" s="33">
        <f t="shared" si="54"/>
        <v>0.10465116279069768</v>
      </c>
      <c r="AH44" s="33">
        <f t="shared" si="55"/>
        <v>-0.16117216117216118</v>
      </c>
      <c r="AI44" s="33">
        <f t="shared" si="56"/>
        <v>-0.26996197718631176</v>
      </c>
      <c r="AJ44" s="33">
        <f t="shared" si="57"/>
        <v>-7.6923076923076927E-2</v>
      </c>
      <c r="AK44" s="33">
        <f t="shared" si="58"/>
        <v>-0.30526315789473685</v>
      </c>
      <c r="AL44" s="33">
        <f t="shared" si="24"/>
        <v>-0.26200873362445415</v>
      </c>
      <c r="AM44" s="33">
        <f t="shared" si="24"/>
        <v>-0.65625</v>
      </c>
      <c r="AN44" s="33">
        <f t="shared" si="24"/>
        <v>-0.66666666666666663</v>
      </c>
      <c r="AO44" s="33">
        <f t="shared" si="24"/>
        <v>-0.65909090909090906</v>
      </c>
      <c r="AP44" s="33">
        <f t="shared" si="24"/>
        <v>-0.24260355029585798</v>
      </c>
      <c r="AQ44" s="33">
        <f t="shared" si="24"/>
        <v>0.95454545454545459</v>
      </c>
      <c r="AR44" s="33">
        <f t="shared" si="24"/>
        <v>0.69736842105263153</v>
      </c>
      <c r="AS44" s="33">
        <f t="shared" si="24"/>
        <v>0.26666666666666666</v>
      </c>
      <c r="AT44" s="33">
        <f t="shared" si="25"/>
        <v>-0.15625</v>
      </c>
      <c r="AU44" s="33">
        <f t="shared" si="25"/>
        <v>-0.34883720930232559</v>
      </c>
      <c r="AV44" s="33">
        <f t="shared" si="25"/>
        <v>-0.62015503875968991</v>
      </c>
      <c r="AW44" s="33">
        <f t="shared" si="25"/>
        <v>-0.15789473684210525</v>
      </c>
      <c r="AX44" s="33">
        <f t="shared" si="25"/>
        <v>-0.32407407407407407</v>
      </c>
      <c r="AY44" s="33">
        <f t="shared" si="26"/>
        <v>0.45447647951441578</v>
      </c>
      <c r="AZ44" s="33">
        <f t="shared" si="27"/>
        <v>-3.4428794992175271E-2</v>
      </c>
      <c r="BA44" s="33">
        <f t="shared" si="28"/>
        <v>0.14910858995137763</v>
      </c>
      <c r="BB44" s="33">
        <f t="shared" si="29"/>
        <v>-0.24917724494593324</v>
      </c>
      <c r="BC44" s="33">
        <f t="shared" si="30"/>
        <v>2.4420788979336257E-2</v>
      </c>
      <c r="BD44" s="33">
        <f t="shared" si="31"/>
        <v>-0.12775061124694376</v>
      </c>
      <c r="BE44" s="33">
        <f t="shared" si="32"/>
        <v>-0.5150665732305536</v>
      </c>
      <c r="BF44" s="33">
        <f t="shared" si="33"/>
        <v>0.34248554913294799</v>
      </c>
      <c r="BG44" s="33">
        <f t="shared" si="34"/>
        <v>-0.22389666307857911</v>
      </c>
      <c r="BH44" s="33">
        <f t="shared" si="34"/>
        <v>-0.56310679611650483</v>
      </c>
      <c r="BI44" s="33">
        <f t="shared" si="34"/>
        <v>0.34285714285714286</v>
      </c>
      <c r="BJ44" s="33">
        <f t="shared" si="34"/>
        <v>-0.39952718676122934</v>
      </c>
    </row>
    <row r="45" spans="2:62" ht="17.100000000000001" customHeight="1" thickBot="1" x14ac:dyDescent="0.25">
      <c r="B45" s="35" t="s">
        <v>111</v>
      </c>
      <c r="C45" s="33">
        <f t="shared" si="35"/>
        <v>-6.6666666666666666E-2</v>
      </c>
      <c r="D45" s="33">
        <f t="shared" si="36"/>
        <v>1.2</v>
      </c>
      <c r="E45" s="33">
        <f t="shared" si="37"/>
        <v>0.22222222222222221</v>
      </c>
      <c r="F45" s="33">
        <f t="shared" si="38"/>
        <v>0.56000000000000005</v>
      </c>
      <c r="G45" s="33">
        <f t="shared" si="39"/>
        <v>0.9642857142857143</v>
      </c>
      <c r="H45" s="33">
        <f t="shared" si="40"/>
        <v>0.2</v>
      </c>
      <c r="I45" s="33">
        <f t="shared" si="41"/>
        <v>0.59090909090909094</v>
      </c>
      <c r="J45" s="33">
        <f t="shared" si="42"/>
        <v>-0.10256410256410256</v>
      </c>
      <c r="K45" s="33">
        <f t="shared" si="43"/>
        <v>-0.10909090909090909</v>
      </c>
      <c r="L45" s="33">
        <f t="shared" si="44"/>
        <v>-0.24242424242424243</v>
      </c>
      <c r="M45" s="33">
        <f t="shared" si="45"/>
        <v>-0.17142857142857143</v>
      </c>
      <c r="N45" s="33">
        <f t="shared" si="46"/>
        <v>0.11428571428571428</v>
      </c>
      <c r="O45" s="33">
        <f t="shared" si="47"/>
        <v>0.10204081632653061</v>
      </c>
      <c r="P45" s="33">
        <f t="shared" si="48"/>
        <v>-0.34</v>
      </c>
      <c r="Q45" s="33">
        <f t="shared" si="49"/>
        <v>6.8965517241379309E-2</v>
      </c>
      <c r="R45" s="33">
        <f t="shared" si="50"/>
        <v>-7.6923076923076927E-2</v>
      </c>
      <c r="S45" s="33">
        <f t="shared" si="51"/>
        <v>-0.55555555555555558</v>
      </c>
      <c r="T45" s="33">
        <f t="shared" si="52"/>
        <v>-0.15151515151515152</v>
      </c>
      <c r="U45" s="33">
        <f t="shared" si="20"/>
        <v>-0.58064516129032262</v>
      </c>
      <c r="V45" s="33">
        <f t="shared" si="20"/>
        <v>-0.1111111111111111</v>
      </c>
      <c r="W45" s="33">
        <f t="shared" si="20"/>
        <v>-0.41666666666666669</v>
      </c>
      <c r="X45" s="33">
        <f t="shared" si="20"/>
        <v>-0.5</v>
      </c>
      <c r="Y45" s="33">
        <f t="shared" si="20"/>
        <v>7.6923076923076927E-2</v>
      </c>
      <c r="Z45" s="33">
        <f t="shared" si="20"/>
        <v>-0.53125</v>
      </c>
      <c r="AA45" s="33">
        <f t="shared" si="21"/>
        <v>-0.7857142857142857</v>
      </c>
      <c r="AB45" s="33">
        <f t="shared" si="22"/>
        <v>-0.7142857142857143</v>
      </c>
      <c r="AC45" s="33">
        <f t="shared" si="23"/>
        <v>-0.35714285714285715</v>
      </c>
      <c r="AD45" s="33">
        <f t="shared" si="23"/>
        <v>0.33333333333333331</v>
      </c>
      <c r="AE45" s="33">
        <f t="shared" si="23"/>
        <v>1</v>
      </c>
      <c r="AF45" s="33">
        <f t="shared" si="53"/>
        <v>3</v>
      </c>
      <c r="AG45" s="33">
        <f t="shared" si="54"/>
        <v>-0.22222222222222221</v>
      </c>
      <c r="AH45" s="33">
        <f t="shared" si="55"/>
        <v>-0.7</v>
      </c>
      <c r="AI45" s="33">
        <f t="shared" si="56"/>
        <v>1.3333333333333333</v>
      </c>
      <c r="AJ45" s="33">
        <f t="shared" si="57"/>
        <v>-0.4375</v>
      </c>
      <c r="AK45" s="33">
        <f t="shared" si="58"/>
        <v>0.7142857142857143</v>
      </c>
      <c r="AL45" s="33">
        <f t="shared" si="24"/>
        <v>0.66666666666666663</v>
      </c>
      <c r="AM45" s="33">
        <f t="shared" si="24"/>
        <v>-0.6428571428571429</v>
      </c>
      <c r="AN45" s="33">
        <f t="shared" si="24"/>
        <v>0.1111111111111111</v>
      </c>
      <c r="AO45" s="33">
        <f t="shared" si="24"/>
        <v>-1</v>
      </c>
      <c r="AP45" s="33">
        <f t="shared" si="24"/>
        <v>-0.4</v>
      </c>
      <c r="AQ45" s="33">
        <f t="shared" si="24"/>
        <v>0.2</v>
      </c>
      <c r="AR45" s="33">
        <f t="shared" si="24"/>
        <v>-0.7</v>
      </c>
      <c r="AS45" s="33" t="str">
        <f t="shared" si="24"/>
        <v>-</v>
      </c>
      <c r="AT45" s="33">
        <f t="shared" si="25"/>
        <v>0.33333333333333331</v>
      </c>
      <c r="AU45" s="33">
        <f t="shared" si="25"/>
        <v>0.33333333333333331</v>
      </c>
      <c r="AV45" s="33">
        <f t="shared" si="25"/>
        <v>1</v>
      </c>
      <c r="AW45" s="33" t="str">
        <f t="shared" si="25"/>
        <v>-</v>
      </c>
      <c r="AX45" s="33">
        <f t="shared" si="25"/>
        <v>-0.375</v>
      </c>
      <c r="AY45" s="33">
        <f t="shared" si="26"/>
        <v>0.46938775510204084</v>
      </c>
      <c r="AZ45" s="33">
        <f t="shared" si="27"/>
        <v>0.3263888888888889</v>
      </c>
      <c r="BA45" s="33">
        <f t="shared" si="28"/>
        <v>-0.1256544502617801</v>
      </c>
      <c r="BB45" s="33">
        <f t="shared" si="29"/>
        <v>-7.7844311377245512E-2</v>
      </c>
      <c r="BC45" s="33">
        <f t="shared" si="30"/>
        <v>-0.37012987012987014</v>
      </c>
      <c r="BD45" s="33">
        <f t="shared" si="31"/>
        <v>-0.41237113402061853</v>
      </c>
      <c r="BE45" s="33">
        <f t="shared" si="32"/>
        <v>-0.36842105263157893</v>
      </c>
      <c r="BF45" s="33">
        <f t="shared" si="33"/>
        <v>-2.7777777777777776E-2</v>
      </c>
      <c r="BG45" s="33">
        <f t="shared" si="34"/>
        <v>0.2857142857142857</v>
      </c>
      <c r="BH45" s="33">
        <f t="shared" si="34"/>
        <v>-0.53333333333333333</v>
      </c>
      <c r="BI45" s="33">
        <f t="shared" si="34"/>
        <v>-0.19047619047619047</v>
      </c>
      <c r="BJ45" s="33">
        <f t="shared" si="34"/>
        <v>0.76470588235294112</v>
      </c>
    </row>
    <row r="46" spans="2:62" ht="17.100000000000001" customHeight="1" thickBot="1" x14ac:dyDescent="0.25">
      <c r="B46" s="35" t="s">
        <v>112</v>
      </c>
      <c r="C46" s="33">
        <f t="shared" si="35"/>
        <v>-1.5384615384615385E-2</v>
      </c>
      <c r="D46" s="33">
        <f t="shared" si="36"/>
        <v>-9.5238095238095233E-2</v>
      </c>
      <c r="E46" s="33">
        <f t="shared" si="37"/>
        <v>-0.17391304347826086</v>
      </c>
      <c r="F46" s="33">
        <f t="shared" si="38"/>
        <v>-0.32051282051282054</v>
      </c>
      <c r="G46" s="33">
        <f t="shared" si="39"/>
        <v>0.28125</v>
      </c>
      <c r="H46" s="33">
        <f t="shared" si="40"/>
        <v>-0.13157894736842105</v>
      </c>
      <c r="I46" s="33">
        <f t="shared" si="41"/>
        <v>0.55263157894736847</v>
      </c>
      <c r="J46" s="33">
        <f t="shared" si="42"/>
        <v>0.15094339622641509</v>
      </c>
      <c r="K46" s="33">
        <f t="shared" si="43"/>
        <v>-0.13414634146341464</v>
      </c>
      <c r="L46" s="33">
        <f t="shared" si="44"/>
        <v>0.36363636363636365</v>
      </c>
      <c r="M46" s="33">
        <f t="shared" si="45"/>
        <v>-0.4576271186440678</v>
      </c>
      <c r="N46" s="33">
        <f t="shared" si="46"/>
        <v>3.2786885245901641E-2</v>
      </c>
      <c r="O46" s="33">
        <f t="shared" si="47"/>
        <v>1.4084507042253521E-2</v>
      </c>
      <c r="P46" s="33">
        <f t="shared" si="48"/>
        <v>-0.24444444444444444</v>
      </c>
      <c r="Q46" s="33">
        <f t="shared" si="49"/>
        <v>0.25</v>
      </c>
      <c r="R46" s="33">
        <f t="shared" si="50"/>
        <v>9.5238095238095233E-2</v>
      </c>
      <c r="S46" s="33">
        <f t="shared" si="51"/>
        <v>0.125</v>
      </c>
      <c r="T46" s="33">
        <f t="shared" si="52"/>
        <v>2.9411764705882353E-2</v>
      </c>
      <c r="U46" s="33">
        <f t="shared" si="20"/>
        <v>-0.05</v>
      </c>
      <c r="V46" s="33">
        <f t="shared" si="20"/>
        <v>-0.33333333333333331</v>
      </c>
      <c r="W46" s="33">
        <f t="shared" si="20"/>
        <v>-0.50617283950617287</v>
      </c>
      <c r="X46" s="33">
        <f t="shared" si="20"/>
        <v>-0.35714285714285715</v>
      </c>
      <c r="Y46" s="33">
        <f t="shared" si="20"/>
        <v>-0.31578947368421051</v>
      </c>
      <c r="Z46" s="33">
        <f t="shared" si="20"/>
        <v>0.17391304347826086</v>
      </c>
      <c r="AA46" s="33">
        <f t="shared" si="21"/>
        <v>-0.4</v>
      </c>
      <c r="AB46" s="33">
        <f t="shared" si="22"/>
        <v>-0.8666666666666667</v>
      </c>
      <c r="AC46" s="33">
        <f t="shared" si="23"/>
        <v>-0.46153846153846156</v>
      </c>
      <c r="AD46" s="33">
        <f t="shared" si="23"/>
        <v>-0.40740740740740738</v>
      </c>
      <c r="AE46" s="33">
        <f t="shared" si="23"/>
        <v>0.875</v>
      </c>
      <c r="AF46" s="33">
        <f t="shared" si="53"/>
        <v>6.833333333333333</v>
      </c>
      <c r="AG46" s="33">
        <f t="shared" si="54"/>
        <v>1.5714285714285714</v>
      </c>
      <c r="AH46" s="33">
        <f t="shared" si="55"/>
        <v>0.28125</v>
      </c>
      <c r="AI46" s="33">
        <f t="shared" si="56"/>
        <v>0.13333333333333333</v>
      </c>
      <c r="AJ46" s="33">
        <f t="shared" si="57"/>
        <v>0</v>
      </c>
      <c r="AK46" s="33">
        <f t="shared" si="58"/>
        <v>-0.19444444444444445</v>
      </c>
      <c r="AL46" s="33">
        <f t="shared" si="24"/>
        <v>-0.65853658536585369</v>
      </c>
      <c r="AM46" s="33">
        <f t="shared" si="24"/>
        <v>-0.82352941176470584</v>
      </c>
      <c r="AN46" s="33">
        <f t="shared" si="24"/>
        <v>-0.46808510638297873</v>
      </c>
      <c r="AO46" s="33">
        <f t="shared" si="24"/>
        <v>-0.62068965517241381</v>
      </c>
      <c r="AP46" s="33">
        <f t="shared" si="24"/>
        <v>-0.2857142857142857</v>
      </c>
      <c r="AQ46" s="33">
        <f t="shared" si="24"/>
        <v>0.22222222222222221</v>
      </c>
      <c r="AR46" s="33">
        <f t="shared" si="24"/>
        <v>0.08</v>
      </c>
      <c r="AS46" s="33">
        <f t="shared" si="24"/>
        <v>0.72727272727272729</v>
      </c>
      <c r="AT46" s="33">
        <f t="shared" si="25"/>
        <v>1.1000000000000001</v>
      </c>
      <c r="AU46" s="33">
        <f t="shared" si="25"/>
        <v>2.1818181818181817</v>
      </c>
      <c r="AV46" s="33">
        <f t="shared" si="25"/>
        <v>1.2962962962962963</v>
      </c>
      <c r="AW46" s="33">
        <f t="shared" si="25"/>
        <v>0.57894736842105265</v>
      </c>
      <c r="AX46" s="33">
        <f t="shared" si="25"/>
        <v>3.2380952380952381</v>
      </c>
      <c r="AY46" s="33">
        <f t="shared" si="26"/>
        <v>-0.15384615384615385</v>
      </c>
      <c r="AZ46" s="33">
        <f t="shared" si="27"/>
        <v>0.16017316017316016</v>
      </c>
      <c r="BA46" s="33">
        <f t="shared" si="28"/>
        <v>-4.4776119402985072E-2</v>
      </c>
      <c r="BB46" s="33">
        <f t="shared" si="29"/>
        <v>-2.734375E-2</v>
      </c>
      <c r="BC46" s="33">
        <f t="shared" si="30"/>
        <v>-5.6224899598393573E-2</v>
      </c>
      <c r="BD46" s="33">
        <f t="shared" si="31"/>
        <v>-0.2978723404255319</v>
      </c>
      <c r="BE46" s="33">
        <f t="shared" si="32"/>
        <v>-0.53939393939393943</v>
      </c>
      <c r="BF46" s="33">
        <f t="shared" si="33"/>
        <v>1.2236842105263157</v>
      </c>
      <c r="BG46" s="33">
        <f t="shared" si="34"/>
        <v>-0.16568047337278108</v>
      </c>
      <c r="BH46" s="33">
        <f t="shared" si="34"/>
        <v>-0.60992907801418439</v>
      </c>
      <c r="BI46" s="33">
        <f t="shared" si="34"/>
        <v>0.41818181818181815</v>
      </c>
      <c r="BJ46" s="33">
        <f t="shared" si="34"/>
        <v>1.7692307692307692</v>
      </c>
    </row>
    <row r="47" spans="2:62" ht="17.100000000000001" customHeight="1" thickBot="1" x14ac:dyDescent="0.25">
      <c r="B47" s="35" t="s">
        <v>113</v>
      </c>
      <c r="C47" s="33">
        <f t="shared" si="35"/>
        <v>7.6923076923076927E-2</v>
      </c>
      <c r="D47" s="33">
        <f t="shared" si="36"/>
        <v>1.0285714285714285</v>
      </c>
      <c r="E47" s="33">
        <f t="shared" si="37"/>
        <v>1.5</v>
      </c>
      <c r="F47" s="33">
        <f t="shared" si="38"/>
        <v>0.54545454545454541</v>
      </c>
      <c r="G47" s="33">
        <f t="shared" si="39"/>
        <v>7.1428571428571425E-2</v>
      </c>
      <c r="H47" s="33">
        <f t="shared" si="40"/>
        <v>-5.6338028169014086E-2</v>
      </c>
      <c r="I47" s="33">
        <f>+(M23-I23)/I23</f>
        <v>-0.2153846153846154</v>
      </c>
      <c r="J47" s="33">
        <f t="shared" si="42"/>
        <v>-0.58823529411764708</v>
      </c>
      <c r="K47" s="33">
        <f>+(O23-K23)/K23</f>
        <v>-0.13333333333333333</v>
      </c>
      <c r="L47" s="33">
        <f t="shared" si="44"/>
        <v>-0.14925373134328357</v>
      </c>
      <c r="M47" s="33">
        <f>+(Q23-M23)/M23</f>
        <v>-0.43137254901960786</v>
      </c>
      <c r="N47" s="33">
        <f t="shared" si="46"/>
        <v>8.5714285714285715E-2</v>
      </c>
      <c r="O47" s="33">
        <f>+(S23-O23)/O23</f>
        <v>0.11538461538461539</v>
      </c>
      <c r="P47" s="33">
        <f t="shared" si="48"/>
        <v>-0.56140350877192979</v>
      </c>
      <c r="Q47" s="33">
        <f>+(U23-Q23)/Q23</f>
        <v>-0.17241379310344829</v>
      </c>
      <c r="R47" s="33">
        <f t="shared" si="50"/>
        <v>0.42105263157894735</v>
      </c>
      <c r="S47" s="33">
        <f>+(W23-S23)/S23</f>
        <v>-0.51724137931034486</v>
      </c>
      <c r="T47" s="33">
        <f t="shared" si="52"/>
        <v>0.44</v>
      </c>
      <c r="U47" s="33">
        <f t="shared" si="20"/>
        <v>-0.54166666666666663</v>
      </c>
      <c r="V47" s="33">
        <f t="shared" si="20"/>
        <v>-0.66666666666666663</v>
      </c>
      <c r="W47" s="33">
        <f t="shared" si="20"/>
        <v>-0.14285714285714285</v>
      </c>
      <c r="X47" s="33">
        <f t="shared" si="20"/>
        <v>-0.47222222222222221</v>
      </c>
      <c r="Y47" s="33">
        <f t="shared" si="20"/>
        <v>9.0909090909090912E-2</v>
      </c>
      <c r="Z47" s="33">
        <f t="shared" si="20"/>
        <v>-0.5</v>
      </c>
      <c r="AA47" s="33">
        <f t="shared" si="21"/>
        <v>0.125</v>
      </c>
      <c r="AB47" s="33">
        <f t="shared" si="22"/>
        <v>-1</v>
      </c>
      <c r="AC47" s="33">
        <f t="shared" si="23"/>
        <v>0.16666666666666666</v>
      </c>
      <c r="AD47" s="33">
        <f t="shared" si="23"/>
        <v>0</v>
      </c>
      <c r="AE47" s="33">
        <f t="shared" si="23"/>
        <v>-0.62962962962962965</v>
      </c>
      <c r="AF47" s="33" t="str">
        <f t="shared" si="53"/>
        <v>-</v>
      </c>
      <c r="AG47" s="33">
        <f t="shared" si="54"/>
        <v>0.5714285714285714</v>
      </c>
      <c r="AH47" s="33">
        <f t="shared" si="55"/>
        <v>0.33333333333333331</v>
      </c>
      <c r="AI47" s="33">
        <f t="shared" si="56"/>
        <v>0.8</v>
      </c>
      <c r="AJ47" s="33">
        <f t="shared" si="57"/>
        <v>0.53846153846153844</v>
      </c>
      <c r="AK47" s="33">
        <f t="shared" si="58"/>
        <v>-0.72727272727272729</v>
      </c>
      <c r="AL47" s="33">
        <f t="shared" si="58"/>
        <v>-0.41666666666666669</v>
      </c>
      <c r="AM47" s="33">
        <f t="shared" si="58"/>
        <v>-0.88888888888888884</v>
      </c>
      <c r="AN47" s="33">
        <f t="shared" si="58"/>
        <v>-0.45</v>
      </c>
      <c r="AO47" s="33">
        <f t="shared" si="58"/>
        <v>1</v>
      </c>
      <c r="AP47" s="33">
        <f t="shared" si="58"/>
        <v>0.42857142857142855</v>
      </c>
      <c r="AQ47" s="33">
        <f t="shared" si="58"/>
        <v>1.5</v>
      </c>
      <c r="AR47" s="33">
        <f t="shared" si="58"/>
        <v>-0.54545454545454541</v>
      </c>
      <c r="AS47" s="33">
        <f t="shared" si="58"/>
        <v>-0.66666666666666663</v>
      </c>
      <c r="AT47" s="33">
        <f t="shared" si="25"/>
        <v>-0.2</v>
      </c>
      <c r="AU47" s="33">
        <f t="shared" si="25"/>
        <v>0.8</v>
      </c>
      <c r="AV47" s="33">
        <f t="shared" si="25"/>
        <v>0.8</v>
      </c>
      <c r="AW47" s="33">
        <f t="shared" si="25"/>
        <v>-0.25</v>
      </c>
      <c r="AX47" s="33">
        <f t="shared" si="25"/>
        <v>-0.75</v>
      </c>
      <c r="AY47" s="33">
        <f t="shared" si="26"/>
        <v>0.64880952380952384</v>
      </c>
      <c r="AZ47" s="33">
        <f t="shared" si="27"/>
        <v>-0.23104693140794225</v>
      </c>
      <c r="BA47" s="33">
        <f t="shared" si="28"/>
        <v>-0.17370892018779344</v>
      </c>
      <c r="BB47" s="33">
        <f t="shared" si="29"/>
        <v>-8.5227272727272721E-2</v>
      </c>
      <c r="BC47" s="33">
        <f t="shared" si="30"/>
        <v>-0.42236024844720499</v>
      </c>
      <c r="BD47" s="33">
        <f t="shared" si="31"/>
        <v>-0.31182795698924731</v>
      </c>
      <c r="BE47" s="33">
        <f t="shared" si="32"/>
        <v>-0.21875</v>
      </c>
      <c r="BF47" s="33">
        <f t="shared" si="33"/>
        <v>0.14000000000000001</v>
      </c>
      <c r="BG47" s="33">
        <f t="shared" si="34"/>
        <v>-0.10526315789473684</v>
      </c>
      <c r="BH47" s="33">
        <f t="shared" si="34"/>
        <v>-0.31372549019607843</v>
      </c>
      <c r="BI47" s="33">
        <f t="shared" si="34"/>
        <v>-0.37142857142857144</v>
      </c>
      <c r="BJ47" s="33">
        <f t="shared" si="34"/>
        <v>4.5454545454545456E-2</v>
      </c>
    </row>
    <row r="48" spans="2:62" ht="17.100000000000001" customHeight="1" thickBot="1" x14ac:dyDescent="0.25">
      <c r="B48" s="36" t="s">
        <v>114</v>
      </c>
      <c r="C48" s="42">
        <f t="shared" si="35"/>
        <v>5.6986301369863011E-2</v>
      </c>
      <c r="D48" s="42">
        <f t="shared" si="36"/>
        <v>0.20735990227515652</v>
      </c>
      <c r="E48" s="42">
        <f t="shared" si="37"/>
        <v>0.22098167263534865</v>
      </c>
      <c r="F48" s="43">
        <f t="shared" si="38"/>
        <v>3.3679833679833682E-2</v>
      </c>
      <c r="G48" s="42">
        <f t="shared" si="39"/>
        <v>5.9875583203732506E-2</v>
      </c>
      <c r="H48" s="42">
        <f t="shared" si="40"/>
        <v>2.693815606424687E-2</v>
      </c>
      <c r="I48" s="42">
        <f>+(M24-I24)/I24</f>
        <v>-2.1739130434782608E-2</v>
      </c>
      <c r="J48" s="43">
        <f t="shared" si="42"/>
        <v>-2.6950925181013677E-2</v>
      </c>
      <c r="K48" s="42">
        <f>+(O24-K24)/K24</f>
        <v>-0.14759109806798729</v>
      </c>
      <c r="L48" s="42">
        <f t="shared" si="44"/>
        <v>-4.6305418719211823E-2</v>
      </c>
      <c r="M48" s="42">
        <f>+(Q24-M24)/M24</f>
        <v>-0.11834215167548501</v>
      </c>
      <c r="N48" s="43">
        <f t="shared" si="46"/>
        <v>-7.909604519774012E-2</v>
      </c>
      <c r="O48" s="42">
        <f>+(S24-O24)/O24</f>
        <v>-3.4284894563190359E-2</v>
      </c>
      <c r="P48" s="42">
        <f t="shared" si="48"/>
        <v>-0.19976756198347106</v>
      </c>
      <c r="Q48" s="42">
        <f>+(U24-Q24)/Q24</f>
        <v>-0.18723744748949789</v>
      </c>
      <c r="R48" s="43">
        <f t="shared" si="50"/>
        <v>-0.20125692054466557</v>
      </c>
      <c r="S48" s="42">
        <f>+(W24-S24)/S24</f>
        <v>-0.20216874628639334</v>
      </c>
      <c r="T48" s="42">
        <f t="shared" si="52"/>
        <v>-8.4718412134903984E-2</v>
      </c>
      <c r="U48" s="42">
        <f t="shared" si="20"/>
        <v>-0.16219542210189516</v>
      </c>
      <c r="V48" s="42">
        <f t="shared" si="20"/>
        <v>-0.15736230798051704</v>
      </c>
      <c r="W48" s="42">
        <f t="shared" si="20"/>
        <v>-0.18990876931670081</v>
      </c>
      <c r="X48" s="42">
        <f t="shared" si="20"/>
        <v>-0.32792665726375175</v>
      </c>
      <c r="Y48" s="42">
        <f t="shared" si="20"/>
        <v>-0.25763807285546414</v>
      </c>
      <c r="Z48" s="42">
        <f t="shared" si="20"/>
        <v>-0.22120942641173855</v>
      </c>
      <c r="AA48" s="42">
        <f t="shared" si="21"/>
        <v>-0.45024132383360149</v>
      </c>
      <c r="AB48" s="42">
        <f t="shared" si="22"/>
        <v>-0.92130115424973769</v>
      </c>
      <c r="AC48" s="42">
        <f t="shared" si="23"/>
        <v>-0.38108428967154728</v>
      </c>
      <c r="AD48" s="42">
        <f t="shared" si="23"/>
        <v>-0.24093634027976021</v>
      </c>
      <c r="AE48" s="42">
        <f t="shared" si="23"/>
        <v>6.5217391304347824E-2</v>
      </c>
      <c r="AF48" s="42">
        <f t="shared" si="23"/>
        <v>8.4966666666666661</v>
      </c>
      <c r="AG48" s="42">
        <f t="shared" si="54"/>
        <v>0.40856777493606139</v>
      </c>
      <c r="AH48" s="42">
        <f t="shared" si="55"/>
        <v>-5.8668672433245583E-2</v>
      </c>
      <c r="AI48" s="42">
        <f t="shared" si="56"/>
        <v>8.1240188383045531E-2</v>
      </c>
      <c r="AJ48" s="42">
        <f t="shared" si="57"/>
        <v>-0.16567216567216567</v>
      </c>
      <c r="AK48" s="42">
        <f t="shared" si="58"/>
        <v>-0.30549251021334545</v>
      </c>
      <c r="AL48" s="42">
        <f t="shared" si="58"/>
        <v>-0.26208549740311626</v>
      </c>
      <c r="AM48" s="42">
        <f t="shared" si="58"/>
        <v>-0.52522686025408349</v>
      </c>
      <c r="AN48" s="42">
        <f t="shared" si="58"/>
        <v>-0.37021455616323096</v>
      </c>
      <c r="AO48" s="42">
        <f t="shared" si="58"/>
        <v>-0.37058823529411766</v>
      </c>
      <c r="AP48" s="42">
        <f t="shared" si="58"/>
        <v>-0.19220357336220897</v>
      </c>
      <c r="AQ48" s="42">
        <f t="shared" si="58"/>
        <v>0.10703363914373089</v>
      </c>
      <c r="AR48" s="42">
        <f t="shared" si="58"/>
        <v>-1.8704074816299265E-2</v>
      </c>
      <c r="AS48" s="42">
        <f t="shared" si="58"/>
        <v>-3.7383177570093455E-2</v>
      </c>
      <c r="AT48" s="42">
        <f t="shared" si="25"/>
        <v>-0.17627345844504022</v>
      </c>
      <c r="AU48" s="42">
        <f t="shared" si="25"/>
        <v>-0.17886740331491713</v>
      </c>
      <c r="AV48" s="42">
        <f t="shared" si="25"/>
        <v>-0.17154526889040164</v>
      </c>
      <c r="AW48" s="42">
        <f t="shared" si="25"/>
        <v>-8.629989212513485E-2</v>
      </c>
      <c r="AX48" s="42">
        <f t="shared" si="25"/>
        <v>-0.11065907241659886</v>
      </c>
      <c r="AY48" s="42">
        <f t="shared" ref="AY48:BJ48" si="59">+(BD24-BC24)/BC24</f>
        <v>0.11878656386811824</v>
      </c>
      <c r="AZ48" s="42">
        <f t="shared" si="59"/>
        <v>1.2051113342798767E-2</v>
      </c>
      <c r="BA48" s="42">
        <f t="shared" si="59"/>
        <v>-9.6766467065868264E-2</v>
      </c>
      <c r="BB48" s="42">
        <f t="shared" ref="BB48" si="60">+(BG24-BF24)/BF24</f>
        <v>-0.15407053831874834</v>
      </c>
      <c r="BC48" s="42">
        <f t="shared" si="59"/>
        <v>-0.151589789520824</v>
      </c>
      <c r="BD48" s="42">
        <f t="shared" si="59"/>
        <v>-0.25083135391923989</v>
      </c>
      <c r="BE48" s="42">
        <f t="shared" si="59"/>
        <v>-0.51278799408158948</v>
      </c>
      <c r="BF48" s="42">
        <f t="shared" si="59"/>
        <v>0.46102675343456256</v>
      </c>
      <c r="BG48" s="42">
        <f t="shared" si="59"/>
        <v>-0.15777491834108681</v>
      </c>
      <c r="BH48" s="42">
        <f t="shared" si="59"/>
        <v>-0.38183100246797508</v>
      </c>
      <c r="BI48" s="42">
        <f t="shared" si="59"/>
        <v>-3.5551330798479087E-2</v>
      </c>
      <c r="BJ48" s="42">
        <f t="shared" si="59"/>
        <v>-0.1433077074709245</v>
      </c>
    </row>
  </sheetData>
  <mergeCells count="1">
    <mergeCell ref="B27:H2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C6857-F379-4776-87AB-934DCAEB168F}">
  <sheetPr codeName="Hoja1"/>
  <dimension ref="B1:AA45"/>
  <sheetViews>
    <sheetView workbookViewId="0">
      <selection activeCell="U25" sqref="U25"/>
    </sheetView>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7" ht="15" x14ac:dyDescent="0.2">
      <c r="C1" s="60"/>
      <c r="D1" s="60"/>
    </row>
    <row r="2" spans="2:27" ht="40.5" customHeight="1" x14ac:dyDescent="0.35">
      <c r="B2" s="61"/>
      <c r="C2" s="62"/>
      <c r="D2" s="60"/>
      <c r="T2" s="63"/>
    </row>
    <row r="3" spans="2:27" s="66" customFormat="1" ht="28.5" customHeight="1" x14ac:dyDescent="0.2">
      <c r="B3" s="64"/>
      <c r="C3" s="65"/>
    </row>
    <row r="4" spans="2:27" ht="29.25" customHeight="1" x14ac:dyDescent="0.2"/>
    <row r="5" spans="2:27" ht="42.95" customHeight="1" x14ac:dyDescent="0.2">
      <c r="C5" s="31" t="s">
        <v>76</v>
      </c>
      <c r="D5" s="31" t="s">
        <v>77</v>
      </c>
      <c r="E5" s="31" t="s">
        <v>78</v>
      </c>
      <c r="F5" s="37" t="s">
        <v>79</v>
      </c>
      <c r="G5" s="31" t="s">
        <v>80</v>
      </c>
      <c r="H5" s="31" t="s">
        <v>81</v>
      </c>
      <c r="I5" s="31" t="s">
        <v>82</v>
      </c>
      <c r="J5" s="37" t="s">
        <v>83</v>
      </c>
      <c r="K5" s="31" t="s">
        <v>84</v>
      </c>
      <c r="L5" s="31" t="s">
        <v>85</v>
      </c>
      <c r="M5" s="31" t="s">
        <v>86</v>
      </c>
      <c r="N5" s="37" t="s">
        <v>87</v>
      </c>
      <c r="O5" s="30" t="s">
        <v>88</v>
      </c>
      <c r="P5" s="30" t="s">
        <v>89</v>
      </c>
      <c r="Q5" s="30" t="s">
        <v>90</v>
      </c>
      <c r="R5" s="37" t="s">
        <v>91</v>
      </c>
      <c r="S5" s="30" t="s">
        <v>92</v>
      </c>
      <c r="T5" s="30" t="s">
        <v>532</v>
      </c>
      <c r="U5" s="30" t="s">
        <v>555</v>
      </c>
      <c r="V5" s="37" t="s">
        <v>566</v>
      </c>
      <c r="W5" s="31" t="s">
        <v>535</v>
      </c>
      <c r="X5" s="31" t="s">
        <v>94</v>
      </c>
      <c r="Y5" s="31" t="s">
        <v>95</v>
      </c>
      <c r="Z5" s="31" t="s">
        <v>96</v>
      </c>
      <c r="AA5" s="31" t="s">
        <v>567</v>
      </c>
    </row>
    <row r="6" spans="2:27" ht="17.100000000000001" customHeight="1" thickBot="1" x14ac:dyDescent="0.25">
      <c r="B6" s="35" t="s">
        <v>97</v>
      </c>
      <c r="C6" s="32">
        <v>167</v>
      </c>
      <c r="D6" s="32">
        <v>122</v>
      </c>
      <c r="E6" s="32">
        <v>113</v>
      </c>
      <c r="F6" s="32">
        <v>119</v>
      </c>
      <c r="G6" s="32">
        <v>139</v>
      </c>
      <c r="H6" s="32">
        <v>131</v>
      </c>
      <c r="I6" s="32">
        <v>290</v>
      </c>
      <c r="J6" s="32">
        <v>252</v>
      </c>
      <c r="K6" s="32">
        <v>136</v>
      </c>
      <c r="L6" s="32">
        <v>131</v>
      </c>
      <c r="M6" s="32">
        <v>140</v>
      </c>
      <c r="N6" s="32">
        <v>207</v>
      </c>
      <c r="O6" s="32">
        <v>209</v>
      </c>
      <c r="P6" s="32">
        <v>230</v>
      </c>
      <c r="Q6" s="32">
        <v>185</v>
      </c>
      <c r="R6" s="32">
        <v>205</v>
      </c>
      <c r="S6" s="32">
        <v>201</v>
      </c>
      <c r="T6" s="32">
        <v>200</v>
      </c>
      <c r="U6" s="32">
        <v>183</v>
      </c>
      <c r="V6" s="32">
        <v>193</v>
      </c>
      <c r="W6" s="32">
        <f t="shared" ref="W6:W23" si="0">+C6+D6+E6+F6</f>
        <v>521</v>
      </c>
      <c r="X6" s="32">
        <f t="shared" ref="X6:X23" si="1">+G6+H6+I6+J6</f>
        <v>812</v>
      </c>
      <c r="Y6" s="32">
        <f t="shared" ref="Y6:Y23" si="2">+K6+L6+M6+N6</f>
        <v>614</v>
      </c>
      <c r="Z6" s="32">
        <f t="shared" ref="Z6:Z23" si="3">+O6+P6+Q6+R6</f>
        <v>829</v>
      </c>
      <c r="AA6" s="32">
        <f>+S6+T6+U6+V6</f>
        <v>777</v>
      </c>
    </row>
    <row r="7" spans="2:27" ht="17.100000000000001" customHeight="1" thickBot="1" x14ac:dyDescent="0.25">
      <c r="B7" s="35" t="s">
        <v>98</v>
      </c>
      <c r="C7" s="32">
        <v>44</v>
      </c>
      <c r="D7" s="32">
        <v>28</v>
      </c>
      <c r="E7" s="32">
        <v>19</v>
      </c>
      <c r="F7" s="32">
        <v>34</v>
      </c>
      <c r="G7" s="32">
        <v>26</v>
      </c>
      <c r="H7" s="32">
        <v>35</v>
      </c>
      <c r="I7" s="32">
        <v>28</v>
      </c>
      <c r="J7" s="32">
        <v>31</v>
      </c>
      <c r="K7" s="32">
        <v>40</v>
      </c>
      <c r="L7" s="32">
        <v>31</v>
      </c>
      <c r="M7" s="32">
        <v>25</v>
      </c>
      <c r="N7" s="32">
        <v>24</v>
      </c>
      <c r="O7" s="32">
        <v>30</v>
      </c>
      <c r="P7" s="32">
        <v>33</v>
      </c>
      <c r="Q7" s="32">
        <v>14</v>
      </c>
      <c r="R7" s="32">
        <v>27</v>
      </c>
      <c r="S7" s="32">
        <v>23</v>
      </c>
      <c r="T7" s="32">
        <v>27</v>
      </c>
      <c r="U7" s="32">
        <v>16</v>
      </c>
      <c r="V7" s="32">
        <v>40</v>
      </c>
      <c r="W7" s="32">
        <f t="shared" si="0"/>
        <v>125</v>
      </c>
      <c r="X7" s="32">
        <f t="shared" si="1"/>
        <v>120</v>
      </c>
      <c r="Y7" s="32">
        <f t="shared" si="2"/>
        <v>120</v>
      </c>
      <c r="Z7" s="32">
        <f t="shared" si="3"/>
        <v>104</v>
      </c>
      <c r="AA7" s="32">
        <f t="shared" ref="AA7:AA23" si="4">+S7+T7+U7+V7</f>
        <v>106</v>
      </c>
    </row>
    <row r="8" spans="2:27" ht="17.100000000000001" customHeight="1" thickBot="1" x14ac:dyDescent="0.25">
      <c r="B8" s="35" t="s">
        <v>99</v>
      </c>
      <c r="C8" s="32">
        <v>24</v>
      </c>
      <c r="D8" s="32">
        <v>23</v>
      </c>
      <c r="E8" s="32">
        <v>13</v>
      </c>
      <c r="F8" s="32">
        <v>21</v>
      </c>
      <c r="G8" s="32">
        <v>20</v>
      </c>
      <c r="H8" s="32">
        <v>23</v>
      </c>
      <c r="I8" s="32">
        <v>40</v>
      </c>
      <c r="J8" s="32">
        <v>15</v>
      </c>
      <c r="K8" s="32">
        <v>15</v>
      </c>
      <c r="L8" s="32">
        <v>15</v>
      </c>
      <c r="M8" s="32">
        <v>19</v>
      </c>
      <c r="N8" s="32">
        <v>19</v>
      </c>
      <c r="O8" s="32">
        <v>16</v>
      </c>
      <c r="P8" s="32">
        <v>23</v>
      </c>
      <c r="Q8" s="32">
        <v>18</v>
      </c>
      <c r="R8" s="32">
        <v>21</v>
      </c>
      <c r="S8" s="32">
        <v>14</v>
      </c>
      <c r="T8" s="32">
        <v>14</v>
      </c>
      <c r="U8" s="32">
        <v>14</v>
      </c>
      <c r="V8" s="32">
        <v>23</v>
      </c>
      <c r="W8" s="32">
        <f t="shared" si="0"/>
        <v>81</v>
      </c>
      <c r="X8" s="32">
        <f t="shared" si="1"/>
        <v>98</v>
      </c>
      <c r="Y8" s="32">
        <f t="shared" si="2"/>
        <v>68</v>
      </c>
      <c r="Z8" s="32">
        <f t="shared" si="3"/>
        <v>78</v>
      </c>
      <c r="AA8" s="32">
        <f t="shared" si="4"/>
        <v>65</v>
      </c>
    </row>
    <row r="9" spans="2:27" ht="17.100000000000001" customHeight="1" thickBot="1" x14ac:dyDescent="0.25">
      <c r="B9" s="35" t="s">
        <v>100</v>
      </c>
      <c r="C9" s="32">
        <v>54</v>
      </c>
      <c r="D9" s="32">
        <v>36</v>
      </c>
      <c r="E9" s="32">
        <v>24</v>
      </c>
      <c r="F9" s="32">
        <v>28</v>
      </c>
      <c r="G9" s="32">
        <v>29</v>
      </c>
      <c r="H9" s="32">
        <v>29</v>
      </c>
      <c r="I9" s="32">
        <v>51</v>
      </c>
      <c r="J9" s="32">
        <v>50</v>
      </c>
      <c r="K9" s="32">
        <v>21</v>
      </c>
      <c r="L9" s="32">
        <v>31</v>
      </c>
      <c r="M9" s="32">
        <v>27</v>
      </c>
      <c r="N9" s="32">
        <v>28</v>
      </c>
      <c r="O9" s="32">
        <v>30</v>
      </c>
      <c r="P9" s="32">
        <v>26</v>
      </c>
      <c r="Q9" s="32">
        <v>19</v>
      </c>
      <c r="R9" s="32">
        <v>9</v>
      </c>
      <c r="S9" s="32">
        <v>27</v>
      </c>
      <c r="T9" s="32">
        <v>36</v>
      </c>
      <c r="U9" s="32">
        <v>22</v>
      </c>
      <c r="V9" s="32">
        <v>31</v>
      </c>
      <c r="W9" s="32">
        <f t="shared" si="0"/>
        <v>142</v>
      </c>
      <c r="X9" s="32">
        <f t="shared" si="1"/>
        <v>159</v>
      </c>
      <c r="Y9" s="32">
        <f t="shared" si="2"/>
        <v>107</v>
      </c>
      <c r="Z9" s="32">
        <f t="shared" si="3"/>
        <v>84</v>
      </c>
      <c r="AA9" s="32">
        <f t="shared" si="4"/>
        <v>116</v>
      </c>
    </row>
    <row r="10" spans="2:27" ht="17.100000000000001" customHeight="1" thickBot="1" x14ac:dyDescent="0.25">
      <c r="B10" s="35" t="s">
        <v>101</v>
      </c>
      <c r="C10" s="32">
        <v>25</v>
      </c>
      <c r="D10" s="32">
        <v>38</v>
      </c>
      <c r="E10" s="32">
        <v>25</v>
      </c>
      <c r="F10" s="32">
        <v>27</v>
      </c>
      <c r="G10" s="32">
        <v>32</v>
      </c>
      <c r="H10" s="32">
        <v>48</v>
      </c>
      <c r="I10" s="32">
        <v>46</v>
      </c>
      <c r="J10" s="32">
        <v>23</v>
      </c>
      <c r="K10" s="32">
        <v>43</v>
      </c>
      <c r="L10" s="32">
        <v>47</v>
      </c>
      <c r="M10" s="32">
        <v>19</v>
      </c>
      <c r="N10" s="32">
        <v>21</v>
      </c>
      <c r="O10" s="32">
        <v>18</v>
      </c>
      <c r="P10" s="32">
        <v>34</v>
      </c>
      <c r="Q10" s="32">
        <v>23</v>
      </c>
      <c r="R10" s="32">
        <v>49</v>
      </c>
      <c r="S10" s="32">
        <v>32</v>
      </c>
      <c r="T10" s="32">
        <v>22</v>
      </c>
      <c r="U10" s="32">
        <v>16</v>
      </c>
      <c r="V10" s="32">
        <v>22</v>
      </c>
      <c r="W10" s="32">
        <f t="shared" si="0"/>
        <v>115</v>
      </c>
      <c r="X10" s="32">
        <f t="shared" si="1"/>
        <v>149</v>
      </c>
      <c r="Y10" s="32">
        <f t="shared" si="2"/>
        <v>130</v>
      </c>
      <c r="Z10" s="32">
        <f t="shared" si="3"/>
        <v>124</v>
      </c>
      <c r="AA10" s="32">
        <f t="shared" si="4"/>
        <v>92</v>
      </c>
    </row>
    <row r="11" spans="2:27" ht="17.100000000000001" customHeight="1" thickBot="1" x14ac:dyDescent="0.25">
      <c r="B11" s="35" t="s">
        <v>102</v>
      </c>
      <c r="C11" s="32">
        <v>12</v>
      </c>
      <c r="D11" s="32">
        <v>7</v>
      </c>
      <c r="E11" s="32">
        <v>8</v>
      </c>
      <c r="F11" s="32">
        <v>11</v>
      </c>
      <c r="G11" s="32">
        <v>21</v>
      </c>
      <c r="H11" s="32">
        <v>14</v>
      </c>
      <c r="I11" s="32">
        <v>12</v>
      </c>
      <c r="J11" s="32">
        <v>9</v>
      </c>
      <c r="K11" s="32">
        <v>6</v>
      </c>
      <c r="L11" s="32">
        <v>13</v>
      </c>
      <c r="M11" s="32">
        <v>13</v>
      </c>
      <c r="N11" s="32">
        <v>7</v>
      </c>
      <c r="O11" s="32">
        <v>7</v>
      </c>
      <c r="P11" s="32">
        <v>7</v>
      </c>
      <c r="Q11" s="32">
        <v>6</v>
      </c>
      <c r="R11" s="32">
        <v>4</v>
      </c>
      <c r="S11" s="32">
        <v>10</v>
      </c>
      <c r="T11" s="32">
        <v>10</v>
      </c>
      <c r="U11" s="32">
        <v>3</v>
      </c>
      <c r="V11" s="32">
        <v>3</v>
      </c>
      <c r="W11" s="32">
        <f t="shared" si="0"/>
        <v>38</v>
      </c>
      <c r="X11" s="32">
        <f t="shared" si="1"/>
        <v>56</v>
      </c>
      <c r="Y11" s="32">
        <f t="shared" si="2"/>
        <v>39</v>
      </c>
      <c r="Z11" s="32">
        <f t="shared" si="3"/>
        <v>24</v>
      </c>
      <c r="AA11" s="32">
        <f t="shared" si="4"/>
        <v>26</v>
      </c>
    </row>
    <row r="12" spans="2:27" ht="17.100000000000001" customHeight="1" thickBot="1" x14ac:dyDescent="0.25">
      <c r="B12" s="35" t="s">
        <v>103</v>
      </c>
      <c r="C12" s="32">
        <v>53</v>
      </c>
      <c r="D12" s="32">
        <v>38</v>
      </c>
      <c r="E12" s="32">
        <v>37</v>
      </c>
      <c r="F12" s="32">
        <v>24</v>
      </c>
      <c r="G12" s="32">
        <v>24</v>
      </c>
      <c r="H12" s="32">
        <v>39</v>
      </c>
      <c r="I12" s="32">
        <v>54</v>
      </c>
      <c r="J12" s="32">
        <v>41</v>
      </c>
      <c r="K12" s="32">
        <v>36</v>
      </c>
      <c r="L12" s="32">
        <v>41</v>
      </c>
      <c r="M12" s="32">
        <v>33</v>
      </c>
      <c r="N12" s="32">
        <v>41</v>
      </c>
      <c r="O12" s="32">
        <v>44</v>
      </c>
      <c r="P12" s="32">
        <v>44</v>
      </c>
      <c r="Q12" s="32">
        <v>37</v>
      </c>
      <c r="R12" s="32">
        <v>40</v>
      </c>
      <c r="S12" s="32">
        <v>28</v>
      </c>
      <c r="T12" s="32">
        <v>30</v>
      </c>
      <c r="U12" s="32">
        <v>33</v>
      </c>
      <c r="V12" s="32">
        <v>49</v>
      </c>
      <c r="W12" s="32">
        <f t="shared" si="0"/>
        <v>152</v>
      </c>
      <c r="X12" s="32">
        <f t="shared" si="1"/>
        <v>158</v>
      </c>
      <c r="Y12" s="32">
        <f t="shared" si="2"/>
        <v>151</v>
      </c>
      <c r="Z12" s="32">
        <f t="shared" si="3"/>
        <v>165</v>
      </c>
      <c r="AA12" s="32">
        <f t="shared" si="4"/>
        <v>140</v>
      </c>
    </row>
    <row r="13" spans="2:27" ht="17.100000000000001" customHeight="1" thickBot="1" x14ac:dyDescent="0.25">
      <c r="B13" s="35" t="s">
        <v>104</v>
      </c>
      <c r="C13" s="32">
        <v>39</v>
      </c>
      <c r="D13" s="32">
        <v>31</v>
      </c>
      <c r="E13" s="32">
        <v>36</v>
      </c>
      <c r="F13" s="32">
        <v>36</v>
      </c>
      <c r="G13" s="32">
        <v>37</v>
      </c>
      <c r="H13" s="32">
        <v>37</v>
      </c>
      <c r="I13" s="32">
        <v>78</v>
      </c>
      <c r="J13" s="32">
        <v>41</v>
      </c>
      <c r="K13" s="32">
        <v>24</v>
      </c>
      <c r="L13" s="32">
        <v>46</v>
      </c>
      <c r="M13" s="32">
        <v>60</v>
      </c>
      <c r="N13" s="32">
        <v>28</v>
      </c>
      <c r="O13" s="32">
        <v>47</v>
      </c>
      <c r="P13" s="32">
        <v>41</v>
      </c>
      <c r="Q13" s="32">
        <v>52</v>
      </c>
      <c r="R13" s="32">
        <v>54</v>
      </c>
      <c r="S13" s="32">
        <v>56</v>
      </c>
      <c r="T13" s="32">
        <v>46</v>
      </c>
      <c r="U13" s="32">
        <v>30</v>
      </c>
      <c r="V13" s="32">
        <v>40</v>
      </c>
      <c r="W13" s="32">
        <f t="shared" si="0"/>
        <v>142</v>
      </c>
      <c r="X13" s="32">
        <f t="shared" si="1"/>
        <v>193</v>
      </c>
      <c r="Y13" s="32">
        <f t="shared" si="2"/>
        <v>158</v>
      </c>
      <c r="Z13" s="32">
        <f t="shared" si="3"/>
        <v>194</v>
      </c>
      <c r="AA13" s="32">
        <f t="shared" si="4"/>
        <v>172</v>
      </c>
    </row>
    <row r="14" spans="2:27" ht="17.100000000000001" customHeight="1" thickBot="1" x14ac:dyDescent="0.25">
      <c r="B14" s="35" t="s">
        <v>105</v>
      </c>
      <c r="C14" s="32">
        <v>427</v>
      </c>
      <c r="D14" s="32">
        <v>353</v>
      </c>
      <c r="E14" s="32">
        <v>232</v>
      </c>
      <c r="F14" s="32">
        <v>333</v>
      </c>
      <c r="G14" s="32">
        <v>356</v>
      </c>
      <c r="H14" s="32">
        <v>394</v>
      </c>
      <c r="I14" s="32">
        <v>526</v>
      </c>
      <c r="J14" s="32">
        <v>321</v>
      </c>
      <c r="K14" s="32">
        <v>265</v>
      </c>
      <c r="L14" s="32">
        <v>496</v>
      </c>
      <c r="M14" s="32">
        <v>291</v>
      </c>
      <c r="N14" s="32">
        <v>383</v>
      </c>
      <c r="O14" s="32">
        <v>390</v>
      </c>
      <c r="P14" s="32">
        <v>346</v>
      </c>
      <c r="Q14" s="32">
        <v>303</v>
      </c>
      <c r="R14" s="32">
        <v>349</v>
      </c>
      <c r="S14" s="32">
        <v>423</v>
      </c>
      <c r="T14" s="32">
        <v>390</v>
      </c>
      <c r="U14" s="32">
        <v>301</v>
      </c>
      <c r="V14" s="32">
        <v>441</v>
      </c>
      <c r="W14" s="32">
        <f t="shared" si="0"/>
        <v>1345</v>
      </c>
      <c r="X14" s="32">
        <f t="shared" si="1"/>
        <v>1597</v>
      </c>
      <c r="Y14" s="32">
        <f t="shared" si="2"/>
        <v>1435</v>
      </c>
      <c r="Z14" s="32">
        <f t="shared" si="3"/>
        <v>1388</v>
      </c>
      <c r="AA14" s="32">
        <f t="shared" si="4"/>
        <v>1555</v>
      </c>
    </row>
    <row r="15" spans="2:27" ht="17.100000000000001" customHeight="1" thickBot="1" x14ac:dyDescent="0.25">
      <c r="B15" s="35" t="s">
        <v>106</v>
      </c>
      <c r="C15" s="32">
        <v>251</v>
      </c>
      <c r="D15" s="32">
        <v>223</v>
      </c>
      <c r="E15" s="32">
        <v>175</v>
      </c>
      <c r="F15" s="32">
        <v>198</v>
      </c>
      <c r="G15" s="32">
        <v>229</v>
      </c>
      <c r="H15" s="32">
        <v>265</v>
      </c>
      <c r="I15" s="32">
        <v>343</v>
      </c>
      <c r="J15" s="32">
        <v>187</v>
      </c>
      <c r="K15" s="32">
        <v>186</v>
      </c>
      <c r="L15" s="32">
        <v>178</v>
      </c>
      <c r="M15" s="32">
        <v>149</v>
      </c>
      <c r="N15" s="32">
        <v>201</v>
      </c>
      <c r="O15" s="32">
        <v>166</v>
      </c>
      <c r="P15" s="32">
        <v>213</v>
      </c>
      <c r="Q15" s="32">
        <v>180</v>
      </c>
      <c r="R15" s="32">
        <v>176</v>
      </c>
      <c r="S15" s="32">
        <v>199</v>
      </c>
      <c r="T15" s="32">
        <v>189</v>
      </c>
      <c r="U15" s="32">
        <v>137</v>
      </c>
      <c r="V15" s="32">
        <v>211</v>
      </c>
      <c r="W15" s="32">
        <f t="shared" si="0"/>
        <v>847</v>
      </c>
      <c r="X15" s="32">
        <f t="shared" si="1"/>
        <v>1024</v>
      </c>
      <c r="Y15" s="32">
        <f t="shared" si="2"/>
        <v>714</v>
      </c>
      <c r="Z15" s="32">
        <f t="shared" si="3"/>
        <v>735</v>
      </c>
      <c r="AA15" s="32">
        <f t="shared" si="4"/>
        <v>736</v>
      </c>
    </row>
    <row r="16" spans="2:27" ht="17.100000000000001" customHeight="1" thickBot="1" x14ac:dyDescent="0.25">
      <c r="B16" s="35" t="s">
        <v>107</v>
      </c>
      <c r="C16" s="32">
        <v>10</v>
      </c>
      <c r="D16" s="32">
        <v>18</v>
      </c>
      <c r="E16" s="32">
        <v>14</v>
      </c>
      <c r="F16" s="32">
        <v>17</v>
      </c>
      <c r="G16" s="32">
        <v>11</v>
      </c>
      <c r="H16" s="32">
        <v>20</v>
      </c>
      <c r="I16" s="32">
        <v>42</v>
      </c>
      <c r="J16" s="32">
        <v>18</v>
      </c>
      <c r="K16" s="32">
        <v>15</v>
      </c>
      <c r="L16" s="32">
        <v>23</v>
      </c>
      <c r="M16" s="32">
        <v>19</v>
      </c>
      <c r="N16" s="32">
        <v>18</v>
      </c>
      <c r="O16" s="32">
        <v>14</v>
      </c>
      <c r="P16" s="32">
        <v>40</v>
      </c>
      <c r="Q16" s="32">
        <v>26</v>
      </c>
      <c r="R16" s="32">
        <v>22</v>
      </c>
      <c r="S16" s="32">
        <v>21</v>
      </c>
      <c r="T16" s="32">
        <v>29</v>
      </c>
      <c r="U16" s="32">
        <v>24</v>
      </c>
      <c r="V16" s="32">
        <v>16</v>
      </c>
      <c r="W16" s="32">
        <f t="shared" si="0"/>
        <v>59</v>
      </c>
      <c r="X16" s="32">
        <f t="shared" si="1"/>
        <v>91</v>
      </c>
      <c r="Y16" s="32">
        <f t="shared" si="2"/>
        <v>75</v>
      </c>
      <c r="Z16" s="32">
        <f t="shared" si="3"/>
        <v>102</v>
      </c>
      <c r="AA16" s="32">
        <f t="shared" si="4"/>
        <v>90</v>
      </c>
    </row>
    <row r="17" spans="2:27" ht="17.100000000000001" customHeight="1" thickBot="1" x14ac:dyDescent="0.25">
      <c r="B17" s="35" t="s">
        <v>108</v>
      </c>
      <c r="C17" s="32">
        <v>77</v>
      </c>
      <c r="D17" s="32">
        <v>52</v>
      </c>
      <c r="E17" s="32">
        <v>39</v>
      </c>
      <c r="F17" s="32">
        <v>32</v>
      </c>
      <c r="G17" s="32">
        <v>54</v>
      </c>
      <c r="H17" s="32">
        <v>72</v>
      </c>
      <c r="I17" s="32">
        <v>86</v>
      </c>
      <c r="J17" s="32">
        <v>63</v>
      </c>
      <c r="K17" s="32">
        <v>40</v>
      </c>
      <c r="L17" s="32">
        <v>81</v>
      </c>
      <c r="M17" s="32">
        <v>66</v>
      </c>
      <c r="N17" s="32">
        <v>75</v>
      </c>
      <c r="O17" s="32">
        <v>73</v>
      </c>
      <c r="P17" s="32">
        <v>82</v>
      </c>
      <c r="Q17" s="32">
        <v>67</v>
      </c>
      <c r="R17" s="32">
        <v>71</v>
      </c>
      <c r="S17" s="32">
        <v>55</v>
      </c>
      <c r="T17" s="32">
        <v>102</v>
      </c>
      <c r="U17" s="32">
        <v>39</v>
      </c>
      <c r="V17" s="32">
        <v>57</v>
      </c>
      <c r="W17" s="32">
        <f t="shared" si="0"/>
        <v>200</v>
      </c>
      <c r="X17" s="32">
        <f t="shared" si="1"/>
        <v>275</v>
      </c>
      <c r="Y17" s="32">
        <f t="shared" si="2"/>
        <v>262</v>
      </c>
      <c r="Z17" s="32">
        <f t="shared" si="3"/>
        <v>293</v>
      </c>
      <c r="AA17" s="32">
        <f t="shared" si="4"/>
        <v>253</v>
      </c>
    </row>
    <row r="18" spans="2:27" ht="17.100000000000001" customHeight="1" thickBot="1" x14ac:dyDescent="0.25">
      <c r="B18" s="35" t="s">
        <v>109</v>
      </c>
      <c r="C18" s="32">
        <v>240</v>
      </c>
      <c r="D18" s="32">
        <v>406</v>
      </c>
      <c r="E18" s="32">
        <v>258</v>
      </c>
      <c r="F18" s="32">
        <v>285</v>
      </c>
      <c r="G18" s="32">
        <v>342</v>
      </c>
      <c r="H18" s="32">
        <v>299</v>
      </c>
      <c r="I18" s="32">
        <v>609</v>
      </c>
      <c r="J18" s="32">
        <v>532</v>
      </c>
      <c r="K18" s="32">
        <v>244</v>
      </c>
      <c r="L18" s="32">
        <v>260</v>
      </c>
      <c r="M18" s="32">
        <v>252</v>
      </c>
      <c r="N18" s="32">
        <v>351</v>
      </c>
      <c r="O18" s="32">
        <v>283</v>
      </c>
      <c r="P18" s="32">
        <v>217</v>
      </c>
      <c r="Q18" s="32">
        <v>170</v>
      </c>
      <c r="R18" s="32">
        <v>298</v>
      </c>
      <c r="S18" s="32">
        <v>227</v>
      </c>
      <c r="T18" s="32">
        <v>140</v>
      </c>
      <c r="U18" s="32">
        <v>209</v>
      </c>
      <c r="V18" s="32">
        <v>264</v>
      </c>
      <c r="W18" s="32">
        <f t="shared" si="0"/>
        <v>1189</v>
      </c>
      <c r="X18" s="32">
        <f t="shared" si="1"/>
        <v>1782</v>
      </c>
      <c r="Y18" s="32">
        <f t="shared" si="2"/>
        <v>1107</v>
      </c>
      <c r="Z18" s="32">
        <f t="shared" si="3"/>
        <v>968</v>
      </c>
      <c r="AA18" s="32">
        <f t="shared" si="4"/>
        <v>840</v>
      </c>
    </row>
    <row r="19" spans="2:27" ht="17.100000000000001" customHeight="1" thickBot="1" x14ac:dyDescent="0.25">
      <c r="B19" s="35" t="s">
        <v>110</v>
      </c>
      <c r="C19" s="32">
        <v>32</v>
      </c>
      <c r="D19" s="32">
        <v>19</v>
      </c>
      <c r="E19" s="32">
        <v>17</v>
      </c>
      <c r="F19" s="32">
        <v>40</v>
      </c>
      <c r="G19" s="32">
        <v>24</v>
      </c>
      <c r="H19" s="32">
        <v>30</v>
      </c>
      <c r="I19" s="32">
        <v>51</v>
      </c>
      <c r="J19" s="32">
        <v>73</v>
      </c>
      <c r="K19" s="32">
        <v>43</v>
      </c>
      <c r="L19" s="32">
        <v>33</v>
      </c>
      <c r="M19" s="32">
        <v>37</v>
      </c>
      <c r="N19" s="32">
        <v>43</v>
      </c>
      <c r="O19" s="32">
        <v>29</v>
      </c>
      <c r="P19" s="32">
        <v>42</v>
      </c>
      <c r="Q19" s="32">
        <v>36</v>
      </c>
      <c r="R19" s="32">
        <v>45</v>
      </c>
      <c r="S19" s="32">
        <v>45</v>
      </c>
      <c r="T19" s="32">
        <v>48</v>
      </c>
      <c r="U19" s="32">
        <v>33</v>
      </c>
      <c r="V19" s="32">
        <v>65</v>
      </c>
      <c r="W19" s="32">
        <f t="shared" si="0"/>
        <v>108</v>
      </c>
      <c r="X19" s="32">
        <f t="shared" si="1"/>
        <v>178</v>
      </c>
      <c r="Y19" s="32">
        <f t="shared" si="2"/>
        <v>156</v>
      </c>
      <c r="Z19" s="32">
        <f t="shared" si="3"/>
        <v>152</v>
      </c>
      <c r="AA19" s="32">
        <f t="shared" si="4"/>
        <v>191</v>
      </c>
    </row>
    <row r="20" spans="2:27" ht="17.100000000000001" customHeight="1" thickBot="1" x14ac:dyDescent="0.25">
      <c r="B20" s="35" t="s">
        <v>111</v>
      </c>
      <c r="C20" s="32">
        <v>7</v>
      </c>
      <c r="D20" s="32">
        <v>6</v>
      </c>
      <c r="E20" s="32">
        <v>4</v>
      </c>
      <c r="F20" s="32">
        <v>8</v>
      </c>
      <c r="G20" s="32">
        <v>7</v>
      </c>
      <c r="H20" s="32">
        <v>3</v>
      </c>
      <c r="I20" s="32">
        <v>18</v>
      </c>
      <c r="J20" s="32">
        <v>10</v>
      </c>
      <c r="K20" s="32">
        <v>12</v>
      </c>
      <c r="L20" s="32">
        <v>7</v>
      </c>
      <c r="M20" s="32">
        <v>20</v>
      </c>
      <c r="N20" s="32">
        <v>17</v>
      </c>
      <c r="O20" s="32">
        <v>15</v>
      </c>
      <c r="P20" s="32">
        <v>13</v>
      </c>
      <c r="Q20" s="32">
        <v>11</v>
      </c>
      <c r="R20" s="32">
        <v>15</v>
      </c>
      <c r="S20" s="32">
        <v>21</v>
      </c>
      <c r="T20" s="32">
        <v>10</v>
      </c>
      <c r="U20" s="32">
        <v>21</v>
      </c>
      <c r="V20" s="32">
        <v>15</v>
      </c>
      <c r="W20" s="32">
        <f t="shared" si="0"/>
        <v>25</v>
      </c>
      <c r="X20" s="32">
        <f t="shared" si="1"/>
        <v>38</v>
      </c>
      <c r="Y20" s="32">
        <f t="shared" si="2"/>
        <v>56</v>
      </c>
      <c r="Z20" s="32">
        <f t="shared" si="3"/>
        <v>54</v>
      </c>
      <c r="AA20" s="32">
        <f t="shared" si="4"/>
        <v>67</v>
      </c>
    </row>
    <row r="21" spans="2:27" ht="17.100000000000001" customHeight="1" thickBot="1" x14ac:dyDescent="0.25">
      <c r="B21" s="35" t="s">
        <v>112</v>
      </c>
      <c r="C21" s="32">
        <v>93</v>
      </c>
      <c r="D21" s="32">
        <v>76</v>
      </c>
      <c r="E21" s="32">
        <v>48</v>
      </c>
      <c r="F21" s="32">
        <v>52</v>
      </c>
      <c r="G21" s="32">
        <v>64</v>
      </c>
      <c r="H21" s="32">
        <v>67</v>
      </c>
      <c r="I21" s="32">
        <v>95</v>
      </c>
      <c r="J21" s="32">
        <v>82</v>
      </c>
      <c r="K21" s="32">
        <v>46</v>
      </c>
      <c r="L21" s="32">
        <v>87</v>
      </c>
      <c r="M21" s="32">
        <v>43</v>
      </c>
      <c r="N21" s="32">
        <v>50</v>
      </c>
      <c r="O21" s="32">
        <v>82</v>
      </c>
      <c r="P21" s="32">
        <v>55</v>
      </c>
      <c r="Q21" s="32">
        <v>52</v>
      </c>
      <c r="R21" s="32">
        <v>72</v>
      </c>
      <c r="S21" s="32">
        <v>69</v>
      </c>
      <c r="T21" s="32">
        <v>40</v>
      </c>
      <c r="U21" s="32">
        <v>48</v>
      </c>
      <c r="V21" s="32">
        <v>66</v>
      </c>
      <c r="W21" s="32">
        <f t="shared" si="0"/>
        <v>269</v>
      </c>
      <c r="X21" s="32">
        <f t="shared" si="1"/>
        <v>308</v>
      </c>
      <c r="Y21" s="32">
        <f t="shared" si="2"/>
        <v>226</v>
      </c>
      <c r="Z21" s="32">
        <f t="shared" si="3"/>
        <v>261</v>
      </c>
      <c r="AA21" s="32">
        <f t="shared" si="4"/>
        <v>223</v>
      </c>
    </row>
    <row r="22" spans="2:27" ht="17.100000000000001" customHeight="1" thickBot="1" x14ac:dyDescent="0.25">
      <c r="B22" s="35" t="s">
        <v>113</v>
      </c>
      <c r="C22" s="32">
        <v>5</v>
      </c>
      <c r="D22" s="59">
        <v>5</v>
      </c>
      <c r="E22" s="59">
        <v>5</v>
      </c>
      <c r="F22" s="59">
        <v>1</v>
      </c>
      <c r="G22" s="59">
        <v>5</v>
      </c>
      <c r="H22" s="59">
        <v>4</v>
      </c>
      <c r="I22" s="59">
        <v>8</v>
      </c>
      <c r="J22" s="59">
        <v>8</v>
      </c>
      <c r="K22" s="59">
        <v>5</v>
      </c>
      <c r="L22" s="59">
        <v>8</v>
      </c>
      <c r="M22" s="59">
        <v>6</v>
      </c>
      <c r="N22" s="59">
        <v>10</v>
      </c>
      <c r="O22" s="59">
        <v>5</v>
      </c>
      <c r="P22" s="59">
        <v>3</v>
      </c>
      <c r="Q22" s="59">
        <v>0</v>
      </c>
      <c r="R22" s="59">
        <v>5</v>
      </c>
      <c r="S22" s="59">
        <v>4</v>
      </c>
      <c r="T22" s="59">
        <v>9</v>
      </c>
      <c r="U22" s="59">
        <v>5</v>
      </c>
      <c r="V22" s="59">
        <v>5</v>
      </c>
      <c r="W22" s="59">
        <f t="shared" si="0"/>
        <v>16</v>
      </c>
      <c r="X22" s="59">
        <f t="shared" si="1"/>
        <v>25</v>
      </c>
      <c r="Y22" s="32">
        <f t="shared" si="2"/>
        <v>29</v>
      </c>
      <c r="Z22" s="32">
        <f t="shared" si="3"/>
        <v>13</v>
      </c>
      <c r="AA22" s="32">
        <f t="shared" si="4"/>
        <v>23</v>
      </c>
    </row>
    <row r="23" spans="2:27" ht="17.100000000000001" customHeight="1" thickBot="1" x14ac:dyDescent="0.25">
      <c r="B23" s="36" t="s">
        <v>114</v>
      </c>
      <c r="C23" s="38">
        <v>1560</v>
      </c>
      <c r="D23" s="38">
        <f t="shared" ref="D23:F23" si="5">SUM(D6:D22)</f>
        <v>1481</v>
      </c>
      <c r="E23" s="38">
        <f t="shared" si="5"/>
        <v>1067</v>
      </c>
      <c r="F23" s="38">
        <f t="shared" si="5"/>
        <v>1266</v>
      </c>
      <c r="G23" s="38">
        <f>SUM(G6:G22)</f>
        <v>1420</v>
      </c>
      <c r="H23" s="38">
        <f>SUM(H6:H22)</f>
        <v>1510</v>
      </c>
      <c r="I23" s="38">
        <f>SUM(I6:I22)</f>
        <v>2377</v>
      </c>
      <c r="J23" s="38">
        <v>1756</v>
      </c>
      <c r="K23" s="38">
        <f>SUM(K6:K22)</f>
        <v>1177</v>
      </c>
      <c r="L23" s="38">
        <f>SUM(L6:L22)</f>
        <v>1528</v>
      </c>
      <c r="M23" s="38">
        <f>SUM(M6:M22)</f>
        <v>1219</v>
      </c>
      <c r="N23" s="38">
        <f>SUM(N6:N22)</f>
        <v>1523</v>
      </c>
      <c r="O23" s="38">
        <v>1458</v>
      </c>
      <c r="P23" s="38">
        <v>1449</v>
      </c>
      <c r="Q23" s="38">
        <v>1199</v>
      </c>
      <c r="R23" s="38">
        <v>1462</v>
      </c>
      <c r="S23" s="38">
        <v>1455</v>
      </c>
      <c r="T23" s="38">
        <v>1342</v>
      </c>
      <c r="U23" s="38">
        <v>1134</v>
      </c>
      <c r="V23" s="38">
        <v>1541</v>
      </c>
      <c r="W23" s="38">
        <f t="shared" si="0"/>
        <v>5374</v>
      </c>
      <c r="X23" s="38">
        <f t="shared" si="1"/>
        <v>7063</v>
      </c>
      <c r="Y23" s="38">
        <f t="shared" si="2"/>
        <v>5447</v>
      </c>
      <c r="Z23" s="38">
        <f t="shared" si="3"/>
        <v>5568</v>
      </c>
      <c r="AA23" s="38">
        <f t="shared" si="4"/>
        <v>5472</v>
      </c>
    </row>
    <row r="25" spans="2:27" ht="63.75" customHeight="1" x14ac:dyDescent="0.2">
      <c r="B25" s="67"/>
      <c r="C25" s="67"/>
      <c r="D25" s="67"/>
      <c r="E25" s="67"/>
    </row>
    <row r="27" spans="2:27" ht="39" customHeight="1" x14ac:dyDescent="0.2">
      <c r="C27" s="31" t="s">
        <v>115</v>
      </c>
      <c r="D27" s="31" t="s">
        <v>116</v>
      </c>
      <c r="E27" s="31" t="s">
        <v>117</v>
      </c>
      <c r="F27" s="41" t="s">
        <v>118</v>
      </c>
      <c r="G27" s="31" t="s">
        <v>119</v>
      </c>
      <c r="H27" s="31" t="s">
        <v>120</v>
      </c>
      <c r="I27" s="31" t="s">
        <v>121</v>
      </c>
      <c r="J27" s="41" t="s">
        <v>122</v>
      </c>
      <c r="K27" s="31" t="s">
        <v>123</v>
      </c>
      <c r="L27" s="31" t="s">
        <v>124</v>
      </c>
      <c r="M27" s="31" t="s">
        <v>125</v>
      </c>
      <c r="N27" s="41" t="s">
        <v>126</v>
      </c>
      <c r="O27" s="31" t="s">
        <v>127</v>
      </c>
      <c r="P27" s="31" t="s">
        <v>533</v>
      </c>
      <c r="Q27" s="31" t="s">
        <v>556</v>
      </c>
      <c r="R27" s="41" t="s">
        <v>568</v>
      </c>
      <c r="S27" s="31" t="s">
        <v>128</v>
      </c>
      <c r="T27" s="31" t="s">
        <v>129</v>
      </c>
      <c r="U27" s="31" t="s">
        <v>130</v>
      </c>
      <c r="V27" s="31" t="s">
        <v>569</v>
      </c>
    </row>
    <row r="28" spans="2:27" ht="17.100000000000001" customHeight="1" thickBot="1" x14ac:dyDescent="0.25">
      <c r="B28" s="35" t="s">
        <v>97</v>
      </c>
      <c r="C28" s="33">
        <f t="shared" ref="C28:R43" si="6">+IF(C6&gt;0,(G6-C6)/C6,"-")</f>
        <v>-0.16766467065868262</v>
      </c>
      <c r="D28" s="33">
        <f t="shared" si="6"/>
        <v>7.3770491803278687E-2</v>
      </c>
      <c r="E28" s="33">
        <f t="shared" si="6"/>
        <v>1.5663716814159292</v>
      </c>
      <c r="F28" s="33">
        <f t="shared" si="6"/>
        <v>1.1176470588235294</v>
      </c>
      <c r="G28" s="33">
        <f t="shared" si="6"/>
        <v>-2.1582733812949641E-2</v>
      </c>
      <c r="H28" s="33">
        <f t="shared" si="6"/>
        <v>0</v>
      </c>
      <c r="I28" s="33">
        <f t="shared" si="6"/>
        <v>-0.51724137931034486</v>
      </c>
      <c r="J28" s="33">
        <f t="shared" si="6"/>
        <v>-0.17857142857142858</v>
      </c>
      <c r="K28" s="33">
        <f t="shared" si="6"/>
        <v>0.53676470588235292</v>
      </c>
      <c r="L28" s="33">
        <f t="shared" si="6"/>
        <v>0.75572519083969469</v>
      </c>
      <c r="M28" s="33">
        <f t="shared" si="6"/>
        <v>0.32142857142857145</v>
      </c>
      <c r="N28" s="33">
        <f t="shared" si="6"/>
        <v>-9.6618357487922701E-3</v>
      </c>
      <c r="O28" s="33">
        <f t="shared" si="6"/>
        <v>-3.8277511961722487E-2</v>
      </c>
      <c r="P28" s="33">
        <f t="shared" si="6"/>
        <v>-0.13043478260869565</v>
      </c>
      <c r="Q28" s="33">
        <f t="shared" si="6"/>
        <v>-1.0810810810810811E-2</v>
      </c>
      <c r="R28" s="33">
        <f t="shared" si="6"/>
        <v>-5.8536585365853662E-2</v>
      </c>
      <c r="S28" s="33">
        <f>+(X6-W6)/W6</f>
        <v>0.55854126679462568</v>
      </c>
      <c r="T28" s="33">
        <f>+(Y6-X6)/X6</f>
        <v>-0.24384236453201971</v>
      </c>
      <c r="U28" s="33">
        <f>+(Z6-Y6)/Y6</f>
        <v>0.35016286644951139</v>
      </c>
      <c r="V28" s="33">
        <f>+(AA6-Z6)/Z6</f>
        <v>-6.2726176115802168E-2</v>
      </c>
    </row>
    <row r="29" spans="2:27" ht="17.100000000000001" customHeight="1" thickBot="1" x14ac:dyDescent="0.25">
      <c r="B29" s="35" t="s">
        <v>98</v>
      </c>
      <c r="C29" s="33">
        <f t="shared" ref="C29:E44" si="7">+IF(C7&gt;0,(G7-C7)/C7,"-")</f>
        <v>-0.40909090909090912</v>
      </c>
      <c r="D29" s="33">
        <f t="shared" si="7"/>
        <v>0.25</v>
      </c>
      <c r="E29" s="33">
        <f t="shared" si="7"/>
        <v>0.47368421052631576</v>
      </c>
      <c r="F29" s="33">
        <f t="shared" ref="F29:F45" si="8">+IF(F7&gt;0,(J7-F7)/F7,"-")</f>
        <v>-8.8235294117647065E-2</v>
      </c>
      <c r="G29" s="33">
        <f t="shared" ref="G29:G45" si="9">+IF(G7&gt;0,(K7-G7)/G7,"-")</f>
        <v>0.53846153846153844</v>
      </c>
      <c r="H29" s="33">
        <f t="shared" ref="H29:R45" si="10">+IF(H7&gt;0,(L7-H7)/H7,"-")</f>
        <v>-0.11428571428571428</v>
      </c>
      <c r="I29" s="33">
        <f t="shared" si="6"/>
        <v>-0.10714285714285714</v>
      </c>
      <c r="J29" s="33">
        <f t="shared" si="6"/>
        <v>-0.22580645161290322</v>
      </c>
      <c r="K29" s="33">
        <f t="shared" si="6"/>
        <v>-0.25</v>
      </c>
      <c r="L29" s="33">
        <f t="shared" si="6"/>
        <v>6.4516129032258063E-2</v>
      </c>
      <c r="M29" s="33">
        <f t="shared" si="6"/>
        <v>-0.44</v>
      </c>
      <c r="N29" s="33">
        <f t="shared" si="6"/>
        <v>0.125</v>
      </c>
      <c r="O29" s="33">
        <f t="shared" si="6"/>
        <v>-0.23333333333333334</v>
      </c>
      <c r="P29" s="33">
        <f t="shared" si="6"/>
        <v>-0.18181818181818182</v>
      </c>
      <c r="Q29" s="33">
        <f t="shared" si="6"/>
        <v>0.14285714285714285</v>
      </c>
      <c r="R29" s="33">
        <f t="shared" si="6"/>
        <v>0.48148148148148145</v>
      </c>
      <c r="S29" s="33">
        <f t="shared" ref="S29:S45" si="11">+(X7-W7)/W7</f>
        <v>-0.04</v>
      </c>
      <c r="T29" s="33">
        <f t="shared" ref="T29:T45" si="12">+(Y7-X7)/X7</f>
        <v>0</v>
      </c>
      <c r="U29" s="33">
        <f t="shared" ref="U29:U45" si="13">+(Z7-Y7)/Y7</f>
        <v>-0.13333333333333333</v>
      </c>
      <c r="V29" s="33">
        <f t="shared" ref="V29:V45" si="14">+(AA7-Z7)/Z7</f>
        <v>1.9230769230769232E-2</v>
      </c>
    </row>
    <row r="30" spans="2:27" ht="17.100000000000001" customHeight="1" thickBot="1" x14ac:dyDescent="0.25">
      <c r="B30" s="35" t="s">
        <v>99</v>
      </c>
      <c r="C30" s="33">
        <f t="shared" si="7"/>
        <v>-0.16666666666666666</v>
      </c>
      <c r="D30" s="33">
        <f t="shared" si="7"/>
        <v>0</v>
      </c>
      <c r="E30" s="33">
        <f t="shared" si="7"/>
        <v>2.0769230769230771</v>
      </c>
      <c r="F30" s="33">
        <f t="shared" si="8"/>
        <v>-0.2857142857142857</v>
      </c>
      <c r="G30" s="33">
        <f t="shared" si="9"/>
        <v>-0.25</v>
      </c>
      <c r="H30" s="33">
        <f t="shared" si="10"/>
        <v>-0.34782608695652173</v>
      </c>
      <c r="I30" s="33">
        <f t="shared" si="6"/>
        <v>-0.52500000000000002</v>
      </c>
      <c r="J30" s="33">
        <f t="shared" si="6"/>
        <v>0.26666666666666666</v>
      </c>
      <c r="K30" s="33">
        <f t="shared" si="6"/>
        <v>6.6666666666666666E-2</v>
      </c>
      <c r="L30" s="33">
        <f t="shared" si="6"/>
        <v>0.53333333333333333</v>
      </c>
      <c r="M30" s="33">
        <f t="shared" si="6"/>
        <v>-5.2631578947368418E-2</v>
      </c>
      <c r="N30" s="33">
        <f t="shared" si="6"/>
        <v>0.10526315789473684</v>
      </c>
      <c r="O30" s="33">
        <f t="shared" si="6"/>
        <v>-0.125</v>
      </c>
      <c r="P30" s="33">
        <f t="shared" si="6"/>
        <v>-0.39130434782608697</v>
      </c>
      <c r="Q30" s="33">
        <f t="shared" si="6"/>
        <v>-0.22222222222222221</v>
      </c>
      <c r="R30" s="33">
        <f t="shared" si="6"/>
        <v>9.5238095238095233E-2</v>
      </c>
      <c r="S30" s="33">
        <f t="shared" si="11"/>
        <v>0.20987654320987653</v>
      </c>
      <c r="T30" s="33">
        <f t="shared" si="12"/>
        <v>-0.30612244897959184</v>
      </c>
      <c r="U30" s="33">
        <f t="shared" si="13"/>
        <v>0.14705882352941177</v>
      </c>
      <c r="V30" s="33">
        <f t="shared" si="14"/>
        <v>-0.16666666666666666</v>
      </c>
    </row>
    <row r="31" spans="2:27" ht="17.100000000000001" customHeight="1" thickBot="1" x14ac:dyDescent="0.25">
      <c r="B31" s="35" t="s">
        <v>100</v>
      </c>
      <c r="C31" s="33">
        <f t="shared" si="7"/>
        <v>-0.46296296296296297</v>
      </c>
      <c r="D31" s="33">
        <f t="shared" si="7"/>
        <v>-0.19444444444444445</v>
      </c>
      <c r="E31" s="33">
        <f t="shared" si="7"/>
        <v>1.125</v>
      </c>
      <c r="F31" s="33">
        <f t="shared" si="8"/>
        <v>0.7857142857142857</v>
      </c>
      <c r="G31" s="33">
        <f t="shared" si="9"/>
        <v>-0.27586206896551724</v>
      </c>
      <c r="H31" s="33">
        <f t="shared" si="10"/>
        <v>6.8965517241379309E-2</v>
      </c>
      <c r="I31" s="33">
        <f t="shared" si="6"/>
        <v>-0.47058823529411764</v>
      </c>
      <c r="J31" s="33">
        <f t="shared" si="6"/>
        <v>-0.44</v>
      </c>
      <c r="K31" s="33">
        <f t="shared" si="6"/>
        <v>0.42857142857142855</v>
      </c>
      <c r="L31" s="33">
        <f t="shared" si="6"/>
        <v>-0.16129032258064516</v>
      </c>
      <c r="M31" s="33">
        <f t="shared" si="6"/>
        <v>-0.29629629629629628</v>
      </c>
      <c r="N31" s="33">
        <f t="shared" si="6"/>
        <v>-0.6785714285714286</v>
      </c>
      <c r="O31" s="33">
        <f t="shared" si="6"/>
        <v>-0.1</v>
      </c>
      <c r="P31" s="33">
        <f t="shared" si="6"/>
        <v>0.38461538461538464</v>
      </c>
      <c r="Q31" s="33">
        <f t="shared" si="6"/>
        <v>0.15789473684210525</v>
      </c>
      <c r="R31" s="33">
        <f t="shared" si="6"/>
        <v>2.4444444444444446</v>
      </c>
      <c r="S31" s="33">
        <f t="shared" si="11"/>
        <v>0.11971830985915492</v>
      </c>
      <c r="T31" s="33">
        <f t="shared" si="12"/>
        <v>-0.32704402515723269</v>
      </c>
      <c r="U31" s="33">
        <f t="shared" si="13"/>
        <v>-0.21495327102803738</v>
      </c>
      <c r="V31" s="33">
        <f t="shared" si="14"/>
        <v>0.38095238095238093</v>
      </c>
    </row>
    <row r="32" spans="2:27" ht="17.100000000000001" customHeight="1" thickBot="1" x14ac:dyDescent="0.25">
      <c r="B32" s="35" t="s">
        <v>101</v>
      </c>
      <c r="C32" s="33">
        <f t="shared" si="7"/>
        <v>0.28000000000000003</v>
      </c>
      <c r="D32" s="33">
        <f t="shared" si="7"/>
        <v>0.26315789473684209</v>
      </c>
      <c r="E32" s="33">
        <f t="shared" si="7"/>
        <v>0.84</v>
      </c>
      <c r="F32" s="33">
        <f t="shared" si="8"/>
        <v>-0.14814814814814814</v>
      </c>
      <c r="G32" s="33">
        <f t="shared" si="9"/>
        <v>0.34375</v>
      </c>
      <c r="H32" s="33">
        <f t="shared" si="10"/>
        <v>-2.0833333333333332E-2</v>
      </c>
      <c r="I32" s="33">
        <f t="shared" si="6"/>
        <v>-0.58695652173913049</v>
      </c>
      <c r="J32" s="33">
        <f t="shared" si="6"/>
        <v>-8.6956521739130432E-2</v>
      </c>
      <c r="K32" s="33">
        <f t="shared" si="6"/>
        <v>-0.58139534883720934</v>
      </c>
      <c r="L32" s="33">
        <f t="shared" si="6"/>
        <v>-0.27659574468085107</v>
      </c>
      <c r="M32" s="33">
        <f t="shared" si="6"/>
        <v>0.21052631578947367</v>
      </c>
      <c r="N32" s="33">
        <f t="shared" si="6"/>
        <v>1.3333333333333333</v>
      </c>
      <c r="O32" s="33">
        <f t="shared" si="6"/>
        <v>0.77777777777777779</v>
      </c>
      <c r="P32" s="33">
        <f t="shared" si="6"/>
        <v>-0.35294117647058826</v>
      </c>
      <c r="Q32" s="33">
        <f t="shared" si="6"/>
        <v>-0.30434782608695654</v>
      </c>
      <c r="R32" s="33">
        <f t="shared" si="6"/>
        <v>-0.55102040816326525</v>
      </c>
      <c r="S32" s="33">
        <f t="shared" si="11"/>
        <v>0.29565217391304349</v>
      </c>
      <c r="T32" s="33">
        <f t="shared" si="12"/>
        <v>-0.12751677852348994</v>
      </c>
      <c r="U32" s="33">
        <f t="shared" si="13"/>
        <v>-4.6153846153846156E-2</v>
      </c>
      <c r="V32" s="33">
        <f t="shared" si="14"/>
        <v>-0.25806451612903225</v>
      </c>
    </row>
    <row r="33" spans="2:22" ht="17.100000000000001" customHeight="1" thickBot="1" x14ac:dyDescent="0.25">
      <c r="B33" s="35" t="s">
        <v>102</v>
      </c>
      <c r="C33" s="33">
        <f t="shared" si="7"/>
        <v>0.75</v>
      </c>
      <c r="D33" s="33">
        <f t="shared" si="7"/>
        <v>1</v>
      </c>
      <c r="E33" s="33">
        <f t="shared" si="7"/>
        <v>0.5</v>
      </c>
      <c r="F33" s="33">
        <f t="shared" si="8"/>
        <v>-0.18181818181818182</v>
      </c>
      <c r="G33" s="33">
        <f t="shared" si="9"/>
        <v>-0.7142857142857143</v>
      </c>
      <c r="H33" s="33">
        <f t="shared" si="10"/>
        <v>-7.1428571428571425E-2</v>
      </c>
      <c r="I33" s="33">
        <f t="shared" si="6"/>
        <v>8.3333333333333329E-2</v>
      </c>
      <c r="J33" s="33">
        <f t="shared" si="6"/>
        <v>-0.22222222222222221</v>
      </c>
      <c r="K33" s="33">
        <f t="shared" si="6"/>
        <v>0.16666666666666666</v>
      </c>
      <c r="L33" s="33">
        <f t="shared" si="6"/>
        <v>-0.46153846153846156</v>
      </c>
      <c r="M33" s="33">
        <f t="shared" si="6"/>
        <v>-0.53846153846153844</v>
      </c>
      <c r="N33" s="33">
        <f t="shared" si="6"/>
        <v>-0.42857142857142855</v>
      </c>
      <c r="O33" s="33">
        <f t="shared" si="6"/>
        <v>0.42857142857142855</v>
      </c>
      <c r="P33" s="33">
        <f t="shared" si="6"/>
        <v>0.42857142857142855</v>
      </c>
      <c r="Q33" s="33">
        <f t="shared" si="6"/>
        <v>-0.5</v>
      </c>
      <c r="R33" s="33">
        <f t="shared" si="6"/>
        <v>-0.25</v>
      </c>
      <c r="S33" s="33">
        <f t="shared" si="11"/>
        <v>0.47368421052631576</v>
      </c>
      <c r="T33" s="33">
        <f t="shared" si="12"/>
        <v>-0.30357142857142855</v>
      </c>
      <c r="U33" s="33">
        <f t="shared" si="13"/>
        <v>-0.38461538461538464</v>
      </c>
      <c r="V33" s="33">
        <f t="shared" si="14"/>
        <v>8.3333333333333329E-2</v>
      </c>
    </row>
    <row r="34" spans="2:22" ht="17.100000000000001" customHeight="1" thickBot="1" x14ac:dyDescent="0.25">
      <c r="B34" s="35" t="s">
        <v>103</v>
      </c>
      <c r="C34" s="33">
        <f t="shared" si="7"/>
        <v>-0.54716981132075471</v>
      </c>
      <c r="D34" s="33">
        <f t="shared" si="7"/>
        <v>2.6315789473684209E-2</v>
      </c>
      <c r="E34" s="33">
        <f t="shared" si="7"/>
        <v>0.45945945945945948</v>
      </c>
      <c r="F34" s="33">
        <f t="shared" si="8"/>
        <v>0.70833333333333337</v>
      </c>
      <c r="G34" s="33">
        <f t="shared" si="9"/>
        <v>0.5</v>
      </c>
      <c r="H34" s="33">
        <f t="shared" si="10"/>
        <v>5.128205128205128E-2</v>
      </c>
      <c r="I34" s="33">
        <f t="shared" si="6"/>
        <v>-0.3888888888888889</v>
      </c>
      <c r="J34" s="33">
        <f t="shared" si="6"/>
        <v>0</v>
      </c>
      <c r="K34" s="33">
        <f t="shared" si="6"/>
        <v>0.22222222222222221</v>
      </c>
      <c r="L34" s="33">
        <f t="shared" si="6"/>
        <v>7.3170731707317069E-2</v>
      </c>
      <c r="M34" s="33">
        <f t="shared" si="6"/>
        <v>0.12121212121212122</v>
      </c>
      <c r="N34" s="33">
        <f t="shared" si="6"/>
        <v>-2.4390243902439025E-2</v>
      </c>
      <c r="O34" s="33">
        <f t="shared" si="6"/>
        <v>-0.36363636363636365</v>
      </c>
      <c r="P34" s="33">
        <f t="shared" si="6"/>
        <v>-0.31818181818181818</v>
      </c>
      <c r="Q34" s="33">
        <f t="shared" si="6"/>
        <v>-0.10810810810810811</v>
      </c>
      <c r="R34" s="33">
        <f t="shared" si="6"/>
        <v>0.22500000000000001</v>
      </c>
      <c r="S34" s="33">
        <f t="shared" si="11"/>
        <v>3.9473684210526314E-2</v>
      </c>
      <c r="T34" s="33">
        <f t="shared" si="12"/>
        <v>-4.4303797468354431E-2</v>
      </c>
      <c r="U34" s="33">
        <f t="shared" si="13"/>
        <v>9.2715231788079472E-2</v>
      </c>
      <c r="V34" s="33">
        <f t="shared" si="14"/>
        <v>-0.15151515151515152</v>
      </c>
    </row>
    <row r="35" spans="2:22" ht="17.100000000000001" customHeight="1" thickBot="1" x14ac:dyDescent="0.25">
      <c r="B35" s="35" t="s">
        <v>104</v>
      </c>
      <c r="C35" s="33">
        <f t="shared" si="7"/>
        <v>-5.128205128205128E-2</v>
      </c>
      <c r="D35" s="33">
        <f t="shared" si="7"/>
        <v>0.19354838709677419</v>
      </c>
      <c r="E35" s="33">
        <f t="shared" si="7"/>
        <v>1.1666666666666667</v>
      </c>
      <c r="F35" s="33">
        <f t="shared" si="8"/>
        <v>0.1388888888888889</v>
      </c>
      <c r="G35" s="33">
        <f t="shared" si="9"/>
        <v>-0.35135135135135137</v>
      </c>
      <c r="H35" s="33">
        <f t="shared" si="10"/>
        <v>0.24324324324324326</v>
      </c>
      <c r="I35" s="33">
        <f t="shared" si="6"/>
        <v>-0.23076923076923078</v>
      </c>
      <c r="J35" s="33">
        <f t="shared" si="6"/>
        <v>-0.31707317073170732</v>
      </c>
      <c r="K35" s="33">
        <f t="shared" si="6"/>
        <v>0.95833333333333337</v>
      </c>
      <c r="L35" s="33">
        <f t="shared" si="6"/>
        <v>-0.10869565217391304</v>
      </c>
      <c r="M35" s="33">
        <f t="shared" si="6"/>
        <v>-0.13333333333333333</v>
      </c>
      <c r="N35" s="33">
        <f t="shared" si="6"/>
        <v>0.9285714285714286</v>
      </c>
      <c r="O35" s="33">
        <f t="shared" si="6"/>
        <v>0.19148936170212766</v>
      </c>
      <c r="P35" s="33">
        <f t="shared" si="6"/>
        <v>0.12195121951219512</v>
      </c>
      <c r="Q35" s="33">
        <f t="shared" si="6"/>
        <v>-0.42307692307692307</v>
      </c>
      <c r="R35" s="33">
        <f t="shared" si="6"/>
        <v>-0.25925925925925924</v>
      </c>
      <c r="S35" s="33">
        <f t="shared" si="11"/>
        <v>0.35915492957746481</v>
      </c>
      <c r="T35" s="33">
        <f t="shared" si="12"/>
        <v>-0.18134715025906736</v>
      </c>
      <c r="U35" s="33">
        <f t="shared" si="13"/>
        <v>0.22784810126582278</v>
      </c>
      <c r="V35" s="33">
        <f t="shared" si="14"/>
        <v>-0.1134020618556701</v>
      </c>
    </row>
    <row r="36" spans="2:22" ht="17.100000000000001" customHeight="1" thickBot="1" x14ac:dyDescent="0.25">
      <c r="B36" s="35" t="s">
        <v>105</v>
      </c>
      <c r="C36" s="33">
        <f t="shared" si="7"/>
        <v>-0.16627634660421545</v>
      </c>
      <c r="D36" s="33">
        <f t="shared" si="7"/>
        <v>0.11614730878186968</v>
      </c>
      <c r="E36" s="33">
        <f t="shared" si="7"/>
        <v>1.2672413793103448</v>
      </c>
      <c r="F36" s="33">
        <f t="shared" si="8"/>
        <v>-3.6036036036036036E-2</v>
      </c>
      <c r="G36" s="33">
        <f t="shared" si="9"/>
        <v>-0.2556179775280899</v>
      </c>
      <c r="H36" s="33">
        <f t="shared" si="10"/>
        <v>0.25888324873096447</v>
      </c>
      <c r="I36" s="33">
        <f t="shared" si="6"/>
        <v>-0.44676806083650189</v>
      </c>
      <c r="J36" s="33">
        <f t="shared" si="6"/>
        <v>0.19314641744548286</v>
      </c>
      <c r="K36" s="33">
        <f t="shared" si="6"/>
        <v>0.47169811320754718</v>
      </c>
      <c r="L36" s="33">
        <f t="shared" si="6"/>
        <v>-0.30241935483870969</v>
      </c>
      <c r="M36" s="33">
        <f t="shared" si="6"/>
        <v>4.1237113402061855E-2</v>
      </c>
      <c r="N36" s="33">
        <f t="shared" si="6"/>
        <v>-8.877284595300261E-2</v>
      </c>
      <c r="O36" s="33">
        <f t="shared" si="6"/>
        <v>8.461538461538462E-2</v>
      </c>
      <c r="P36" s="33">
        <f t="shared" si="6"/>
        <v>0.12716763005780346</v>
      </c>
      <c r="Q36" s="33">
        <f t="shared" si="6"/>
        <v>-6.6006600660066007E-3</v>
      </c>
      <c r="R36" s="33">
        <f t="shared" si="6"/>
        <v>0.26361031518624639</v>
      </c>
      <c r="S36" s="33">
        <f t="shared" si="11"/>
        <v>0.18736059479553904</v>
      </c>
      <c r="T36" s="33">
        <f t="shared" si="12"/>
        <v>-0.10144020037570445</v>
      </c>
      <c r="U36" s="33">
        <f t="shared" si="13"/>
        <v>-3.2752613240418116E-2</v>
      </c>
      <c r="V36" s="33">
        <f t="shared" si="14"/>
        <v>0.12031700288184438</v>
      </c>
    </row>
    <row r="37" spans="2:22" ht="17.100000000000001" customHeight="1" thickBot="1" x14ac:dyDescent="0.25">
      <c r="B37" s="35" t="s">
        <v>106</v>
      </c>
      <c r="C37" s="33">
        <f t="shared" si="7"/>
        <v>-8.7649402390438252E-2</v>
      </c>
      <c r="D37" s="33">
        <f t="shared" si="7"/>
        <v>0.18834080717488788</v>
      </c>
      <c r="E37" s="33">
        <f t="shared" si="7"/>
        <v>0.96</v>
      </c>
      <c r="F37" s="33">
        <f t="shared" si="8"/>
        <v>-5.5555555555555552E-2</v>
      </c>
      <c r="G37" s="33">
        <f t="shared" si="9"/>
        <v>-0.18777292576419213</v>
      </c>
      <c r="H37" s="33">
        <f t="shared" si="10"/>
        <v>-0.32830188679245281</v>
      </c>
      <c r="I37" s="33">
        <f t="shared" si="6"/>
        <v>-0.56559766763848396</v>
      </c>
      <c r="J37" s="33">
        <f t="shared" si="6"/>
        <v>7.4866310160427801E-2</v>
      </c>
      <c r="K37" s="33">
        <f t="shared" si="6"/>
        <v>-0.10752688172043011</v>
      </c>
      <c r="L37" s="33">
        <f t="shared" si="6"/>
        <v>0.19662921348314608</v>
      </c>
      <c r="M37" s="33">
        <f t="shared" si="6"/>
        <v>0.20805369127516779</v>
      </c>
      <c r="N37" s="33">
        <f t="shared" si="6"/>
        <v>-0.12437810945273632</v>
      </c>
      <c r="O37" s="33">
        <f t="shared" si="6"/>
        <v>0.19879518072289157</v>
      </c>
      <c r="P37" s="33">
        <f t="shared" si="6"/>
        <v>-0.11267605633802817</v>
      </c>
      <c r="Q37" s="33">
        <f t="shared" si="6"/>
        <v>-0.2388888888888889</v>
      </c>
      <c r="R37" s="33">
        <f t="shared" si="6"/>
        <v>0.19886363636363635</v>
      </c>
      <c r="S37" s="33">
        <f t="shared" si="11"/>
        <v>0.20897284533648169</v>
      </c>
      <c r="T37" s="33">
        <f t="shared" si="12"/>
        <v>-0.302734375</v>
      </c>
      <c r="U37" s="33">
        <f t="shared" si="13"/>
        <v>2.9411764705882353E-2</v>
      </c>
      <c r="V37" s="33">
        <f t="shared" si="14"/>
        <v>1.3605442176870747E-3</v>
      </c>
    </row>
    <row r="38" spans="2:22" ht="17.100000000000001" customHeight="1" thickBot="1" x14ac:dyDescent="0.25">
      <c r="B38" s="35" t="s">
        <v>107</v>
      </c>
      <c r="C38" s="33">
        <f t="shared" si="7"/>
        <v>0.1</v>
      </c>
      <c r="D38" s="33">
        <f t="shared" si="7"/>
        <v>0.1111111111111111</v>
      </c>
      <c r="E38" s="33">
        <f t="shared" si="7"/>
        <v>2</v>
      </c>
      <c r="F38" s="33">
        <f t="shared" si="8"/>
        <v>5.8823529411764705E-2</v>
      </c>
      <c r="G38" s="33">
        <f t="shared" si="9"/>
        <v>0.36363636363636365</v>
      </c>
      <c r="H38" s="33">
        <f t="shared" si="10"/>
        <v>0.15</v>
      </c>
      <c r="I38" s="33">
        <f t="shared" si="6"/>
        <v>-0.54761904761904767</v>
      </c>
      <c r="J38" s="33">
        <f t="shared" si="6"/>
        <v>0</v>
      </c>
      <c r="K38" s="33">
        <f t="shared" si="6"/>
        <v>-6.6666666666666666E-2</v>
      </c>
      <c r="L38" s="33">
        <f t="shared" si="6"/>
        <v>0.73913043478260865</v>
      </c>
      <c r="M38" s="33">
        <f t="shared" si="6"/>
        <v>0.36842105263157893</v>
      </c>
      <c r="N38" s="33">
        <f t="shared" si="6"/>
        <v>0.22222222222222221</v>
      </c>
      <c r="O38" s="33">
        <f t="shared" si="6"/>
        <v>0.5</v>
      </c>
      <c r="P38" s="33">
        <f t="shared" si="6"/>
        <v>-0.27500000000000002</v>
      </c>
      <c r="Q38" s="33">
        <f t="shared" si="6"/>
        <v>-7.6923076923076927E-2</v>
      </c>
      <c r="R38" s="33">
        <f t="shared" si="6"/>
        <v>-0.27272727272727271</v>
      </c>
      <c r="S38" s="33">
        <f t="shared" si="11"/>
        <v>0.5423728813559322</v>
      </c>
      <c r="T38" s="33">
        <f t="shared" si="12"/>
        <v>-0.17582417582417584</v>
      </c>
      <c r="U38" s="33">
        <f t="shared" si="13"/>
        <v>0.36</v>
      </c>
      <c r="V38" s="33">
        <f t="shared" si="14"/>
        <v>-0.11764705882352941</v>
      </c>
    </row>
    <row r="39" spans="2:22" ht="17.100000000000001" customHeight="1" thickBot="1" x14ac:dyDescent="0.25">
      <c r="B39" s="35" t="s">
        <v>108</v>
      </c>
      <c r="C39" s="33">
        <f t="shared" si="7"/>
        <v>-0.29870129870129869</v>
      </c>
      <c r="D39" s="33">
        <f t="shared" si="7"/>
        <v>0.38461538461538464</v>
      </c>
      <c r="E39" s="33">
        <f t="shared" si="7"/>
        <v>1.2051282051282051</v>
      </c>
      <c r="F39" s="33">
        <f t="shared" si="8"/>
        <v>0.96875</v>
      </c>
      <c r="G39" s="33">
        <f t="shared" si="9"/>
        <v>-0.25925925925925924</v>
      </c>
      <c r="H39" s="33">
        <f t="shared" si="10"/>
        <v>0.125</v>
      </c>
      <c r="I39" s="33">
        <f t="shared" si="6"/>
        <v>-0.23255813953488372</v>
      </c>
      <c r="J39" s="33">
        <f t="shared" si="6"/>
        <v>0.19047619047619047</v>
      </c>
      <c r="K39" s="33">
        <f t="shared" si="6"/>
        <v>0.82499999999999996</v>
      </c>
      <c r="L39" s="33">
        <f t="shared" si="6"/>
        <v>1.2345679012345678E-2</v>
      </c>
      <c r="M39" s="33">
        <f t="shared" si="6"/>
        <v>1.5151515151515152E-2</v>
      </c>
      <c r="N39" s="33">
        <f t="shared" si="6"/>
        <v>-5.3333333333333337E-2</v>
      </c>
      <c r="O39" s="33">
        <f t="shared" si="6"/>
        <v>-0.24657534246575341</v>
      </c>
      <c r="P39" s="33">
        <f t="shared" si="6"/>
        <v>0.24390243902439024</v>
      </c>
      <c r="Q39" s="33">
        <f t="shared" si="6"/>
        <v>-0.41791044776119401</v>
      </c>
      <c r="R39" s="33">
        <f t="shared" si="6"/>
        <v>-0.19718309859154928</v>
      </c>
      <c r="S39" s="33">
        <f t="shared" si="11"/>
        <v>0.375</v>
      </c>
      <c r="T39" s="33">
        <f t="shared" si="12"/>
        <v>-4.7272727272727272E-2</v>
      </c>
      <c r="U39" s="33">
        <f t="shared" si="13"/>
        <v>0.1183206106870229</v>
      </c>
      <c r="V39" s="33">
        <f t="shared" si="14"/>
        <v>-0.13651877133105803</v>
      </c>
    </row>
    <row r="40" spans="2:22" ht="17.100000000000001" customHeight="1" thickBot="1" x14ac:dyDescent="0.25">
      <c r="B40" s="35" t="s">
        <v>109</v>
      </c>
      <c r="C40" s="33">
        <f t="shared" si="7"/>
        <v>0.42499999999999999</v>
      </c>
      <c r="D40" s="33">
        <f t="shared" si="7"/>
        <v>-0.26354679802955666</v>
      </c>
      <c r="E40" s="33">
        <f t="shared" si="7"/>
        <v>1.3604651162790697</v>
      </c>
      <c r="F40" s="33">
        <f t="shared" si="8"/>
        <v>0.8666666666666667</v>
      </c>
      <c r="G40" s="33">
        <f t="shared" si="9"/>
        <v>-0.28654970760233917</v>
      </c>
      <c r="H40" s="33">
        <f t="shared" si="10"/>
        <v>-0.13043478260869565</v>
      </c>
      <c r="I40" s="33">
        <f t="shared" si="6"/>
        <v>-0.58620689655172409</v>
      </c>
      <c r="J40" s="33">
        <f t="shared" si="6"/>
        <v>-0.34022556390977443</v>
      </c>
      <c r="K40" s="33">
        <f t="shared" si="6"/>
        <v>0.1598360655737705</v>
      </c>
      <c r="L40" s="33">
        <f t="shared" si="6"/>
        <v>-0.16538461538461538</v>
      </c>
      <c r="M40" s="33">
        <f t="shared" si="6"/>
        <v>-0.32539682539682541</v>
      </c>
      <c r="N40" s="33">
        <f t="shared" si="6"/>
        <v>-0.150997150997151</v>
      </c>
      <c r="O40" s="33">
        <f t="shared" si="6"/>
        <v>-0.19787985865724381</v>
      </c>
      <c r="P40" s="33">
        <f t="shared" si="6"/>
        <v>-0.35483870967741937</v>
      </c>
      <c r="Q40" s="33">
        <f t="shared" si="6"/>
        <v>0.22941176470588234</v>
      </c>
      <c r="R40" s="33">
        <f t="shared" si="6"/>
        <v>-0.11409395973154363</v>
      </c>
      <c r="S40" s="33">
        <f t="shared" si="11"/>
        <v>0.49873843566021869</v>
      </c>
      <c r="T40" s="33">
        <f t="shared" si="12"/>
        <v>-0.37878787878787878</v>
      </c>
      <c r="U40" s="33">
        <f t="shared" si="13"/>
        <v>-0.12556458897922312</v>
      </c>
      <c r="V40" s="33">
        <f t="shared" si="14"/>
        <v>-0.13223140495867769</v>
      </c>
    </row>
    <row r="41" spans="2:22" ht="17.100000000000001" customHeight="1" thickBot="1" x14ac:dyDescent="0.25">
      <c r="B41" s="35" t="s">
        <v>110</v>
      </c>
      <c r="C41" s="33">
        <f t="shared" si="7"/>
        <v>-0.25</v>
      </c>
      <c r="D41" s="33">
        <f t="shared" si="7"/>
        <v>0.57894736842105265</v>
      </c>
      <c r="E41" s="33">
        <f t="shared" si="7"/>
        <v>2</v>
      </c>
      <c r="F41" s="33">
        <f t="shared" si="8"/>
        <v>0.82499999999999996</v>
      </c>
      <c r="G41" s="33">
        <f t="shared" si="9"/>
        <v>0.79166666666666663</v>
      </c>
      <c r="H41" s="33">
        <f t="shared" si="10"/>
        <v>0.1</v>
      </c>
      <c r="I41" s="33">
        <f t="shared" si="6"/>
        <v>-0.27450980392156865</v>
      </c>
      <c r="J41" s="33">
        <f t="shared" si="6"/>
        <v>-0.41095890410958902</v>
      </c>
      <c r="K41" s="33">
        <f t="shared" si="6"/>
        <v>-0.32558139534883723</v>
      </c>
      <c r="L41" s="33">
        <f t="shared" si="6"/>
        <v>0.27272727272727271</v>
      </c>
      <c r="M41" s="33">
        <f t="shared" si="6"/>
        <v>-2.7027027027027029E-2</v>
      </c>
      <c r="N41" s="33">
        <f t="shared" si="6"/>
        <v>4.6511627906976744E-2</v>
      </c>
      <c r="O41" s="33">
        <f t="shared" si="6"/>
        <v>0.55172413793103448</v>
      </c>
      <c r="P41" s="33">
        <f t="shared" si="6"/>
        <v>0.14285714285714285</v>
      </c>
      <c r="Q41" s="33">
        <f t="shared" si="6"/>
        <v>-8.3333333333333329E-2</v>
      </c>
      <c r="R41" s="33">
        <f t="shared" si="6"/>
        <v>0.44444444444444442</v>
      </c>
      <c r="S41" s="33">
        <f t="shared" si="11"/>
        <v>0.64814814814814814</v>
      </c>
      <c r="T41" s="33">
        <f t="shared" si="12"/>
        <v>-0.12359550561797752</v>
      </c>
      <c r="U41" s="33">
        <f t="shared" si="13"/>
        <v>-2.564102564102564E-2</v>
      </c>
      <c r="V41" s="33">
        <f t="shared" si="14"/>
        <v>0.25657894736842107</v>
      </c>
    </row>
    <row r="42" spans="2:22" ht="17.100000000000001" customHeight="1" thickBot="1" x14ac:dyDescent="0.25">
      <c r="B42" s="35" t="s">
        <v>111</v>
      </c>
      <c r="C42" s="33">
        <f t="shared" si="7"/>
        <v>0</v>
      </c>
      <c r="D42" s="33">
        <f t="shared" si="7"/>
        <v>-0.5</v>
      </c>
      <c r="E42" s="33">
        <f t="shared" si="7"/>
        <v>3.5</v>
      </c>
      <c r="F42" s="33">
        <f t="shared" si="8"/>
        <v>0.25</v>
      </c>
      <c r="G42" s="33">
        <f t="shared" si="9"/>
        <v>0.7142857142857143</v>
      </c>
      <c r="H42" s="33">
        <f t="shared" si="10"/>
        <v>1.3333333333333333</v>
      </c>
      <c r="I42" s="33">
        <f t="shared" si="6"/>
        <v>0.1111111111111111</v>
      </c>
      <c r="J42" s="33">
        <f t="shared" si="6"/>
        <v>0.7</v>
      </c>
      <c r="K42" s="33">
        <f t="shared" si="6"/>
        <v>0.25</v>
      </c>
      <c r="L42" s="33">
        <f t="shared" si="6"/>
        <v>0.8571428571428571</v>
      </c>
      <c r="M42" s="33">
        <f t="shared" si="6"/>
        <v>-0.45</v>
      </c>
      <c r="N42" s="33">
        <f t="shared" si="6"/>
        <v>-0.11764705882352941</v>
      </c>
      <c r="O42" s="33">
        <f t="shared" si="6"/>
        <v>0.4</v>
      </c>
      <c r="P42" s="33">
        <f t="shared" si="6"/>
        <v>-0.23076923076923078</v>
      </c>
      <c r="Q42" s="33">
        <f t="shared" si="6"/>
        <v>0.90909090909090906</v>
      </c>
      <c r="R42" s="33">
        <f t="shared" si="6"/>
        <v>0</v>
      </c>
      <c r="S42" s="33">
        <f t="shared" si="11"/>
        <v>0.52</v>
      </c>
      <c r="T42" s="33">
        <f t="shared" si="12"/>
        <v>0.47368421052631576</v>
      </c>
      <c r="U42" s="33">
        <f t="shared" si="13"/>
        <v>-3.5714285714285712E-2</v>
      </c>
      <c r="V42" s="33">
        <f t="shared" si="14"/>
        <v>0.24074074074074073</v>
      </c>
    </row>
    <row r="43" spans="2:22" ht="17.100000000000001" customHeight="1" thickBot="1" x14ac:dyDescent="0.25">
      <c r="B43" s="35" t="s">
        <v>112</v>
      </c>
      <c r="C43" s="33">
        <f t="shared" si="7"/>
        <v>-0.31182795698924731</v>
      </c>
      <c r="D43" s="33">
        <f t="shared" si="7"/>
        <v>-0.11842105263157894</v>
      </c>
      <c r="E43" s="33">
        <f t="shared" si="7"/>
        <v>0.97916666666666663</v>
      </c>
      <c r="F43" s="33">
        <f t="shared" si="8"/>
        <v>0.57692307692307687</v>
      </c>
      <c r="G43" s="33">
        <f t="shared" si="9"/>
        <v>-0.28125</v>
      </c>
      <c r="H43" s="33">
        <f t="shared" si="10"/>
        <v>0.29850746268656714</v>
      </c>
      <c r="I43" s="33">
        <f t="shared" si="6"/>
        <v>-0.54736842105263162</v>
      </c>
      <c r="J43" s="33">
        <f t="shared" si="6"/>
        <v>-0.3902439024390244</v>
      </c>
      <c r="K43" s="33">
        <f t="shared" si="6"/>
        <v>0.78260869565217395</v>
      </c>
      <c r="L43" s="33">
        <f t="shared" si="6"/>
        <v>-0.36781609195402298</v>
      </c>
      <c r="M43" s="33">
        <f t="shared" si="6"/>
        <v>0.20930232558139536</v>
      </c>
      <c r="N43" s="33">
        <f t="shared" si="6"/>
        <v>0.44</v>
      </c>
      <c r="O43" s="33">
        <f t="shared" si="6"/>
        <v>-0.15853658536585366</v>
      </c>
      <c r="P43" s="33">
        <f t="shared" si="6"/>
        <v>-0.27272727272727271</v>
      </c>
      <c r="Q43" s="33">
        <f t="shared" si="6"/>
        <v>-7.6923076923076927E-2</v>
      </c>
      <c r="R43" s="33">
        <f t="shared" si="6"/>
        <v>-8.3333333333333329E-2</v>
      </c>
      <c r="S43" s="33">
        <f t="shared" si="11"/>
        <v>0.1449814126394052</v>
      </c>
      <c r="T43" s="33">
        <f t="shared" si="12"/>
        <v>-0.26623376623376621</v>
      </c>
      <c r="U43" s="33">
        <f t="shared" si="13"/>
        <v>0.15486725663716813</v>
      </c>
      <c r="V43" s="33">
        <f t="shared" si="14"/>
        <v>-0.14559386973180077</v>
      </c>
    </row>
    <row r="44" spans="2:22" ht="17.100000000000001" customHeight="1" thickBot="1" x14ac:dyDescent="0.25">
      <c r="B44" s="35" t="s">
        <v>113</v>
      </c>
      <c r="C44" s="33">
        <f t="shared" si="7"/>
        <v>0</v>
      </c>
      <c r="D44" s="33">
        <f t="shared" si="7"/>
        <v>-0.2</v>
      </c>
      <c r="E44" s="33">
        <f t="shared" si="7"/>
        <v>0.6</v>
      </c>
      <c r="F44" s="33">
        <f t="shared" si="8"/>
        <v>7</v>
      </c>
      <c r="G44" s="33">
        <f t="shared" si="9"/>
        <v>0</v>
      </c>
      <c r="H44" s="33">
        <f t="shared" si="10"/>
        <v>1</v>
      </c>
      <c r="I44" s="33">
        <f t="shared" si="10"/>
        <v>-0.25</v>
      </c>
      <c r="J44" s="33">
        <f t="shared" si="10"/>
        <v>0.25</v>
      </c>
      <c r="K44" s="33">
        <f t="shared" si="10"/>
        <v>0</v>
      </c>
      <c r="L44" s="33">
        <f t="shared" si="10"/>
        <v>-0.625</v>
      </c>
      <c r="M44" s="33">
        <f t="shared" si="10"/>
        <v>-1</v>
      </c>
      <c r="N44" s="33">
        <f t="shared" si="10"/>
        <v>-0.5</v>
      </c>
      <c r="O44" s="33">
        <f t="shared" si="10"/>
        <v>-0.2</v>
      </c>
      <c r="P44" s="33">
        <f t="shared" si="10"/>
        <v>2</v>
      </c>
      <c r="Q44" s="33" t="str">
        <f t="shared" si="10"/>
        <v>-</v>
      </c>
      <c r="R44" s="33">
        <f t="shared" si="10"/>
        <v>0</v>
      </c>
      <c r="S44" s="33">
        <f t="shared" si="11"/>
        <v>0.5625</v>
      </c>
      <c r="T44" s="33">
        <f t="shared" si="12"/>
        <v>0.16</v>
      </c>
      <c r="U44" s="33">
        <f t="shared" si="13"/>
        <v>-0.55172413793103448</v>
      </c>
      <c r="V44" s="33">
        <f t="shared" si="14"/>
        <v>0.76923076923076927</v>
      </c>
    </row>
    <row r="45" spans="2:22" ht="17.100000000000001" customHeight="1" thickBot="1" x14ac:dyDescent="0.25">
      <c r="B45" s="36" t="s">
        <v>114</v>
      </c>
      <c r="C45" s="42">
        <f t="shared" ref="C45:E45" si="15">+IF(C23&gt;0,(G23-C23)/C23,"-")</f>
        <v>-8.9743589743589744E-2</v>
      </c>
      <c r="D45" s="42">
        <f t="shared" si="15"/>
        <v>1.9581363943281565E-2</v>
      </c>
      <c r="E45" s="42">
        <f t="shared" si="15"/>
        <v>1.2277413308341143</v>
      </c>
      <c r="F45" s="42">
        <f t="shared" si="8"/>
        <v>0.38704581358609796</v>
      </c>
      <c r="G45" s="42">
        <f t="shared" si="9"/>
        <v>-0.17112676056338028</v>
      </c>
      <c r="H45" s="42">
        <f t="shared" si="10"/>
        <v>1.1920529801324504E-2</v>
      </c>
      <c r="I45" s="42">
        <f t="shared" si="10"/>
        <v>-0.48716870004206986</v>
      </c>
      <c r="J45" s="42">
        <f t="shared" si="10"/>
        <v>-0.13268792710706151</v>
      </c>
      <c r="K45" s="42">
        <f t="shared" si="10"/>
        <v>0.23874256584536957</v>
      </c>
      <c r="L45" s="42">
        <f t="shared" si="10"/>
        <v>-5.1701570680628271E-2</v>
      </c>
      <c r="M45" s="42">
        <f t="shared" si="10"/>
        <v>-1.6406890894175553E-2</v>
      </c>
      <c r="N45" s="42">
        <f t="shared" si="10"/>
        <v>-4.0052527905449768E-2</v>
      </c>
      <c r="O45" s="42">
        <f t="shared" si="10"/>
        <v>-2.05761316872428E-3</v>
      </c>
      <c r="P45" s="42">
        <f t="shared" si="10"/>
        <v>-7.3844030365769503E-2</v>
      </c>
      <c r="Q45" s="42">
        <f t="shared" si="10"/>
        <v>-5.4211843202668891E-2</v>
      </c>
      <c r="R45" s="42">
        <f t="shared" si="10"/>
        <v>5.4035567715458276E-2</v>
      </c>
      <c r="S45" s="42">
        <f t="shared" si="11"/>
        <v>0.3142910308894678</v>
      </c>
      <c r="T45" s="42">
        <f t="shared" si="12"/>
        <v>-0.22879796120628629</v>
      </c>
      <c r="U45" s="42">
        <f t="shared" si="13"/>
        <v>2.221406278685515E-2</v>
      </c>
      <c r="V45" s="42">
        <f t="shared" si="14"/>
        <v>-1.7241379310344827E-2</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BO48"/>
  <sheetViews>
    <sheetView topLeftCell="AU20" workbookViewId="0">
      <selection activeCell="BO42" sqref="BO42"/>
    </sheetView>
  </sheetViews>
  <sheetFormatPr baseColWidth="10" defaultColWidth="11.42578125" defaultRowHeight="12.75" x14ac:dyDescent="0.2"/>
  <cols>
    <col min="2" max="2" width="33" customWidth="1"/>
    <col min="3" max="71" width="12.28515625" customWidth="1"/>
  </cols>
  <sheetData>
    <row r="2" spans="1:67" ht="40.5" customHeight="1" x14ac:dyDescent="0.25">
      <c r="B2" s="10"/>
      <c r="M2" s="13"/>
    </row>
    <row r="3" spans="1:67" ht="28.5" customHeight="1" x14ac:dyDescent="0.2">
      <c r="A3" s="12"/>
      <c r="B3" s="18"/>
      <c r="C3" s="19"/>
      <c r="D3" s="12"/>
      <c r="E3" s="12"/>
      <c r="F3" s="12"/>
      <c r="G3" s="12"/>
      <c r="H3" s="12"/>
      <c r="I3" s="12"/>
      <c r="J3" s="12"/>
      <c r="K3" s="12"/>
      <c r="L3" s="12"/>
    </row>
    <row r="4" spans="1:67" ht="15" x14ac:dyDescent="0.2">
      <c r="A4" s="12"/>
      <c r="B4" s="18"/>
      <c r="C4" s="19"/>
      <c r="D4" s="12"/>
      <c r="E4" s="12"/>
      <c r="F4" s="12"/>
      <c r="G4" s="12"/>
      <c r="H4" s="12"/>
      <c r="I4" s="12"/>
      <c r="J4" s="12"/>
      <c r="K4" s="12"/>
      <c r="L4" s="12"/>
    </row>
    <row r="5" spans="1:67" x14ac:dyDescent="0.2">
      <c r="A5" s="12"/>
      <c r="B5" s="12"/>
      <c r="C5" s="12"/>
      <c r="D5" s="12"/>
      <c r="E5" s="12"/>
      <c r="F5" s="12"/>
      <c r="G5" s="12"/>
      <c r="H5" s="12"/>
      <c r="I5" s="12"/>
      <c r="J5" s="12"/>
      <c r="K5" s="12"/>
      <c r="L5" s="12"/>
    </row>
    <row r="6" spans="1:67" ht="39" customHeight="1" thickBot="1" x14ac:dyDescent="0.25">
      <c r="A6" s="12"/>
      <c r="B6" s="35"/>
      <c r="C6" s="30" t="s">
        <v>227</v>
      </c>
      <c r="D6" s="30" t="s">
        <v>228</v>
      </c>
      <c r="E6" s="30" t="s">
        <v>229</v>
      </c>
      <c r="F6" s="37" t="s">
        <v>230</v>
      </c>
      <c r="G6" s="30" t="s">
        <v>231</v>
      </c>
      <c r="H6" s="30" t="s">
        <v>232</v>
      </c>
      <c r="I6" s="30" t="s">
        <v>233</v>
      </c>
      <c r="J6" s="37" t="s">
        <v>234</v>
      </c>
      <c r="K6" s="30" t="s">
        <v>235</v>
      </c>
      <c r="L6" s="30" t="s">
        <v>236</v>
      </c>
      <c r="M6" s="30" t="s">
        <v>237</v>
      </c>
      <c r="N6" s="37" t="s">
        <v>238</v>
      </c>
      <c r="O6" s="30" t="s">
        <v>135</v>
      </c>
      <c r="P6" s="30" t="s">
        <v>136</v>
      </c>
      <c r="Q6" s="30" t="s">
        <v>137</v>
      </c>
      <c r="R6" s="37" t="s">
        <v>138</v>
      </c>
      <c r="S6" s="30" t="s">
        <v>139</v>
      </c>
      <c r="T6" s="30" t="s">
        <v>140</v>
      </c>
      <c r="U6" s="30" t="s">
        <v>141</v>
      </c>
      <c r="V6" s="37" t="s">
        <v>142</v>
      </c>
      <c r="W6" s="30" t="s">
        <v>143</v>
      </c>
      <c r="X6" s="30" t="s">
        <v>144</v>
      </c>
      <c r="Y6" s="30" t="s">
        <v>145</v>
      </c>
      <c r="Z6" s="37" t="s">
        <v>146</v>
      </c>
      <c r="AA6" s="30" t="s">
        <v>147</v>
      </c>
      <c r="AB6" s="30" t="s">
        <v>148</v>
      </c>
      <c r="AC6" s="30" t="s">
        <v>149</v>
      </c>
      <c r="AD6" s="37" t="s">
        <v>150</v>
      </c>
      <c r="AE6" s="30" t="s">
        <v>151</v>
      </c>
      <c r="AF6" s="30" t="s">
        <v>152</v>
      </c>
      <c r="AG6" s="30" t="s">
        <v>153</v>
      </c>
      <c r="AH6" s="37" t="s">
        <v>154</v>
      </c>
      <c r="AI6" s="30" t="s">
        <v>76</v>
      </c>
      <c r="AJ6" s="30" t="s">
        <v>77</v>
      </c>
      <c r="AK6" s="30" t="s">
        <v>78</v>
      </c>
      <c r="AL6" s="37" t="s">
        <v>79</v>
      </c>
      <c r="AM6" s="30" t="s">
        <v>80</v>
      </c>
      <c r="AN6" s="30" t="s">
        <v>81</v>
      </c>
      <c r="AO6" s="30" t="s">
        <v>82</v>
      </c>
      <c r="AP6" s="37" t="s">
        <v>83</v>
      </c>
      <c r="AQ6" s="30" t="s">
        <v>84</v>
      </c>
      <c r="AR6" s="30" t="s">
        <v>85</v>
      </c>
      <c r="AS6" s="30" t="s">
        <v>86</v>
      </c>
      <c r="AT6" s="37" t="s">
        <v>87</v>
      </c>
      <c r="AU6" s="30" t="s">
        <v>88</v>
      </c>
      <c r="AV6" s="30" t="s">
        <v>89</v>
      </c>
      <c r="AW6" s="30" t="s">
        <v>90</v>
      </c>
      <c r="AX6" s="37" t="s">
        <v>91</v>
      </c>
      <c r="AY6" s="30" t="s">
        <v>92</v>
      </c>
      <c r="AZ6" s="30" t="s">
        <v>532</v>
      </c>
      <c r="BA6" s="30" t="s">
        <v>555</v>
      </c>
      <c r="BB6" s="37" t="s">
        <v>566</v>
      </c>
      <c r="BC6" s="31" t="s">
        <v>245</v>
      </c>
      <c r="BD6" s="31" t="s">
        <v>246</v>
      </c>
      <c r="BE6" s="31" t="s">
        <v>247</v>
      </c>
      <c r="BF6" s="31" t="s">
        <v>155</v>
      </c>
      <c r="BG6" s="31" t="s">
        <v>156</v>
      </c>
      <c r="BH6" s="31" t="s">
        <v>157</v>
      </c>
      <c r="BI6" s="31" t="s">
        <v>158</v>
      </c>
      <c r="BJ6" s="31" t="s">
        <v>159</v>
      </c>
      <c r="BK6" s="31" t="s">
        <v>93</v>
      </c>
      <c r="BL6" s="31" t="s">
        <v>94</v>
      </c>
      <c r="BM6" s="31" t="s">
        <v>307</v>
      </c>
      <c r="BN6" s="31" t="s">
        <v>308</v>
      </c>
      <c r="BO6" s="31" t="s">
        <v>575</v>
      </c>
    </row>
    <row r="7" spans="1:67" ht="17.100000000000001" customHeight="1" thickBot="1" x14ac:dyDescent="0.25">
      <c r="A7" s="12"/>
      <c r="B7" s="35" t="s">
        <v>97</v>
      </c>
      <c r="C7" s="32">
        <v>1283</v>
      </c>
      <c r="D7" s="32">
        <v>1164</v>
      </c>
      <c r="E7" s="32">
        <v>852</v>
      </c>
      <c r="F7" s="32">
        <v>1176</v>
      </c>
      <c r="G7" s="32">
        <v>1155</v>
      </c>
      <c r="H7" s="32">
        <v>1276</v>
      </c>
      <c r="I7" s="32">
        <v>856</v>
      </c>
      <c r="J7" s="32">
        <v>1121</v>
      </c>
      <c r="K7" s="32">
        <v>1223</v>
      </c>
      <c r="L7" s="32">
        <v>1303</v>
      </c>
      <c r="M7" s="32">
        <v>884</v>
      </c>
      <c r="N7" s="32">
        <v>1059</v>
      </c>
      <c r="O7" s="32">
        <v>1119</v>
      </c>
      <c r="P7" s="32">
        <v>1269</v>
      </c>
      <c r="Q7" s="32">
        <v>856</v>
      </c>
      <c r="R7" s="32">
        <v>1120</v>
      </c>
      <c r="S7" s="32">
        <v>1262</v>
      </c>
      <c r="T7" s="32">
        <v>1377</v>
      </c>
      <c r="U7" s="32">
        <v>924</v>
      </c>
      <c r="V7" s="32">
        <v>1150</v>
      </c>
      <c r="W7" s="32">
        <v>1353</v>
      </c>
      <c r="X7" s="32">
        <v>1419</v>
      </c>
      <c r="Y7" s="32">
        <v>1034</v>
      </c>
      <c r="Z7" s="32">
        <v>1287</v>
      </c>
      <c r="AA7" s="32">
        <v>1441</v>
      </c>
      <c r="AB7" s="32">
        <v>1340</v>
      </c>
      <c r="AC7" s="32">
        <v>1061</v>
      </c>
      <c r="AD7" s="32">
        <v>1293</v>
      </c>
      <c r="AE7" s="32">
        <v>914</v>
      </c>
      <c r="AF7" s="32">
        <v>172</v>
      </c>
      <c r="AG7" s="32">
        <v>765</v>
      </c>
      <c r="AH7" s="32">
        <v>1091</v>
      </c>
      <c r="AI7" s="32">
        <v>1109</v>
      </c>
      <c r="AJ7" s="32">
        <v>1186</v>
      </c>
      <c r="AK7" s="32">
        <v>939</v>
      </c>
      <c r="AL7" s="32">
        <v>1081</v>
      </c>
      <c r="AM7" s="32">
        <v>1224</v>
      </c>
      <c r="AN7" s="32">
        <v>1313</v>
      </c>
      <c r="AO7" s="32">
        <v>888</v>
      </c>
      <c r="AP7" s="32">
        <v>1081</v>
      </c>
      <c r="AQ7" s="32">
        <v>853</v>
      </c>
      <c r="AR7" s="32">
        <v>658</v>
      </c>
      <c r="AS7" s="32">
        <v>655</v>
      </c>
      <c r="AT7" s="32">
        <v>795</v>
      </c>
      <c r="AU7" s="32">
        <v>691</v>
      </c>
      <c r="AV7" s="32">
        <v>765</v>
      </c>
      <c r="AW7" s="32">
        <v>573</v>
      </c>
      <c r="AX7" s="32">
        <v>683</v>
      </c>
      <c r="AY7" s="32">
        <v>807</v>
      </c>
      <c r="AZ7" s="32">
        <v>747</v>
      </c>
      <c r="BA7" s="32">
        <v>514</v>
      </c>
      <c r="BB7" s="32">
        <v>532</v>
      </c>
      <c r="BC7" s="32">
        <f t="shared" ref="BC7:BC24" si="0">+C7+D7+E7+F7</f>
        <v>4475</v>
      </c>
      <c r="BD7" s="32">
        <f t="shared" ref="BD7:BD24" si="1">+G7+H7+I7+J7</f>
        <v>4408</v>
      </c>
      <c r="BE7" s="32">
        <f t="shared" ref="BE7:BE24" si="2">+K7+L7+M7+N7</f>
        <v>4469</v>
      </c>
      <c r="BF7" s="32">
        <f t="shared" ref="BF7:BF24" si="3">+O7+P7+Q7+R7</f>
        <v>4364</v>
      </c>
      <c r="BG7" s="32">
        <f t="shared" ref="BG7:BG24" si="4">+S7+T7+U7+V7</f>
        <v>4713</v>
      </c>
      <c r="BH7" s="32">
        <f t="shared" ref="BH7:BH24" si="5">+W7+X7+Y7+Z7</f>
        <v>5093</v>
      </c>
      <c r="BI7" s="32">
        <f t="shared" ref="BI7:BI24" si="6">+AA7+AB7+AC7+AD7</f>
        <v>5135</v>
      </c>
      <c r="BJ7" s="32">
        <f t="shared" ref="BJ7:BJ24" si="7">+AE7+AF7+AG7+AH7</f>
        <v>2942</v>
      </c>
      <c r="BK7" s="32">
        <f t="shared" ref="BK7:BK24" si="8">+AI7+AJ7+AK7+AL7</f>
        <v>4315</v>
      </c>
      <c r="BL7" s="32">
        <f t="shared" ref="BL7:BL24" si="9">+AM7+AN7+AO7+AP7</f>
        <v>4506</v>
      </c>
      <c r="BM7" s="32">
        <f t="shared" ref="BM7:BM24" si="10">+AQ7+AR7+AS7+AT7</f>
        <v>2961</v>
      </c>
      <c r="BN7" s="32">
        <f t="shared" ref="BN7:BN24" si="11">+AU7+AV7+AW7+AX7</f>
        <v>2712</v>
      </c>
      <c r="BO7" s="32">
        <f>+AY7+AZ7+BA7+BB7</f>
        <v>2600</v>
      </c>
    </row>
    <row r="8" spans="1:67" ht="17.100000000000001" customHeight="1" thickBot="1" x14ac:dyDescent="0.25">
      <c r="A8" s="12"/>
      <c r="B8" s="35" t="s">
        <v>98</v>
      </c>
      <c r="C8" s="32">
        <v>302</v>
      </c>
      <c r="D8" s="32">
        <v>289</v>
      </c>
      <c r="E8" s="32">
        <v>187</v>
      </c>
      <c r="F8" s="32">
        <v>242</v>
      </c>
      <c r="G8" s="32">
        <v>266</v>
      </c>
      <c r="H8" s="32">
        <v>256</v>
      </c>
      <c r="I8" s="32">
        <v>179</v>
      </c>
      <c r="J8" s="32">
        <v>220</v>
      </c>
      <c r="K8" s="32">
        <v>269</v>
      </c>
      <c r="L8" s="32">
        <v>242</v>
      </c>
      <c r="M8" s="32">
        <v>187</v>
      </c>
      <c r="N8" s="32">
        <v>226</v>
      </c>
      <c r="O8" s="32">
        <v>253</v>
      </c>
      <c r="P8" s="32">
        <v>272</v>
      </c>
      <c r="Q8" s="32">
        <v>191</v>
      </c>
      <c r="R8" s="32">
        <v>241</v>
      </c>
      <c r="S8" s="32">
        <v>307</v>
      </c>
      <c r="T8" s="32">
        <v>272</v>
      </c>
      <c r="U8" s="32">
        <v>217</v>
      </c>
      <c r="V8" s="32">
        <v>274</v>
      </c>
      <c r="W8" s="32">
        <v>299</v>
      </c>
      <c r="X8" s="32">
        <v>336</v>
      </c>
      <c r="Y8" s="32">
        <v>184</v>
      </c>
      <c r="Z8" s="32">
        <v>271</v>
      </c>
      <c r="AA8" s="32">
        <v>273</v>
      </c>
      <c r="AB8" s="32">
        <v>268</v>
      </c>
      <c r="AC8" s="32">
        <v>161</v>
      </c>
      <c r="AD8" s="32">
        <v>213</v>
      </c>
      <c r="AE8" s="32">
        <v>204</v>
      </c>
      <c r="AF8" s="32">
        <v>46</v>
      </c>
      <c r="AG8" s="32">
        <v>177</v>
      </c>
      <c r="AH8" s="32">
        <v>182</v>
      </c>
      <c r="AI8" s="32">
        <v>155</v>
      </c>
      <c r="AJ8" s="32">
        <v>164</v>
      </c>
      <c r="AK8" s="32">
        <v>120</v>
      </c>
      <c r="AL8" s="32">
        <v>130</v>
      </c>
      <c r="AM8" s="32">
        <v>173</v>
      </c>
      <c r="AN8" s="32">
        <v>193</v>
      </c>
      <c r="AO8" s="32">
        <v>122</v>
      </c>
      <c r="AP8" s="32">
        <v>197</v>
      </c>
      <c r="AQ8" s="32">
        <v>140</v>
      </c>
      <c r="AR8" s="32">
        <v>127</v>
      </c>
      <c r="AS8" s="32">
        <v>91</v>
      </c>
      <c r="AT8" s="32">
        <v>133</v>
      </c>
      <c r="AU8" s="32">
        <v>121</v>
      </c>
      <c r="AV8" s="32">
        <v>121</v>
      </c>
      <c r="AW8" s="32">
        <v>113</v>
      </c>
      <c r="AX8" s="32">
        <v>162</v>
      </c>
      <c r="AY8" s="32">
        <v>149</v>
      </c>
      <c r="AZ8" s="32">
        <v>121</v>
      </c>
      <c r="BA8" s="32">
        <v>99</v>
      </c>
      <c r="BB8" s="32">
        <v>136</v>
      </c>
      <c r="BC8" s="32">
        <f t="shared" si="0"/>
        <v>1020</v>
      </c>
      <c r="BD8" s="32">
        <f t="shared" si="1"/>
        <v>921</v>
      </c>
      <c r="BE8" s="32">
        <f t="shared" si="2"/>
        <v>924</v>
      </c>
      <c r="BF8" s="32">
        <f t="shared" si="3"/>
        <v>957</v>
      </c>
      <c r="BG8" s="32">
        <f t="shared" si="4"/>
        <v>1070</v>
      </c>
      <c r="BH8" s="32">
        <f t="shared" si="5"/>
        <v>1090</v>
      </c>
      <c r="BI8" s="32">
        <f t="shared" si="6"/>
        <v>915</v>
      </c>
      <c r="BJ8" s="32">
        <f t="shared" si="7"/>
        <v>609</v>
      </c>
      <c r="BK8" s="32">
        <f t="shared" si="8"/>
        <v>569</v>
      </c>
      <c r="BL8" s="32">
        <f t="shared" si="9"/>
        <v>685</v>
      </c>
      <c r="BM8" s="32">
        <f t="shared" si="10"/>
        <v>491</v>
      </c>
      <c r="BN8" s="32">
        <f t="shared" si="11"/>
        <v>517</v>
      </c>
      <c r="BO8" s="32">
        <f t="shared" ref="BO8:BO24" si="12">+AY8+AZ8+BA8+BB8</f>
        <v>505</v>
      </c>
    </row>
    <row r="9" spans="1:67" ht="17.100000000000001" customHeight="1" thickBot="1" x14ac:dyDescent="0.25">
      <c r="A9" s="12"/>
      <c r="B9" s="35" t="s">
        <v>99</v>
      </c>
      <c r="C9" s="32">
        <v>228</v>
      </c>
      <c r="D9" s="32">
        <v>212</v>
      </c>
      <c r="E9" s="32">
        <v>155</v>
      </c>
      <c r="F9" s="32">
        <v>203</v>
      </c>
      <c r="G9" s="32">
        <v>246</v>
      </c>
      <c r="H9" s="32">
        <v>209</v>
      </c>
      <c r="I9" s="32">
        <v>143</v>
      </c>
      <c r="J9" s="32">
        <v>181</v>
      </c>
      <c r="K9" s="32">
        <v>226</v>
      </c>
      <c r="L9" s="32">
        <v>205</v>
      </c>
      <c r="M9" s="32">
        <v>168</v>
      </c>
      <c r="N9" s="32">
        <v>215</v>
      </c>
      <c r="O9" s="32">
        <v>221</v>
      </c>
      <c r="P9" s="32">
        <v>219</v>
      </c>
      <c r="Q9" s="32">
        <v>150</v>
      </c>
      <c r="R9" s="32">
        <v>201</v>
      </c>
      <c r="S9" s="32">
        <v>178</v>
      </c>
      <c r="T9" s="32">
        <v>219</v>
      </c>
      <c r="U9" s="32">
        <v>146</v>
      </c>
      <c r="V9" s="32">
        <v>219</v>
      </c>
      <c r="W9" s="32">
        <v>222</v>
      </c>
      <c r="X9" s="32">
        <v>213</v>
      </c>
      <c r="Y9" s="32">
        <v>149</v>
      </c>
      <c r="Z9" s="32">
        <v>227</v>
      </c>
      <c r="AA9" s="32">
        <v>254</v>
      </c>
      <c r="AB9" s="32">
        <v>206</v>
      </c>
      <c r="AC9" s="32">
        <v>132</v>
      </c>
      <c r="AD9" s="32">
        <v>185</v>
      </c>
      <c r="AE9" s="32">
        <v>147</v>
      </c>
      <c r="AF9" s="32">
        <v>31</v>
      </c>
      <c r="AG9" s="32">
        <v>183</v>
      </c>
      <c r="AH9" s="32">
        <v>229</v>
      </c>
      <c r="AI9" s="32">
        <v>177</v>
      </c>
      <c r="AJ9" s="32">
        <v>159</v>
      </c>
      <c r="AK9" s="32">
        <v>108</v>
      </c>
      <c r="AL9" s="32">
        <v>154</v>
      </c>
      <c r="AM9" s="32">
        <v>167</v>
      </c>
      <c r="AN9" s="32">
        <v>170</v>
      </c>
      <c r="AO9" s="32">
        <v>116</v>
      </c>
      <c r="AP9" s="32">
        <v>168</v>
      </c>
      <c r="AQ9" s="32">
        <v>90</v>
      </c>
      <c r="AR9" s="32">
        <v>69</v>
      </c>
      <c r="AS9" s="32">
        <v>104</v>
      </c>
      <c r="AT9" s="32">
        <v>159</v>
      </c>
      <c r="AU9" s="32">
        <v>142</v>
      </c>
      <c r="AV9" s="32">
        <v>185</v>
      </c>
      <c r="AW9" s="32">
        <v>102</v>
      </c>
      <c r="AX9" s="32">
        <v>142</v>
      </c>
      <c r="AY9" s="32">
        <v>147</v>
      </c>
      <c r="AZ9" s="32">
        <v>142</v>
      </c>
      <c r="BA9" s="32">
        <v>84</v>
      </c>
      <c r="BB9" s="32">
        <v>94</v>
      </c>
      <c r="BC9" s="32">
        <f t="shared" si="0"/>
        <v>798</v>
      </c>
      <c r="BD9" s="32">
        <f t="shared" si="1"/>
        <v>779</v>
      </c>
      <c r="BE9" s="32">
        <f t="shared" si="2"/>
        <v>814</v>
      </c>
      <c r="BF9" s="32">
        <f t="shared" si="3"/>
        <v>791</v>
      </c>
      <c r="BG9" s="32">
        <f t="shared" si="4"/>
        <v>762</v>
      </c>
      <c r="BH9" s="32">
        <f t="shared" si="5"/>
        <v>811</v>
      </c>
      <c r="BI9" s="32">
        <f t="shared" si="6"/>
        <v>777</v>
      </c>
      <c r="BJ9" s="32">
        <f t="shared" si="7"/>
        <v>590</v>
      </c>
      <c r="BK9" s="32">
        <f t="shared" si="8"/>
        <v>598</v>
      </c>
      <c r="BL9" s="32">
        <f t="shared" si="9"/>
        <v>621</v>
      </c>
      <c r="BM9" s="32">
        <f t="shared" si="10"/>
        <v>422</v>
      </c>
      <c r="BN9" s="32">
        <f t="shared" si="11"/>
        <v>571</v>
      </c>
      <c r="BO9" s="32">
        <f t="shared" si="12"/>
        <v>467</v>
      </c>
    </row>
    <row r="10" spans="1:67" ht="17.100000000000001" customHeight="1" thickBot="1" x14ac:dyDescent="0.25">
      <c r="A10" s="12"/>
      <c r="B10" s="35" t="s">
        <v>100</v>
      </c>
      <c r="C10" s="32">
        <v>479</v>
      </c>
      <c r="D10" s="32">
        <v>393</v>
      </c>
      <c r="E10" s="32">
        <v>328</v>
      </c>
      <c r="F10" s="32">
        <v>380</v>
      </c>
      <c r="G10" s="32">
        <v>457</v>
      </c>
      <c r="H10" s="32">
        <v>430</v>
      </c>
      <c r="I10" s="32">
        <v>316</v>
      </c>
      <c r="J10" s="32">
        <v>384</v>
      </c>
      <c r="K10" s="32">
        <v>337</v>
      </c>
      <c r="L10" s="32">
        <v>394</v>
      </c>
      <c r="M10" s="32">
        <v>311</v>
      </c>
      <c r="N10" s="32">
        <v>396</v>
      </c>
      <c r="O10" s="32">
        <v>407</v>
      </c>
      <c r="P10" s="32">
        <v>422</v>
      </c>
      <c r="Q10" s="32">
        <v>293</v>
      </c>
      <c r="R10" s="32">
        <v>346</v>
      </c>
      <c r="S10" s="32">
        <v>403</v>
      </c>
      <c r="T10" s="32">
        <v>382</v>
      </c>
      <c r="U10" s="32">
        <v>318</v>
      </c>
      <c r="V10" s="32">
        <v>362</v>
      </c>
      <c r="W10" s="32">
        <v>382</v>
      </c>
      <c r="X10" s="32">
        <v>464</v>
      </c>
      <c r="Y10" s="32">
        <v>341</v>
      </c>
      <c r="Z10" s="32">
        <v>341</v>
      </c>
      <c r="AA10" s="32">
        <v>374</v>
      </c>
      <c r="AB10" s="32">
        <v>437</v>
      </c>
      <c r="AC10" s="32">
        <v>313</v>
      </c>
      <c r="AD10" s="32">
        <v>346</v>
      </c>
      <c r="AE10" s="32">
        <v>278</v>
      </c>
      <c r="AF10" s="32">
        <v>22</v>
      </c>
      <c r="AG10" s="32">
        <v>281</v>
      </c>
      <c r="AH10" s="32">
        <v>345</v>
      </c>
      <c r="AI10" s="32">
        <v>374</v>
      </c>
      <c r="AJ10" s="32">
        <v>307</v>
      </c>
      <c r="AK10" s="32">
        <v>232</v>
      </c>
      <c r="AL10" s="32">
        <v>243</v>
      </c>
      <c r="AM10" s="32">
        <v>279</v>
      </c>
      <c r="AN10" s="32">
        <v>276</v>
      </c>
      <c r="AO10" s="32">
        <v>224</v>
      </c>
      <c r="AP10" s="32">
        <v>257</v>
      </c>
      <c r="AQ10" s="32">
        <v>172</v>
      </c>
      <c r="AR10" s="32">
        <v>226</v>
      </c>
      <c r="AS10" s="32">
        <v>157</v>
      </c>
      <c r="AT10" s="32">
        <v>192</v>
      </c>
      <c r="AU10" s="32">
        <v>181</v>
      </c>
      <c r="AV10" s="32">
        <v>195</v>
      </c>
      <c r="AW10" s="32">
        <v>183</v>
      </c>
      <c r="AX10" s="32">
        <v>186</v>
      </c>
      <c r="AY10" s="32">
        <v>249</v>
      </c>
      <c r="AZ10" s="32">
        <v>204</v>
      </c>
      <c r="BA10" s="32">
        <v>175</v>
      </c>
      <c r="BB10" s="32">
        <v>103</v>
      </c>
      <c r="BC10" s="32">
        <f t="shared" si="0"/>
        <v>1580</v>
      </c>
      <c r="BD10" s="32">
        <f t="shared" si="1"/>
        <v>1587</v>
      </c>
      <c r="BE10" s="32">
        <f t="shared" si="2"/>
        <v>1438</v>
      </c>
      <c r="BF10" s="32">
        <f t="shared" si="3"/>
        <v>1468</v>
      </c>
      <c r="BG10" s="32">
        <f t="shared" si="4"/>
        <v>1465</v>
      </c>
      <c r="BH10" s="32">
        <f t="shared" si="5"/>
        <v>1528</v>
      </c>
      <c r="BI10" s="32">
        <f t="shared" si="6"/>
        <v>1470</v>
      </c>
      <c r="BJ10" s="32">
        <f t="shared" si="7"/>
        <v>926</v>
      </c>
      <c r="BK10" s="32">
        <f t="shared" si="8"/>
        <v>1156</v>
      </c>
      <c r="BL10" s="32">
        <f t="shared" si="9"/>
        <v>1036</v>
      </c>
      <c r="BM10" s="32">
        <f t="shared" si="10"/>
        <v>747</v>
      </c>
      <c r="BN10" s="32">
        <f t="shared" si="11"/>
        <v>745</v>
      </c>
      <c r="BO10" s="32">
        <f t="shared" si="12"/>
        <v>731</v>
      </c>
    </row>
    <row r="11" spans="1:67" ht="17.100000000000001" customHeight="1" thickBot="1" x14ac:dyDescent="0.25">
      <c r="A11" s="12"/>
      <c r="B11" s="35" t="s">
        <v>101</v>
      </c>
      <c r="C11" s="32">
        <v>626</v>
      </c>
      <c r="D11" s="32">
        <v>660</v>
      </c>
      <c r="E11" s="32">
        <v>405</v>
      </c>
      <c r="F11" s="32">
        <v>485</v>
      </c>
      <c r="G11" s="32">
        <v>603</v>
      </c>
      <c r="H11" s="32">
        <v>539</v>
      </c>
      <c r="I11" s="32">
        <v>439</v>
      </c>
      <c r="J11" s="32">
        <v>505</v>
      </c>
      <c r="K11" s="32">
        <v>553</v>
      </c>
      <c r="L11" s="32">
        <v>601</v>
      </c>
      <c r="M11" s="32">
        <v>472</v>
      </c>
      <c r="N11" s="32">
        <v>513</v>
      </c>
      <c r="O11" s="32">
        <v>546</v>
      </c>
      <c r="P11" s="32">
        <v>557</v>
      </c>
      <c r="Q11" s="32">
        <v>379</v>
      </c>
      <c r="R11" s="32">
        <v>431</v>
      </c>
      <c r="S11" s="32">
        <v>566</v>
      </c>
      <c r="T11" s="32">
        <v>582</v>
      </c>
      <c r="U11" s="32">
        <v>429</v>
      </c>
      <c r="V11" s="32">
        <v>519</v>
      </c>
      <c r="W11" s="32">
        <v>570</v>
      </c>
      <c r="X11" s="32">
        <v>716</v>
      </c>
      <c r="Y11" s="32">
        <v>485</v>
      </c>
      <c r="Z11" s="32">
        <v>679</v>
      </c>
      <c r="AA11" s="32">
        <v>675</v>
      </c>
      <c r="AB11" s="32">
        <v>633</v>
      </c>
      <c r="AC11" s="32">
        <v>461</v>
      </c>
      <c r="AD11" s="32">
        <v>574</v>
      </c>
      <c r="AE11" s="32">
        <v>436</v>
      </c>
      <c r="AF11" s="32">
        <v>46</v>
      </c>
      <c r="AG11" s="32">
        <v>305</v>
      </c>
      <c r="AH11" s="32">
        <v>551</v>
      </c>
      <c r="AI11" s="32">
        <v>576</v>
      </c>
      <c r="AJ11" s="32">
        <v>561</v>
      </c>
      <c r="AK11" s="32">
        <v>510</v>
      </c>
      <c r="AL11" s="32">
        <v>507</v>
      </c>
      <c r="AM11" s="32">
        <v>490</v>
      </c>
      <c r="AN11" s="32">
        <v>554</v>
      </c>
      <c r="AO11" s="32">
        <v>429</v>
      </c>
      <c r="AP11" s="32">
        <v>414</v>
      </c>
      <c r="AQ11" s="32">
        <v>308</v>
      </c>
      <c r="AR11" s="32">
        <v>394</v>
      </c>
      <c r="AS11" s="32">
        <v>295</v>
      </c>
      <c r="AT11" s="32">
        <v>401</v>
      </c>
      <c r="AU11" s="32">
        <v>380</v>
      </c>
      <c r="AV11" s="32">
        <v>341</v>
      </c>
      <c r="AW11" s="32">
        <v>265</v>
      </c>
      <c r="AX11" s="32">
        <v>316</v>
      </c>
      <c r="AY11" s="32">
        <v>372</v>
      </c>
      <c r="AZ11" s="32">
        <v>332</v>
      </c>
      <c r="BA11" s="32">
        <v>248</v>
      </c>
      <c r="BB11" s="32">
        <v>177</v>
      </c>
      <c r="BC11" s="32">
        <f t="shared" si="0"/>
        <v>2176</v>
      </c>
      <c r="BD11" s="32">
        <f t="shared" si="1"/>
        <v>2086</v>
      </c>
      <c r="BE11" s="32">
        <f t="shared" si="2"/>
        <v>2139</v>
      </c>
      <c r="BF11" s="32">
        <f t="shared" si="3"/>
        <v>1913</v>
      </c>
      <c r="BG11" s="32">
        <f t="shared" si="4"/>
        <v>2096</v>
      </c>
      <c r="BH11" s="32">
        <f t="shared" si="5"/>
        <v>2450</v>
      </c>
      <c r="BI11" s="32">
        <f t="shared" si="6"/>
        <v>2343</v>
      </c>
      <c r="BJ11" s="32">
        <f t="shared" si="7"/>
        <v>1338</v>
      </c>
      <c r="BK11" s="32">
        <f t="shared" si="8"/>
        <v>2154</v>
      </c>
      <c r="BL11" s="32">
        <f t="shared" si="9"/>
        <v>1887</v>
      </c>
      <c r="BM11" s="32">
        <f t="shared" si="10"/>
        <v>1398</v>
      </c>
      <c r="BN11" s="32">
        <f t="shared" si="11"/>
        <v>1302</v>
      </c>
      <c r="BO11" s="32">
        <f t="shared" si="12"/>
        <v>1129</v>
      </c>
    </row>
    <row r="12" spans="1:67" ht="17.100000000000001" customHeight="1" thickBot="1" x14ac:dyDescent="0.25">
      <c r="A12" s="12"/>
      <c r="B12" s="35" t="s">
        <v>102</v>
      </c>
      <c r="C12" s="32">
        <v>108</v>
      </c>
      <c r="D12" s="32">
        <v>130</v>
      </c>
      <c r="E12" s="32">
        <v>85</v>
      </c>
      <c r="F12" s="32">
        <v>110</v>
      </c>
      <c r="G12" s="32">
        <v>85</v>
      </c>
      <c r="H12" s="32">
        <v>111</v>
      </c>
      <c r="I12" s="32">
        <v>71</v>
      </c>
      <c r="J12" s="32">
        <v>83</v>
      </c>
      <c r="K12" s="32">
        <v>148</v>
      </c>
      <c r="L12" s="32">
        <v>116</v>
      </c>
      <c r="M12" s="32">
        <v>94</v>
      </c>
      <c r="N12" s="32">
        <v>104</v>
      </c>
      <c r="O12" s="32">
        <v>98</v>
      </c>
      <c r="P12" s="32">
        <v>143</v>
      </c>
      <c r="Q12" s="32">
        <v>85</v>
      </c>
      <c r="R12" s="32">
        <v>112</v>
      </c>
      <c r="S12" s="32">
        <v>141</v>
      </c>
      <c r="T12" s="32">
        <v>148</v>
      </c>
      <c r="U12" s="32">
        <v>101</v>
      </c>
      <c r="V12" s="32">
        <v>115</v>
      </c>
      <c r="W12" s="32">
        <v>102</v>
      </c>
      <c r="X12" s="32">
        <v>131</v>
      </c>
      <c r="Y12" s="32">
        <v>94</v>
      </c>
      <c r="Z12" s="32">
        <v>100</v>
      </c>
      <c r="AA12" s="32">
        <v>111</v>
      </c>
      <c r="AB12" s="32">
        <v>131</v>
      </c>
      <c r="AC12" s="32">
        <v>91</v>
      </c>
      <c r="AD12" s="32">
        <v>95</v>
      </c>
      <c r="AE12" s="32">
        <v>95</v>
      </c>
      <c r="AF12" s="32">
        <v>44</v>
      </c>
      <c r="AG12" s="32">
        <v>100</v>
      </c>
      <c r="AH12" s="32">
        <v>132</v>
      </c>
      <c r="AI12" s="32">
        <v>113</v>
      </c>
      <c r="AJ12" s="32">
        <v>122</v>
      </c>
      <c r="AK12" s="32">
        <v>92</v>
      </c>
      <c r="AL12" s="32">
        <v>83</v>
      </c>
      <c r="AM12" s="32">
        <v>75</v>
      </c>
      <c r="AN12" s="32">
        <v>116</v>
      </c>
      <c r="AO12" s="32">
        <v>69</v>
      </c>
      <c r="AP12" s="32">
        <v>90</v>
      </c>
      <c r="AQ12" s="32">
        <v>23</v>
      </c>
      <c r="AR12" s="32">
        <v>34</v>
      </c>
      <c r="AS12" s="32">
        <v>26</v>
      </c>
      <c r="AT12" s="32">
        <v>40</v>
      </c>
      <c r="AU12" s="32">
        <v>73</v>
      </c>
      <c r="AV12" s="32">
        <v>62</v>
      </c>
      <c r="AW12" s="32">
        <v>35</v>
      </c>
      <c r="AX12" s="32">
        <v>37</v>
      </c>
      <c r="AY12" s="32">
        <v>61</v>
      </c>
      <c r="AZ12" s="32">
        <v>40</v>
      </c>
      <c r="BA12" s="32">
        <v>31</v>
      </c>
      <c r="BB12" s="32">
        <v>18</v>
      </c>
      <c r="BC12" s="32">
        <f t="shared" si="0"/>
        <v>433</v>
      </c>
      <c r="BD12" s="32">
        <f t="shared" si="1"/>
        <v>350</v>
      </c>
      <c r="BE12" s="32">
        <f t="shared" si="2"/>
        <v>462</v>
      </c>
      <c r="BF12" s="32">
        <f t="shared" si="3"/>
        <v>438</v>
      </c>
      <c r="BG12" s="32">
        <f t="shared" si="4"/>
        <v>505</v>
      </c>
      <c r="BH12" s="32">
        <f t="shared" si="5"/>
        <v>427</v>
      </c>
      <c r="BI12" s="32">
        <f t="shared" si="6"/>
        <v>428</v>
      </c>
      <c r="BJ12" s="32">
        <f t="shared" si="7"/>
        <v>371</v>
      </c>
      <c r="BK12" s="32">
        <f t="shared" si="8"/>
        <v>410</v>
      </c>
      <c r="BL12" s="32">
        <f t="shared" si="9"/>
        <v>350</v>
      </c>
      <c r="BM12" s="32">
        <f t="shared" si="10"/>
        <v>123</v>
      </c>
      <c r="BN12" s="32">
        <f t="shared" si="11"/>
        <v>207</v>
      </c>
      <c r="BO12" s="32">
        <f t="shared" si="12"/>
        <v>150</v>
      </c>
    </row>
    <row r="13" spans="1:67" ht="17.100000000000001" customHeight="1" thickBot="1" x14ac:dyDescent="0.25">
      <c r="A13" s="12"/>
      <c r="B13" s="35" t="s">
        <v>103</v>
      </c>
      <c r="C13" s="32">
        <v>456</v>
      </c>
      <c r="D13" s="32">
        <v>469</v>
      </c>
      <c r="E13" s="32">
        <v>338</v>
      </c>
      <c r="F13" s="32">
        <v>426</v>
      </c>
      <c r="G13" s="32">
        <v>419</v>
      </c>
      <c r="H13" s="32">
        <v>466</v>
      </c>
      <c r="I13" s="32">
        <v>322</v>
      </c>
      <c r="J13" s="32">
        <v>376</v>
      </c>
      <c r="K13" s="32">
        <v>398</v>
      </c>
      <c r="L13" s="32">
        <v>401</v>
      </c>
      <c r="M13" s="32">
        <v>260</v>
      </c>
      <c r="N13" s="32">
        <v>351</v>
      </c>
      <c r="O13" s="32">
        <v>422</v>
      </c>
      <c r="P13" s="32">
        <v>462</v>
      </c>
      <c r="Q13" s="32">
        <v>293</v>
      </c>
      <c r="R13" s="32">
        <v>374</v>
      </c>
      <c r="S13" s="32">
        <v>396</v>
      </c>
      <c r="T13" s="32">
        <v>460</v>
      </c>
      <c r="U13" s="32">
        <v>332</v>
      </c>
      <c r="V13" s="32">
        <v>470</v>
      </c>
      <c r="W13" s="32">
        <v>444</v>
      </c>
      <c r="X13" s="32">
        <v>413</v>
      </c>
      <c r="Y13" s="32">
        <v>327</v>
      </c>
      <c r="Z13" s="32">
        <v>468</v>
      </c>
      <c r="AA13" s="32">
        <v>509</v>
      </c>
      <c r="AB13" s="32">
        <v>400</v>
      </c>
      <c r="AC13" s="32">
        <v>303</v>
      </c>
      <c r="AD13" s="32">
        <v>426</v>
      </c>
      <c r="AE13" s="32">
        <v>348</v>
      </c>
      <c r="AF13" s="32">
        <v>101</v>
      </c>
      <c r="AG13" s="32">
        <v>350</v>
      </c>
      <c r="AH13" s="32">
        <v>457</v>
      </c>
      <c r="AI13" s="32">
        <v>351</v>
      </c>
      <c r="AJ13" s="32">
        <v>294</v>
      </c>
      <c r="AK13" s="32">
        <v>226</v>
      </c>
      <c r="AL13" s="32">
        <v>262</v>
      </c>
      <c r="AM13" s="32">
        <v>287</v>
      </c>
      <c r="AN13" s="32">
        <v>298</v>
      </c>
      <c r="AO13" s="32">
        <v>219</v>
      </c>
      <c r="AP13" s="32">
        <v>286</v>
      </c>
      <c r="AQ13" s="32">
        <v>237</v>
      </c>
      <c r="AR13" s="32">
        <v>167</v>
      </c>
      <c r="AS13" s="32">
        <v>161</v>
      </c>
      <c r="AT13" s="32">
        <v>229</v>
      </c>
      <c r="AU13" s="32">
        <v>233</v>
      </c>
      <c r="AV13" s="32">
        <v>253</v>
      </c>
      <c r="AW13" s="32">
        <v>132</v>
      </c>
      <c r="AX13" s="32">
        <v>207</v>
      </c>
      <c r="AY13" s="32">
        <v>212</v>
      </c>
      <c r="AZ13" s="32">
        <v>180</v>
      </c>
      <c r="BA13" s="32">
        <v>125</v>
      </c>
      <c r="BB13" s="32">
        <v>129</v>
      </c>
      <c r="BC13" s="32">
        <f t="shared" si="0"/>
        <v>1689</v>
      </c>
      <c r="BD13" s="32">
        <f t="shared" si="1"/>
        <v>1583</v>
      </c>
      <c r="BE13" s="32">
        <f t="shared" si="2"/>
        <v>1410</v>
      </c>
      <c r="BF13" s="32">
        <f t="shared" si="3"/>
        <v>1551</v>
      </c>
      <c r="BG13" s="32">
        <f t="shared" si="4"/>
        <v>1658</v>
      </c>
      <c r="BH13" s="32">
        <f t="shared" si="5"/>
        <v>1652</v>
      </c>
      <c r="BI13" s="32">
        <f t="shared" si="6"/>
        <v>1638</v>
      </c>
      <c r="BJ13" s="32">
        <f t="shared" si="7"/>
        <v>1256</v>
      </c>
      <c r="BK13" s="32">
        <f t="shared" si="8"/>
        <v>1133</v>
      </c>
      <c r="BL13" s="32">
        <f t="shared" si="9"/>
        <v>1090</v>
      </c>
      <c r="BM13" s="32">
        <f t="shared" si="10"/>
        <v>794</v>
      </c>
      <c r="BN13" s="32">
        <f t="shared" si="11"/>
        <v>825</v>
      </c>
      <c r="BO13" s="32">
        <f t="shared" si="12"/>
        <v>646</v>
      </c>
    </row>
    <row r="14" spans="1:67" ht="17.100000000000001" customHeight="1" thickBot="1" x14ac:dyDescent="0.25">
      <c r="A14" s="12"/>
      <c r="B14" s="35" t="s">
        <v>104</v>
      </c>
      <c r="C14" s="32">
        <v>320</v>
      </c>
      <c r="D14" s="32">
        <v>333</v>
      </c>
      <c r="E14" s="32">
        <v>240</v>
      </c>
      <c r="F14" s="32">
        <v>268</v>
      </c>
      <c r="G14" s="32">
        <v>272</v>
      </c>
      <c r="H14" s="32">
        <v>284</v>
      </c>
      <c r="I14" s="32">
        <v>201</v>
      </c>
      <c r="J14" s="32">
        <v>232</v>
      </c>
      <c r="K14" s="32">
        <v>297</v>
      </c>
      <c r="L14" s="32">
        <v>320</v>
      </c>
      <c r="M14" s="32">
        <v>228</v>
      </c>
      <c r="N14" s="32">
        <v>260</v>
      </c>
      <c r="O14" s="32">
        <v>247</v>
      </c>
      <c r="P14" s="32">
        <v>300</v>
      </c>
      <c r="Q14" s="32">
        <v>191</v>
      </c>
      <c r="R14" s="32">
        <v>280</v>
      </c>
      <c r="S14" s="32">
        <v>302</v>
      </c>
      <c r="T14" s="32">
        <v>352</v>
      </c>
      <c r="U14" s="32">
        <v>217</v>
      </c>
      <c r="V14" s="32">
        <v>301</v>
      </c>
      <c r="W14" s="32">
        <v>340</v>
      </c>
      <c r="X14" s="32">
        <v>369</v>
      </c>
      <c r="Y14" s="32">
        <v>272</v>
      </c>
      <c r="Z14" s="32">
        <v>331</v>
      </c>
      <c r="AA14" s="32">
        <v>302</v>
      </c>
      <c r="AB14" s="32">
        <v>327</v>
      </c>
      <c r="AC14" s="32">
        <v>206</v>
      </c>
      <c r="AD14" s="32">
        <v>309</v>
      </c>
      <c r="AE14" s="32">
        <v>240</v>
      </c>
      <c r="AF14" s="32">
        <v>45</v>
      </c>
      <c r="AG14" s="32">
        <v>184</v>
      </c>
      <c r="AH14" s="32">
        <v>239</v>
      </c>
      <c r="AI14" s="32">
        <v>278</v>
      </c>
      <c r="AJ14" s="32">
        <v>277</v>
      </c>
      <c r="AK14" s="32">
        <v>190</v>
      </c>
      <c r="AL14" s="32">
        <v>196</v>
      </c>
      <c r="AM14" s="32">
        <v>288</v>
      </c>
      <c r="AN14" s="32">
        <v>254</v>
      </c>
      <c r="AO14" s="32">
        <v>204</v>
      </c>
      <c r="AP14" s="32">
        <v>179</v>
      </c>
      <c r="AQ14" s="32">
        <v>115</v>
      </c>
      <c r="AR14" s="32">
        <v>102</v>
      </c>
      <c r="AS14" s="32">
        <v>156</v>
      </c>
      <c r="AT14" s="32">
        <v>200</v>
      </c>
      <c r="AU14" s="32">
        <v>205</v>
      </c>
      <c r="AV14" s="32">
        <v>210</v>
      </c>
      <c r="AW14" s="32">
        <v>106</v>
      </c>
      <c r="AX14" s="32">
        <v>125</v>
      </c>
      <c r="AY14" s="32">
        <v>167</v>
      </c>
      <c r="AZ14" s="32">
        <v>140</v>
      </c>
      <c r="BA14" s="32">
        <v>103</v>
      </c>
      <c r="BB14" s="32">
        <v>108</v>
      </c>
      <c r="BC14" s="32">
        <f t="shared" si="0"/>
        <v>1161</v>
      </c>
      <c r="BD14" s="32">
        <f t="shared" si="1"/>
        <v>989</v>
      </c>
      <c r="BE14" s="32">
        <f t="shared" si="2"/>
        <v>1105</v>
      </c>
      <c r="BF14" s="32">
        <f t="shared" si="3"/>
        <v>1018</v>
      </c>
      <c r="BG14" s="32">
        <f t="shared" si="4"/>
        <v>1172</v>
      </c>
      <c r="BH14" s="32">
        <f t="shared" si="5"/>
        <v>1312</v>
      </c>
      <c r="BI14" s="32">
        <f t="shared" si="6"/>
        <v>1144</v>
      </c>
      <c r="BJ14" s="32">
        <f t="shared" si="7"/>
        <v>708</v>
      </c>
      <c r="BK14" s="32">
        <f t="shared" si="8"/>
        <v>941</v>
      </c>
      <c r="BL14" s="32">
        <f t="shared" si="9"/>
        <v>925</v>
      </c>
      <c r="BM14" s="32">
        <f t="shared" si="10"/>
        <v>573</v>
      </c>
      <c r="BN14" s="32">
        <f t="shared" si="11"/>
        <v>646</v>
      </c>
      <c r="BO14" s="32">
        <f t="shared" si="12"/>
        <v>518</v>
      </c>
    </row>
    <row r="15" spans="1:67" ht="17.100000000000001" customHeight="1" thickBot="1" x14ac:dyDescent="0.25">
      <c r="A15" s="12"/>
      <c r="B15" s="35" t="s">
        <v>105</v>
      </c>
      <c r="C15" s="32">
        <v>3249</v>
      </c>
      <c r="D15" s="32">
        <v>3048</v>
      </c>
      <c r="E15" s="32">
        <v>1980</v>
      </c>
      <c r="F15" s="32">
        <v>2540</v>
      </c>
      <c r="G15" s="32">
        <v>2722</v>
      </c>
      <c r="H15" s="32">
        <v>2850</v>
      </c>
      <c r="I15" s="32">
        <v>1887</v>
      </c>
      <c r="J15" s="32">
        <v>2550</v>
      </c>
      <c r="K15" s="32">
        <v>2714</v>
      </c>
      <c r="L15" s="32">
        <v>2659</v>
      </c>
      <c r="M15" s="32">
        <v>1857</v>
      </c>
      <c r="N15" s="32">
        <v>2455</v>
      </c>
      <c r="O15" s="32">
        <v>2449</v>
      </c>
      <c r="P15" s="32">
        <v>2636</v>
      </c>
      <c r="Q15" s="32">
        <v>1740</v>
      </c>
      <c r="R15" s="32">
        <v>2146</v>
      </c>
      <c r="S15" s="32">
        <v>2422</v>
      </c>
      <c r="T15" s="32">
        <v>2342</v>
      </c>
      <c r="U15" s="32">
        <v>1674</v>
      </c>
      <c r="V15" s="32">
        <v>2186</v>
      </c>
      <c r="W15" s="32">
        <v>2366</v>
      </c>
      <c r="X15" s="32">
        <v>2589</v>
      </c>
      <c r="Y15" s="32">
        <v>1738</v>
      </c>
      <c r="Z15" s="32">
        <v>2184</v>
      </c>
      <c r="AA15" s="32">
        <v>2347</v>
      </c>
      <c r="AB15" s="32">
        <v>2304</v>
      </c>
      <c r="AC15" s="32">
        <v>1539</v>
      </c>
      <c r="AD15" s="32">
        <v>2237</v>
      </c>
      <c r="AE15" s="32">
        <v>1571</v>
      </c>
      <c r="AF15" s="32">
        <v>119</v>
      </c>
      <c r="AG15" s="32">
        <v>820</v>
      </c>
      <c r="AH15" s="32">
        <v>1701</v>
      </c>
      <c r="AI15" s="32">
        <v>1835</v>
      </c>
      <c r="AJ15" s="32">
        <v>1904</v>
      </c>
      <c r="AK15" s="32">
        <v>1344</v>
      </c>
      <c r="AL15" s="32">
        <v>1646</v>
      </c>
      <c r="AM15" s="32">
        <v>1702</v>
      </c>
      <c r="AN15" s="32">
        <v>1809</v>
      </c>
      <c r="AO15" s="32">
        <v>1197</v>
      </c>
      <c r="AP15" s="32">
        <v>1452</v>
      </c>
      <c r="AQ15" s="32">
        <v>1240</v>
      </c>
      <c r="AR15" s="32">
        <v>1621</v>
      </c>
      <c r="AS15" s="32">
        <v>993</v>
      </c>
      <c r="AT15" s="32">
        <v>1304</v>
      </c>
      <c r="AU15" s="32">
        <v>1390</v>
      </c>
      <c r="AV15" s="32">
        <v>1577</v>
      </c>
      <c r="AW15" s="32">
        <v>1032</v>
      </c>
      <c r="AX15" s="32">
        <v>1540</v>
      </c>
      <c r="AY15" s="32">
        <v>1542</v>
      </c>
      <c r="AZ15" s="32">
        <v>1453</v>
      </c>
      <c r="BA15" s="32">
        <v>930</v>
      </c>
      <c r="BB15" s="32">
        <v>1100</v>
      </c>
      <c r="BC15" s="32">
        <f t="shared" si="0"/>
        <v>10817</v>
      </c>
      <c r="BD15" s="32">
        <f t="shared" si="1"/>
        <v>10009</v>
      </c>
      <c r="BE15" s="32">
        <f t="shared" si="2"/>
        <v>9685</v>
      </c>
      <c r="BF15" s="32">
        <f t="shared" si="3"/>
        <v>8971</v>
      </c>
      <c r="BG15" s="32">
        <f t="shared" si="4"/>
        <v>8624</v>
      </c>
      <c r="BH15" s="32">
        <f t="shared" si="5"/>
        <v>8877</v>
      </c>
      <c r="BI15" s="32">
        <f t="shared" si="6"/>
        <v>8427</v>
      </c>
      <c r="BJ15" s="32">
        <f t="shared" si="7"/>
        <v>4211</v>
      </c>
      <c r="BK15" s="32">
        <f t="shared" si="8"/>
        <v>6729</v>
      </c>
      <c r="BL15" s="32">
        <f t="shared" si="9"/>
        <v>6160</v>
      </c>
      <c r="BM15" s="32">
        <f t="shared" si="10"/>
        <v>5158</v>
      </c>
      <c r="BN15" s="32">
        <f t="shared" si="11"/>
        <v>5539</v>
      </c>
      <c r="BO15" s="32">
        <f t="shared" si="12"/>
        <v>5025</v>
      </c>
    </row>
    <row r="16" spans="1:67" ht="17.100000000000001" customHeight="1" thickBot="1" x14ac:dyDescent="0.25">
      <c r="A16" s="12"/>
      <c r="B16" s="35" t="s">
        <v>106</v>
      </c>
      <c r="C16" s="32">
        <v>1353</v>
      </c>
      <c r="D16" s="32">
        <v>1092</v>
      </c>
      <c r="E16" s="32">
        <v>781</v>
      </c>
      <c r="F16" s="32">
        <v>938</v>
      </c>
      <c r="G16" s="32">
        <v>1092</v>
      </c>
      <c r="H16" s="32">
        <v>1073</v>
      </c>
      <c r="I16" s="32">
        <v>755</v>
      </c>
      <c r="J16" s="32">
        <v>1008</v>
      </c>
      <c r="K16" s="32">
        <v>1052</v>
      </c>
      <c r="L16" s="32">
        <v>1098</v>
      </c>
      <c r="M16" s="32">
        <v>831</v>
      </c>
      <c r="N16" s="32">
        <v>1053</v>
      </c>
      <c r="O16" s="32">
        <v>1100</v>
      </c>
      <c r="P16" s="32">
        <v>1239</v>
      </c>
      <c r="Q16" s="32">
        <v>783</v>
      </c>
      <c r="R16" s="32">
        <v>934</v>
      </c>
      <c r="S16" s="32">
        <v>1117</v>
      </c>
      <c r="T16" s="32">
        <v>1132</v>
      </c>
      <c r="U16" s="32">
        <v>788</v>
      </c>
      <c r="V16" s="32">
        <v>1097</v>
      </c>
      <c r="W16" s="32">
        <v>1201</v>
      </c>
      <c r="X16" s="32">
        <v>1212</v>
      </c>
      <c r="Y16" s="32">
        <v>897</v>
      </c>
      <c r="Z16" s="32">
        <v>1175</v>
      </c>
      <c r="AA16" s="32">
        <v>1267</v>
      </c>
      <c r="AB16" s="32">
        <v>1194</v>
      </c>
      <c r="AC16" s="32">
        <v>881</v>
      </c>
      <c r="AD16" s="32">
        <v>1144</v>
      </c>
      <c r="AE16" s="32">
        <v>907</v>
      </c>
      <c r="AF16" s="32">
        <v>131</v>
      </c>
      <c r="AG16" s="32">
        <v>739</v>
      </c>
      <c r="AH16" s="32">
        <v>988</v>
      </c>
      <c r="AI16" s="32">
        <v>1025</v>
      </c>
      <c r="AJ16" s="32">
        <v>1070</v>
      </c>
      <c r="AK16" s="32">
        <v>756</v>
      </c>
      <c r="AL16" s="32">
        <v>956</v>
      </c>
      <c r="AM16" s="32">
        <v>1054</v>
      </c>
      <c r="AN16" s="32">
        <v>966</v>
      </c>
      <c r="AO16" s="32">
        <v>631</v>
      </c>
      <c r="AP16" s="32">
        <v>860</v>
      </c>
      <c r="AQ16" s="32">
        <v>675</v>
      </c>
      <c r="AR16" s="32">
        <v>803</v>
      </c>
      <c r="AS16" s="32">
        <v>573</v>
      </c>
      <c r="AT16" s="32">
        <v>622</v>
      </c>
      <c r="AU16" s="32">
        <v>703</v>
      </c>
      <c r="AV16" s="32">
        <v>705</v>
      </c>
      <c r="AW16" s="32">
        <v>493</v>
      </c>
      <c r="AX16" s="32">
        <v>616</v>
      </c>
      <c r="AY16" s="32">
        <v>591</v>
      </c>
      <c r="AZ16" s="32">
        <v>601</v>
      </c>
      <c r="BA16" s="32">
        <v>436</v>
      </c>
      <c r="BB16" s="32">
        <v>530</v>
      </c>
      <c r="BC16" s="32">
        <f t="shared" si="0"/>
        <v>4164</v>
      </c>
      <c r="BD16" s="32">
        <f t="shared" si="1"/>
        <v>3928</v>
      </c>
      <c r="BE16" s="32">
        <f t="shared" si="2"/>
        <v>4034</v>
      </c>
      <c r="BF16" s="32">
        <f t="shared" si="3"/>
        <v>4056</v>
      </c>
      <c r="BG16" s="32">
        <f t="shared" si="4"/>
        <v>4134</v>
      </c>
      <c r="BH16" s="32">
        <f t="shared" si="5"/>
        <v>4485</v>
      </c>
      <c r="BI16" s="32">
        <f t="shared" si="6"/>
        <v>4486</v>
      </c>
      <c r="BJ16" s="32">
        <f t="shared" si="7"/>
        <v>2765</v>
      </c>
      <c r="BK16" s="32">
        <f t="shared" si="8"/>
        <v>3807</v>
      </c>
      <c r="BL16" s="32">
        <f t="shared" si="9"/>
        <v>3511</v>
      </c>
      <c r="BM16" s="32">
        <f t="shared" si="10"/>
        <v>2673</v>
      </c>
      <c r="BN16" s="32">
        <f t="shared" si="11"/>
        <v>2517</v>
      </c>
      <c r="BO16" s="32">
        <f t="shared" si="12"/>
        <v>2158</v>
      </c>
    </row>
    <row r="17" spans="1:67" ht="17.100000000000001" customHeight="1" thickBot="1" x14ac:dyDescent="0.25">
      <c r="A17" s="12"/>
      <c r="B17" s="35" t="s">
        <v>107</v>
      </c>
      <c r="C17" s="32">
        <v>113</v>
      </c>
      <c r="D17" s="32">
        <v>74</v>
      </c>
      <c r="E17" s="32">
        <v>62</v>
      </c>
      <c r="F17" s="32">
        <v>95</v>
      </c>
      <c r="G17" s="32">
        <v>99</v>
      </c>
      <c r="H17" s="32">
        <v>106</v>
      </c>
      <c r="I17" s="32">
        <v>77</v>
      </c>
      <c r="J17" s="32">
        <v>91</v>
      </c>
      <c r="K17" s="32">
        <v>103</v>
      </c>
      <c r="L17" s="32">
        <v>86</v>
      </c>
      <c r="M17" s="32">
        <v>56</v>
      </c>
      <c r="N17" s="32">
        <v>89</v>
      </c>
      <c r="O17" s="32">
        <v>104</v>
      </c>
      <c r="P17" s="32">
        <v>108</v>
      </c>
      <c r="Q17" s="32">
        <v>64</v>
      </c>
      <c r="R17" s="32">
        <v>108</v>
      </c>
      <c r="S17" s="32">
        <v>99</v>
      </c>
      <c r="T17" s="32">
        <v>112</v>
      </c>
      <c r="U17" s="32">
        <v>77</v>
      </c>
      <c r="V17" s="32">
        <v>103</v>
      </c>
      <c r="W17" s="32">
        <v>97</v>
      </c>
      <c r="X17" s="32">
        <v>146</v>
      </c>
      <c r="Y17" s="32">
        <v>77</v>
      </c>
      <c r="Z17" s="32">
        <v>108</v>
      </c>
      <c r="AA17" s="32">
        <v>122</v>
      </c>
      <c r="AB17" s="32">
        <v>108</v>
      </c>
      <c r="AC17" s="32">
        <v>71</v>
      </c>
      <c r="AD17" s="32">
        <v>109</v>
      </c>
      <c r="AE17" s="32">
        <v>80</v>
      </c>
      <c r="AF17" s="32">
        <v>8</v>
      </c>
      <c r="AG17" s="32">
        <v>55</v>
      </c>
      <c r="AH17" s="32">
        <v>93</v>
      </c>
      <c r="AI17" s="32">
        <v>94</v>
      </c>
      <c r="AJ17" s="32">
        <v>83</v>
      </c>
      <c r="AK17" s="32">
        <v>61</v>
      </c>
      <c r="AL17" s="32">
        <v>72</v>
      </c>
      <c r="AM17" s="32">
        <v>90</v>
      </c>
      <c r="AN17" s="32">
        <v>92</v>
      </c>
      <c r="AO17" s="32">
        <v>46</v>
      </c>
      <c r="AP17" s="32">
        <v>91</v>
      </c>
      <c r="AQ17" s="32">
        <v>41</v>
      </c>
      <c r="AR17" s="32">
        <v>54</v>
      </c>
      <c r="AS17" s="32">
        <v>45</v>
      </c>
      <c r="AT17" s="32">
        <v>61</v>
      </c>
      <c r="AU17" s="32">
        <v>57</v>
      </c>
      <c r="AV17" s="32">
        <v>56</v>
      </c>
      <c r="AW17" s="32">
        <v>33</v>
      </c>
      <c r="AX17" s="32">
        <v>54</v>
      </c>
      <c r="AY17" s="32">
        <v>54</v>
      </c>
      <c r="AZ17" s="32">
        <v>58</v>
      </c>
      <c r="BA17" s="32">
        <v>27</v>
      </c>
      <c r="BB17" s="32">
        <v>28</v>
      </c>
      <c r="BC17" s="32">
        <f t="shared" si="0"/>
        <v>344</v>
      </c>
      <c r="BD17" s="32">
        <f t="shared" si="1"/>
        <v>373</v>
      </c>
      <c r="BE17" s="32">
        <f t="shared" si="2"/>
        <v>334</v>
      </c>
      <c r="BF17" s="32">
        <f t="shared" si="3"/>
        <v>384</v>
      </c>
      <c r="BG17" s="32">
        <f t="shared" si="4"/>
        <v>391</v>
      </c>
      <c r="BH17" s="32">
        <f t="shared" si="5"/>
        <v>428</v>
      </c>
      <c r="BI17" s="32">
        <f t="shared" si="6"/>
        <v>410</v>
      </c>
      <c r="BJ17" s="32">
        <f t="shared" si="7"/>
        <v>236</v>
      </c>
      <c r="BK17" s="32">
        <f t="shared" si="8"/>
        <v>310</v>
      </c>
      <c r="BL17" s="32">
        <f t="shared" si="9"/>
        <v>319</v>
      </c>
      <c r="BM17" s="32">
        <f t="shared" si="10"/>
        <v>201</v>
      </c>
      <c r="BN17" s="32">
        <f t="shared" si="11"/>
        <v>200</v>
      </c>
      <c r="BO17" s="32">
        <f t="shared" si="12"/>
        <v>167</v>
      </c>
    </row>
    <row r="18" spans="1:67" ht="17.100000000000001" customHeight="1" thickBot="1" x14ac:dyDescent="0.25">
      <c r="A18" s="12"/>
      <c r="B18" s="35" t="s">
        <v>108</v>
      </c>
      <c r="C18" s="32">
        <v>461</v>
      </c>
      <c r="D18" s="32">
        <v>443</v>
      </c>
      <c r="E18" s="32">
        <v>297</v>
      </c>
      <c r="F18" s="32">
        <v>410</v>
      </c>
      <c r="G18" s="32">
        <v>421</v>
      </c>
      <c r="H18" s="32">
        <v>435</v>
      </c>
      <c r="I18" s="32">
        <v>268</v>
      </c>
      <c r="J18" s="32">
        <v>434</v>
      </c>
      <c r="K18" s="32">
        <v>400</v>
      </c>
      <c r="L18" s="32">
        <v>453</v>
      </c>
      <c r="M18" s="32">
        <v>298</v>
      </c>
      <c r="N18" s="32">
        <v>356</v>
      </c>
      <c r="O18" s="32">
        <v>399</v>
      </c>
      <c r="P18" s="32">
        <v>421</v>
      </c>
      <c r="Q18" s="32">
        <v>298</v>
      </c>
      <c r="R18" s="32">
        <v>426</v>
      </c>
      <c r="S18" s="32">
        <v>453</v>
      </c>
      <c r="T18" s="32">
        <v>477</v>
      </c>
      <c r="U18" s="32">
        <v>286</v>
      </c>
      <c r="V18" s="32">
        <v>423</v>
      </c>
      <c r="W18" s="32">
        <v>204</v>
      </c>
      <c r="X18" s="32">
        <v>244</v>
      </c>
      <c r="Y18" s="32">
        <v>316</v>
      </c>
      <c r="Z18" s="32">
        <v>481</v>
      </c>
      <c r="AA18" s="32">
        <v>505</v>
      </c>
      <c r="AB18" s="32">
        <v>501</v>
      </c>
      <c r="AC18" s="32">
        <v>362</v>
      </c>
      <c r="AD18" s="32">
        <v>432</v>
      </c>
      <c r="AE18" s="32">
        <v>358</v>
      </c>
      <c r="AF18" s="32">
        <v>70</v>
      </c>
      <c r="AG18" s="32">
        <v>293</v>
      </c>
      <c r="AH18" s="32">
        <v>429</v>
      </c>
      <c r="AI18" s="32">
        <v>352</v>
      </c>
      <c r="AJ18" s="32">
        <v>343</v>
      </c>
      <c r="AK18" s="32">
        <v>254</v>
      </c>
      <c r="AL18" s="32">
        <v>345</v>
      </c>
      <c r="AM18" s="32">
        <v>351</v>
      </c>
      <c r="AN18" s="32">
        <v>376</v>
      </c>
      <c r="AO18" s="32">
        <v>249</v>
      </c>
      <c r="AP18" s="32">
        <v>270</v>
      </c>
      <c r="AQ18" s="32">
        <v>148</v>
      </c>
      <c r="AR18" s="32">
        <v>275</v>
      </c>
      <c r="AS18" s="32">
        <v>259</v>
      </c>
      <c r="AT18" s="32">
        <v>281</v>
      </c>
      <c r="AU18" s="32">
        <v>277</v>
      </c>
      <c r="AV18" s="32">
        <v>282</v>
      </c>
      <c r="AW18" s="32">
        <v>156</v>
      </c>
      <c r="AX18" s="32">
        <v>244</v>
      </c>
      <c r="AY18" s="32">
        <v>268</v>
      </c>
      <c r="AZ18" s="32">
        <v>273</v>
      </c>
      <c r="BA18" s="32">
        <v>163</v>
      </c>
      <c r="BB18" s="32">
        <v>172</v>
      </c>
      <c r="BC18" s="32">
        <f t="shared" si="0"/>
        <v>1611</v>
      </c>
      <c r="BD18" s="32">
        <f t="shared" si="1"/>
        <v>1558</v>
      </c>
      <c r="BE18" s="32">
        <f t="shared" si="2"/>
        <v>1507</v>
      </c>
      <c r="BF18" s="32">
        <f t="shared" si="3"/>
        <v>1544</v>
      </c>
      <c r="BG18" s="32">
        <f t="shared" si="4"/>
        <v>1639</v>
      </c>
      <c r="BH18" s="32">
        <f t="shared" si="5"/>
        <v>1245</v>
      </c>
      <c r="BI18" s="32">
        <f t="shared" si="6"/>
        <v>1800</v>
      </c>
      <c r="BJ18" s="32">
        <f t="shared" si="7"/>
        <v>1150</v>
      </c>
      <c r="BK18" s="32">
        <f t="shared" si="8"/>
        <v>1294</v>
      </c>
      <c r="BL18" s="32">
        <f t="shared" si="9"/>
        <v>1246</v>
      </c>
      <c r="BM18" s="32">
        <f t="shared" si="10"/>
        <v>963</v>
      </c>
      <c r="BN18" s="32">
        <f t="shared" si="11"/>
        <v>959</v>
      </c>
      <c r="BO18" s="32">
        <f t="shared" si="12"/>
        <v>876</v>
      </c>
    </row>
    <row r="19" spans="1:67" ht="17.100000000000001" customHeight="1" thickBot="1" x14ac:dyDescent="0.25">
      <c r="A19" s="12"/>
      <c r="B19" s="35" t="s">
        <v>109</v>
      </c>
      <c r="C19" s="32">
        <v>1540</v>
      </c>
      <c r="D19" s="32">
        <v>1604</v>
      </c>
      <c r="E19" s="32">
        <v>1015</v>
      </c>
      <c r="F19" s="32">
        <v>1394</v>
      </c>
      <c r="G19" s="32">
        <v>1527</v>
      </c>
      <c r="H19" s="32">
        <v>1362</v>
      </c>
      <c r="I19" s="32">
        <v>963</v>
      </c>
      <c r="J19" s="32">
        <v>1521</v>
      </c>
      <c r="K19" s="32">
        <v>1626</v>
      </c>
      <c r="L19" s="32">
        <v>1411</v>
      </c>
      <c r="M19" s="32">
        <v>985</v>
      </c>
      <c r="N19" s="32">
        <v>1256</v>
      </c>
      <c r="O19" s="32">
        <v>1226</v>
      </c>
      <c r="P19" s="32">
        <v>1285</v>
      </c>
      <c r="Q19" s="32">
        <v>970</v>
      </c>
      <c r="R19" s="32">
        <v>1279</v>
      </c>
      <c r="S19" s="32">
        <v>1346</v>
      </c>
      <c r="T19" s="32">
        <v>1344</v>
      </c>
      <c r="U19" s="32">
        <v>1003</v>
      </c>
      <c r="V19" s="32">
        <v>1308</v>
      </c>
      <c r="W19" s="32">
        <v>1399</v>
      </c>
      <c r="X19" s="32">
        <v>1467</v>
      </c>
      <c r="Y19" s="32">
        <v>1010</v>
      </c>
      <c r="Z19" s="32">
        <v>1281</v>
      </c>
      <c r="AA19" s="32">
        <v>1393</v>
      </c>
      <c r="AB19" s="32">
        <v>1304</v>
      </c>
      <c r="AC19" s="32">
        <v>941</v>
      </c>
      <c r="AD19" s="32">
        <v>1212</v>
      </c>
      <c r="AE19" s="32">
        <v>801</v>
      </c>
      <c r="AF19" s="32">
        <v>101</v>
      </c>
      <c r="AG19" s="32">
        <v>553</v>
      </c>
      <c r="AH19" s="32">
        <v>943</v>
      </c>
      <c r="AI19" s="32">
        <v>851</v>
      </c>
      <c r="AJ19" s="32">
        <v>930</v>
      </c>
      <c r="AK19" s="32">
        <v>663</v>
      </c>
      <c r="AL19" s="32">
        <v>883</v>
      </c>
      <c r="AM19" s="32">
        <v>869</v>
      </c>
      <c r="AN19" s="32">
        <v>862</v>
      </c>
      <c r="AO19" s="32">
        <v>683</v>
      </c>
      <c r="AP19" s="32">
        <v>816</v>
      </c>
      <c r="AQ19" s="32">
        <v>573</v>
      </c>
      <c r="AR19" s="32">
        <v>492</v>
      </c>
      <c r="AS19" s="32">
        <v>397</v>
      </c>
      <c r="AT19" s="32">
        <v>567</v>
      </c>
      <c r="AU19" s="32">
        <v>613</v>
      </c>
      <c r="AV19" s="32">
        <v>730</v>
      </c>
      <c r="AW19" s="32">
        <v>469</v>
      </c>
      <c r="AX19" s="32">
        <v>563</v>
      </c>
      <c r="AY19" s="32">
        <v>614</v>
      </c>
      <c r="AZ19" s="32">
        <v>592</v>
      </c>
      <c r="BA19" s="32">
        <v>365</v>
      </c>
      <c r="BB19" s="32">
        <v>360</v>
      </c>
      <c r="BC19" s="32">
        <f t="shared" si="0"/>
        <v>5553</v>
      </c>
      <c r="BD19" s="32">
        <f t="shared" si="1"/>
        <v>5373</v>
      </c>
      <c r="BE19" s="32">
        <f t="shared" si="2"/>
        <v>5278</v>
      </c>
      <c r="BF19" s="32">
        <f t="shared" si="3"/>
        <v>4760</v>
      </c>
      <c r="BG19" s="32">
        <f t="shared" si="4"/>
        <v>5001</v>
      </c>
      <c r="BH19" s="32">
        <f t="shared" si="5"/>
        <v>5157</v>
      </c>
      <c r="BI19" s="32">
        <f t="shared" si="6"/>
        <v>4850</v>
      </c>
      <c r="BJ19" s="32">
        <f t="shared" si="7"/>
        <v>2398</v>
      </c>
      <c r="BK19" s="32">
        <f t="shared" si="8"/>
        <v>3327</v>
      </c>
      <c r="BL19" s="32">
        <f t="shared" si="9"/>
        <v>3230</v>
      </c>
      <c r="BM19" s="32">
        <f t="shared" si="10"/>
        <v>2029</v>
      </c>
      <c r="BN19" s="32">
        <f t="shared" si="11"/>
        <v>2375</v>
      </c>
      <c r="BO19" s="32">
        <f t="shared" si="12"/>
        <v>1931</v>
      </c>
    </row>
    <row r="20" spans="1:67" ht="17.100000000000001" customHeight="1" thickBot="1" x14ac:dyDescent="0.25">
      <c r="A20" s="12"/>
      <c r="B20" s="35" t="s">
        <v>110</v>
      </c>
      <c r="C20" s="32">
        <v>315</v>
      </c>
      <c r="D20" s="32">
        <v>297</v>
      </c>
      <c r="E20" s="32">
        <v>162</v>
      </c>
      <c r="F20" s="32">
        <v>240</v>
      </c>
      <c r="G20" s="32">
        <v>247</v>
      </c>
      <c r="H20" s="32">
        <v>229</v>
      </c>
      <c r="I20" s="32">
        <v>168</v>
      </c>
      <c r="J20" s="32">
        <v>217</v>
      </c>
      <c r="K20" s="32">
        <v>220</v>
      </c>
      <c r="L20" s="32">
        <v>218</v>
      </c>
      <c r="M20" s="32">
        <v>155</v>
      </c>
      <c r="N20" s="32">
        <v>233</v>
      </c>
      <c r="O20" s="32">
        <v>199</v>
      </c>
      <c r="P20" s="32">
        <v>243</v>
      </c>
      <c r="Q20" s="32">
        <v>189</v>
      </c>
      <c r="R20" s="32">
        <v>233</v>
      </c>
      <c r="S20" s="32">
        <v>266</v>
      </c>
      <c r="T20" s="32">
        <v>313</v>
      </c>
      <c r="U20" s="32">
        <v>207</v>
      </c>
      <c r="V20" s="32">
        <v>322</v>
      </c>
      <c r="W20" s="32">
        <v>358</v>
      </c>
      <c r="X20" s="32">
        <v>425</v>
      </c>
      <c r="Y20" s="32">
        <v>313</v>
      </c>
      <c r="Z20" s="32">
        <v>323</v>
      </c>
      <c r="AA20" s="32">
        <v>369</v>
      </c>
      <c r="AB20" s="32">
        <v>392</v>
      </c>
      <c r="AC20" s="32">
        <v>200</v>
      </c>
      <c r="AD20" s="32">
        <v>398</v>
      </c>
      <c r="AE20" s="32">
        <v>233</v>
      </c>
      <c r="AF20" s="32">
        <v>52</v>
      </c>
      <c r="AG20" s="32">
        <v>121</v>
      </c>
      <c r="AH20" s="32">
        <v>338</v>
      </c>
      <c r="AI20" s="32">
        <v>292</v>
      </c>
      <c r="AJ20" s="32">
        <v>350</v>
      </c>
      <c r="AK20" s="32">
        <v>298</v>
      </c>
      <c r="AL20" s="32">
        <v>283</v>
      </c>
      <c r="AM20" s="32">
        <v>316</v>
      </c>
      <c r="AN20" s="32">
        <v>284</v>
      </c>
      <c r="AO20" s="32">
        <v>186</v>
      </c>
      <c r="AP20" s="32">
        <v>232</v>
      </c>
      <c r="AQ20" s="32">
        <v>96</v>
      </c>
      <c r="AR20" s="32">
        <v>77</v>
      </c>
      <c r="AS20" s="32">
        <v>79</v>
      </c>
      <c r="AT20" s="32">
        <v>154</v>
      </c>
      <c r="AU20" s="32">
        <v>177</v>
      </c>
      <c r="AV20" s="32">
        <v>220</v>
      </c>
      <c r="AW20" s="32">
        <v>123</v>
      </c>
      <c r="AX20" s="32">
        <v>158</v>
      </c>
      <c r="AY20" s="32">
        <v>129</v>
      </c>
      <c r="AZ20" s="32">
        <v>126</v>
      </c>
      <c r="BA20" s="32">
        <v>71</v>
      </c>
      <c r="BB20" s="32">
        <v>132</v>
      </c>
      <c r="BC20" s="32">
        <f t="shared" si="0"/>
        <v>1014</v>
      </c>
      <c r="BD20" s="32">
        <f t="shared" si="1"/>
        <v>861</v>
      </c>
      <c r="BE20" s="32">
        <f t="shared" si="2"/>
        <v>826</v>
      </c>
      <c r="BF20" s="32">
        <f t="shared" si="3"/>
        <v>864</v>
      </c>
      <c r="BG20" s="32">
        <f t="shared" si="4"/>
        <v>1108</v>
      </c>
      <c r="BH20" s="32">
        <f t="shared" si="5"/>
        <v>1419</v>
      </c>
      <c r="BI20" s="32">
        <f t="shared" si="6"/>
        <v>1359</v>
      </c>
      <c r="BJ20" s="32">
        <f t="shared" si="7"/>
        <v>744</v>
      </c>
      <c r="BK20" s="32">
        <f t="shared" si="8"/>
        <v>1223</v>
      </c>
      <c r="BL20" s="32">
        <f t="shared" si="9"/>
        <v>1018</v>
      </c>
      <c r="BM20" s="32">
        <f t="shared" si="10"/>
        <v>406</v>
      </c>
      <c r="BN20" s="32">
        <f t="shared" si="11"/>
        <v>678</v>
      </c>
      <c r="BO20" s="32">
        <f t="shared" si="12"/>
        <v>458</v>
      </c>
    </row>
    <row r="21" spans="1:67" ht="17.100000000000001" customHeight="1" thickBot="1" x14ac:dyDescent="0.25">
      <c r="A21" s="12"/>
      <c r="B21" s="35" t="s">
        <v>111</v>
      </c>
      <c r="C21" s="32">
        <v>78</v>
      </c>
      <c r="D21" s="32">
        <v>69</v>
      </c>
      <c r="E21" s="32">
        <v>61</v>
      </c>
      <c r="F21" s="32">
        <v>66</v>
      </c>
      <c r="G21" s="32">
        <v>79</v>
      </c>
      <c r="H21" s="32">
        <v>61</v>
      </c>
      <c r="I21" s="32">
        <v>32</v>
      </c>
      <c r="J21" s="32">
        <v>58</v>
      </c>
      <c r="K21" s="32">
        <v>63</v>
      </c>
      <c r="L21" s="32">
        <v>66</v>
      </c>
      <c r="M21" s="32">
        <v>43</v>
      </c>
      <c r="N21" s="32">
        <v>68</v>
      </c>
      <c r="O21" s="32">
        <v>66</v>
      </c>
      <c r="P21" s="32">
        <v>65</v>
      </c>
      <c r="Q21" s="32">
        <v>48</v>
      </c>
      <c r="R21" s="32">
        <v>58</v>
      </c>
      <c r="S21" s="32">
        <v>66</v>
      </c>
      <c r="T21" s="32">
        <v>77</v>
      </c>
      <c r="U21" s="32">
        <v>44</v>
      </c>
      <c r="V21" s="32">
        <v>67</v>
      </c>
      <c r="W21" s="32">
        <v>78</v>
      </c>
      <c r="X21" s="32">
        <v>62</v>
      </c>
      <c r="Y21" s="32">
        <v>71</v>
      </c>
      <c r="Z21" s="32">
        <v>44</v>
      </c>
      <c r="AA21" s="32">
        <v>77</v>
      </c>
      <c r="AB21" s="32">
        <v>71</v>
      </c>
      <c r="AC21" s="32">
        <v>56</v>
      </c>
      <c r="AD21" s="32">
        <v>58</v>
      </c>
      <c r="AE21" s="32">
        <v>39</v>
      </c>
      <c r="AF21" s="32">
        <v>2</v>
      </c>
      <c r="AG21" s="32">
        <v>53</v>
      </c>
      <c r="AH21" s="32">
        <v>75</v>
      </c>
      <c r="AI21" s="32">
        <v>60</v>
      </c>
      <c r="AJ21" s="32">
        <v>44</v>
      </c>
      <c r="AK21" s="32">
        <v>45</v>
      </c>
      <c r="AL21" s="32">
        <v>52</v>
      </c>
      <c r="AM21" s="32">
        <v>50</v>
      </c>
      <c r="AN21" s="32">
        <v>55</v>
      </c>
      <c r="AO21" s="32">
        <v>34</v>
      </c>
      <c r="AP21" s="32">
        <v>36</v>
      </c>
      <c r="AQ21" s="32">
        <v>23</v>
      </c>
      <c r="AR21" s="32">
        <v>36</v>
      </c>
      <c r="AS21" s="32">
        <v>29</v>
      </c>
      <c r="AT21" s="32">
        <v>20</v>
      </c>
      <c r="AU21" s="32">
        <v>49</v>
      </c>
      <c r="AV21" s="32">
        <v>30</v>
      </c>
      <c r="AW21" s="32">
        <v>23</v>
      </c>
      <c r="AX21" s="32">
        <v>31</v>
      </c>
      <c r="AY21" s="32">
        <v>33</v>
      </c>
      <c r="AZ21" s="32">
        <v>48</v>
      </c>
      <c r="BA21" s="32">
        <v>28</v>
      </c>
      <c r="BB21" s="32">
        <v>26</v>
      </c>
      <c r="BC21" s="32">
        <f t="shared" si="0"/>
        <v>274</v>
      </c>
      <c r="BD21" s="32">
        <f t="shared" si="1"/>
        <v>230</v>
      </c>
      <c r="BE21" s="32">
        <f t="shared" si="2"/>
        <v>240</v>
      </c>
      <c r="BF21" s="32">
        <f t="shared" si="3"/>
        <v>237</v>
      </c>
      <c r="BG21" s="32">
        <f t="shared" si="4"/>
        <v>254</v>
      </c>
      <c r="BH21" s="32">
        <f t="shared" si="5"/>
        <v>255</v>
      </c>
      <c r="BI21" s="32">
        <f t="shared" si="6"/>
        <v>262</v>
      </c>
      <c r="BJ21" s="32">
        <f t="shared" si="7"/>
        <v>169</v>
      </c>
      <c r="BK21" s="32">
        <f t="shared" si="8"/>
        <v>201</v>
      </c>
      <c r="BL21" s="32">
        <f t="shared" si="9"/>
        <v>175</v>
      </c>
      <c r="BM21" s="32">
        <f t="shared" si="10"/>
        <v>108</v>
      </c>
      <c r="BN21" s="32">
        <f t="shared" si="11"/>
        <v>133</v>
      </c>
      <c r="BO21" s="32">
        <f t="shared" si="12"/>
        <v>135</v>
      </c>
    </row>
    <row r="22" spans="1:67" ht="17.100000000000001" customHeight="1" thickBot="1" x14ac:dyDescent="0.25">
      <c r="A22" s="12"/>
      <c r="B22" s="35" t="s">
        <v>112</v>
      </c>
      <c r="C22" s="32">
        <v>261</v>
      </c>
      <c r="D22" s="32">
        <v>212</v>
      </c>
      <c r="E22" s="32">
        <v>165</v>
      </c>
      <c r="F22" s="32">
        <v>175</v>
      </c>
      <c r="G22" s="32">
        <v>181</v>
      </c>
      <c r="H22" s="32">
        <v>209</v>
      </c>
      <c r="I22" s="32">
        <v>122</v>
      </c>
      <c r="J22" s="32">
        <v>214</v>
      </c>
      <c r="K22" s="32">
        <v>226</v>
      </c>
      <c r="L22" s="32">
        <v>206</v>
      </c>
      <c r="M22" s="32">
        <v>148</v>
      </c>
      <c r="N22" s="32">
        <v>168</v>
      </c>
      <c r="O22" s="32">
        <v>169</v>
      </c>
      <c r="P22" s="32">
        <v>214</v>
      </c>
      <c r="Q22" s="32">
        <v>110</v>
      </c>
      <c r="R22" s="32">
        <v>139</v>
      </c>
      <c r="S22" s="32">
        <v>209</v>
      </c>
      <c r="T22" s="32">
        <v>236</v>
      </c>
      <c r="U22" s="32">
        <v>162</v>
      </c>
      <c r="V22" s="32">
        <v>227</v>
      </c>
      <c r="W22" s="32">
        <v>238</v>
      </c>
      <c r="X22" s="32">
        <v>229</v>
      </c>
      <c r="Y22" s="32">
        <v>172</v>
      </c>
      <c r="Z22" s="32">
        <v>208</v>
      </c>
      <c r="AA22" s="32">
        <v>240</v>
      </c>
      <c r="AB22" s="32">
        <v>224</v>
      </c>
      <c r="AC22" s="32">
        <v>146</v>
      </c>
      <c r="AD22" s="32">
        <v>196</v>
      </c>
      <c r="AE22" s="32">
        <v>198</v>
      </c>
      <c r="AF22" s="32">
        <v>14</v>
      </c>
      <c r="AG22" s="32">
        <v>161</v>
      </c>
      <c r="AH22" s="32">
        <v>180</v>
      </c>
      <c r="AI22" s="32">
        <v>164</v>
      </c>
      <c r="AJ22" s="32">
        <v>201</v>
      </c>
      <c r="AK22" s="32">
        <v>133</v>
      </c>
      <c r="AL22" s="32">
        <v>161</v>
      </c>
      <c r="AM22" s="32">
        <v>177</v>
      </c>
      <c r="AN22" s="32">
        <v>185</v>
      </c>
      <c r="AO22" s="32">
        <v>116</v>
      </c>
      <c r="AP22" s="32">
        <v>117</v>
      </c>
      <c r="AQ22" s="32">
        <v>105</v>
      </c>
      <c r="AR22" s="32">
        <v>145</v>
      </c>
      <c r="AS22" s="32">
        <v>128</v>
      </c>
      <c r="AT22" s="32">
        <v>140</v>
      </c>
      <c r="AU22" s="32">
        <v>111</v>
      </c>
      <c r="AV22" s="32">
        <v>108</v>
      </c>
      <c r="AW22" s="32">
        <v>125</v>
      </c>
      <c r="AX22" s="32">
        <v>154</v>
      </c>
      <c r="AY22" s="32">
        <v>213</v>
      </c>
      <c r="AZ22" s="32">
        <v>203</v>
      </c>
      <c r="BA22" s="32">
        <v>165</v>
      </c>
      <c r="BB22" s="32">
        <v>135</v>
      </c>
      <c r="BC22" s="32">
        <f t="shared" si="0"/>
        <v>813</v>
      </c>
      <c r="BD22" s="32">
        <f t="shared" si="1"/>
        <v>726</v>
      </c>
      <c r="BE22" s="32">
        <f t="shared" si="2"/>
        <v>748</v>
      </c>
      <c r="BF22" s="32">
        <f t="shared" si="3"/>
        <v>632</v>
      </c>
      <c r="BG22" s="32">
        <f t="shared" si="4"/>
        <v>834</v>
      </c>
      <c r="BH22" s="32">
        <f t="shared" si="5"/>
        <v>847</v>
      </c>
      <c r="BI22" s="32">
        <f t="shared" si="6"/>
        <v>806</v>
      </c>
      <c r="BJ22" s="32">
        <f t="shared" si="7"/>
        <v>553</v>
      </c>
      <c r="BK22" s="32">
        <f t="shared" si="8"/>
        <v>659</v>
      </c>
      <c r="BL22" s="32">
        <f t="shared" si="9"/>
        <v>595</v>
      </c>
      <c r="BM22" s="32">
        <f t="shared" si="10"/>
        <v>518</v>
      </c>
      <c r="BN22" s="32">
        <f t="shared" si="11"/>
        <v>498</v>
      </c>
      <c r="BO22" s="32">
        <f t="shared" si="12"/>
        <v>716</v>
      </c>
    </row>
    <row r="23" spans="1:67" ht="17.100000000000001" customHeight="1" thickBot="1" x14ac:dyDescent="0.25">
      <c r="A23" s="12"/>
      <c r="B23" s="35" t="s">
        <v>113</v>
      </c>
      <c r="C23" s="32">
        <v>66</v>
      </c>
      <c r="D23" s="32">
        <v>38</v>
      </c>
      <c r="E23" s="32">
        <v>34</v>
      </c>
      <c r="F23" s="32">
        <v>81</v>
      </c>
      <c r="G23" s="32">
        <v>73</v>
      </c>
      <c r="H23" s="32">
        <v>82</v>
      </c>
      <c r="I23" s="32">
        <v>50</v>
      </c>
      <c r="J23" s="32">
        <v>78</v>
      </c>
      <c r="K23" s="32">
        <v>62</v>
      </c>
      <c r="L23" s="32">
        <v>79</v>
      </c>
      <c r="M23" s="32">
        <v>63</v>
      </c>
      <c r="N23" s="32">
        <v>60</v>
      </c>
      <c r="O23" s="32">
        <v>58</v>
      </c>
      <c r="P23" s="32">
        <v>62</v>
      </c>
      <c r="Q23" s="32">
        <v>48</v>
      </c>
      <c r="R23" s="32">
        <v>77</v>
      </c>
      <c r="S23" s="32">
        <v>79</v>
      </c>
      <c r="T23" s="32">
        <v>61</v>
      </c>
      <c r="U23" s="32">
        <v>44</v>
      </c>
      <c r="V23" s="32">
        <v>56</v>
      </c>
      <c r="W23" s="32">
        <v>66</v>
      </c>
      <c r="X23" s="32">
        <v>56</v>
      </c>
      <c r="Y23" s="32">
        <v>38</v>
      </c>
      <c r="Z23" s="32">
        <v>49</v>
      </c>
      <c r="AA23" s="32">
        <v>46</v>
      </c>
      <c r="AB23" s="32">
        <v>56</v>
      </c>
      <c r="AC23" s="32">
        <v>33</v>
      </c>
      <c r="AD23" s="32">
        <v>83</v>
      </c>
      <c r="AE23" s="32">
        <v>47</v>
      </c>
      <c r="AF23" s="32">
        <v>9</v>
      </c>
      <c r="AG23" s="32">
        <v>50</v>
      </c>
      <c r="AH23" s="32">
        <v>73</v>
      </c>
      <c r="AI23" s="32">
        <v>60</v>
      </c>
      <c r="AJ23" s="32">
        <v>36</v>
      </c>
      <c r="AK23" s="32">
        <v>28</v>
      </c>
      <c r="AL23" s="32">
        <v>43</v>
      </c>
      <c r="AM23" s="32">
        <v>33</v>
      </c>
      <c r="AN23" s="32">
        <v>68</v>
      </c>
      <c r="AO23" s="32">
        <v>42</v>
      </c>
      <c r="AP23" s="32">
        <v>36</v>
      </c>
      <c r="AQ23" s="32">
        <v>21</v>
      </c>
      <c r="AR23" s="32">
        <v>26</v>
      </c>
      <c r="AS23" s="32">
        <v>30</v>
      </c>
      <c r="AT23" s="32">
        <v>34</v>
      </c>
      <c r="AU23" s="32">
        <v>40</v>
      </c>
      <c r="AV23" s="32">
        <v>34</v>
      </c>
      <c r="AW23" s="32">
        <v>22</v>
      </c>
      <c r="AX23" s="32">
        <v>38</v>
      </c>
      <c r="AY23" s="32">
        <v>36</v>
      </c>
      <c r="AZ23" s="32">
        <v>39</v>
      </c>
      <c r="BA23" s="32">
        <v>17</v>
      </c>
      <c r="BB23" s="32">
        <v>13</v>
      </c>
      <c r="BC23" s="32">
        <f t="shared" si="0"/>
        <v>219</v>
      </c>
      <c r="BD23" s="32">
        <f t="shared" si="1"/>
        <v>283</v>
      </c>
      <c r="BE23" s="32">
        <f t="shared" si="2"/>
        <v>264</v>
      </c>
      <c r="BF23" s="32">
        <f t="shared" si="3"/>
        <v>245</v>
      </c>
      <c r="BG23" s="32">
        <f t="shared" si="4"/>
        <v>240</v>
      </c>
      <c r="BH23" s="32">
        <f t="shared" si="5"/>
        <v>209</v>
      </c>
      <c r="BI23" s="32">
        <f t="shared" si="6"/>
        <v>218</v>
      </c>
      <c r="BJ23" s="32">
        <f t="shared" si="7"/>
        <v>179</v>
      </c>
      <c r="BK23" s="32">
        <f t="shared" si="8"/>
        <v>167</v>
      </c>
      <c r="BL23" s="32">
        <f t="shared" si="9"/>
        <v>179</v>
      </c>
      <c r="BM23" s="32">
        <f t="shared" si="10"/>
        <v>111</v>
      </c>
      <c r="BN23" s="32">
        <f t="shared" si="11"/>
        <v>134</v>
      </c>
      <c r="BO23" s="32">
        <f t="shared" si="12"/>
        <v>105</v>
      </c>
    </row>
    <row r="24" spans="1:67" ht="16.5" customHeight="1" thickBot="1" x14ac:dyDescent="0.25">
      <c r="A24" s="12"/>
      <c r="B24" s="36" t="s">
        <v>114</v>
      </c>
      <c r="C24" s="38">
        <f t="shared" ref="C24:H24" si="13">SUM(C7:C23)</f>
        <v>11238</v>
      </c>
      <c r="D24" s="38">
        <f t="shared" si="13"/>
        <v>10527</v>
      </c>
      <c r="E24" s="38">
        <f t="shared" si="13"/>
        <v>7147</v>
      </c>
      <c r="F24" s="39">
        <f t="shared" si="13"/>
        <v>9229</v>
      </c>
      <c r="G24" s="38">
        <f t="shared" si="13"/>
        <v>9944</v>
      </c>
      <c r="H24" s="38">
        <f t="shared" si="13"/>
        <v>9978</v>
      </c>
      <c r="I24" s="38">
        <f t="shared" ref="I24:N24" si="14">SUM(I7:I23)</f>
        <v>6849</v>
      </c>
      <c r="J24" s="39">
        <f t="shared" si="14"/>
        <v>9273</v>
      </c>
      <c r="K24" s="38">
        <f t="shared" si="14"/>
        <v>9917</v>
      </c>
      <c r="L24" s="38">
        <f t="shared" si="14"/>
        <v>9858</v>
      </c>
      <c r="M24" s="38">
        <f t="shared" si="14"/>
        <v>7040</v>
      </c>
      <c r="N24" s="39">
        <f t="shared" si="14"/>
        <v>8862</v>
      </c>
      <c r="O24" s="38">
        <f t="shared" ref="O24:T24" si="15">SUM(O7:O23)</f>
        <v>9083</v>
      </c>
      <c r="P24" s="38">
        <f t="shared" si="15"/>
        <v>9917</v>
      </c>
      <c r="Q24" s="38">
        <f t="shared" si="15"/>
        <v>6688</v>
      </c>
      <c r="R24" s="39">
        <f t="shared" si="15"/>
        <v>8505</v>
      </c>
      <c r="S24" s="38">
        <f t="shared" si="15"/>
        <v>9612</v>
      </c>
      <c r="T24" s="38">
        <f t="shared" si="15"/>
        <v>9886</v>
      </c>
      <c r="U24" s="38">
        <f t="shared" ref="U24:Z24" si="16">SUM(U7:U23)</f>
        <v>6969</v>
      </c>
      <c r="V24" s="39">
        <f t="shared" si="16"/>
        <v>9199</v>
      </c>
      <c r="W24" s="38">
        <f t="shared" si="16"/>
        <v>9719</v>
      </c>
      <c r="X24" s="38">
        <f t="shared" si="16"/>
        <v>10491</v>
      </c>
      <c r="Y24" s="38">
        <f t="shared" si="16"/>
        <v>7518</v>
      </c>
      <c r="Z24" s="39">
        <f t="shared" si="16"/>
        <v>9557</v>
      </c>
      <c r="AA24" s="38">
        <f t="shared" ref="AA24:AF24" si="17">SUM(AA7:AA23)</f>
        <v>10305</v>
      </c>
      <c r="AB24" s="38">
        <f t="shared" si="17"/>
        <v>9896</v>
      </c>
      <c r="AC24" s="38">
        <f t="shared" si="17"/>
        <v>6957</v>
      </c>
      <c r="AD24" s="38">
        <f t="shared" si="17"/>
        <v>9310</v>
      </c>
      <c r="AE24" s="38">
        <f t="shared" si="17"/>
        <v>6896</v>
      </c>
      <c r="AF24" s="38">
        <f t="shared" si="17"/>
        <v>1013</v>
      </c>
      <c r="AG24" s="38">
        <f t="shared" ref="AG24:AL24" si="18">SUM(AG7:AG23)</f>
        <v>5190</v>
      </c>
      <c r="AH24" s="38">
        <f t="shared" si="18"/>
        <v>8046</v>
      </c>
      <c r="AI24" s="38">
        <f t="shared" si="18"/>
        <v>7866</v>
      </c>
      <c r="AJ24" s="38">
        <f t="shared" si="18"/>
        <v>8031</v>
      </c>
      <c r="AK24" s="38">
        <f t="shared" si="18"/>
        <v>5999</v>
      </c>
      <c r="AL24" s="38">
        <f t="shared" si="18"/>
        <v>7097</v>
      </c>
      <c r="AM24" s="38">
        <f t="shared" ref="AM24:AR24" si="19">SUM(AM7:AM23)</f>
        <v>7625</v>
      </c>
      <c r="AN24" s="38">
        <f t="shared" si="19"/>
        <v>7871</v>
      </c>
      <c r="AO24" s="38">
        <f t="shared" si="19"/>
        <v>5455</v>
      </c>
      <c r="AP24" s="38">
        <f t="shared" si="19"/>
        <v>6582</v>
      </c>
      <c r="AQ24" s="38">
        <f t="shared" si="19"/>
        <v>4860</v>
      </c>
      <c r="AR24" s="38">
        <f t="shared" si="19"/>
        <v>5306</v>
      </c>
      <c r="AS24" s="38">
        <f>SUM(AS7:AS23)</f>
        <v>4178</v>
      </c>
      <c r="AT24" s="38">
        <f>SUM(AT7:AT23)</f>
        <v>5332</v>
      </c>
      <c r="AU24" s="38">
        <v>5443</v>
      </c>
      <c r="AV24" s="38">
        <v>5874</v>
      </c>
      <c r="AW24" s="38">
        <v>3985</v>
      </c>
      <c r="AX24" s="38">
        <v>5256</v>
      </c>
      <c r="AY24" s="38">
        <v>5644</v>
      </c>
      <c r="AZ24" s="38">
        <v>5299</v>
      </c>
      <c r="BA24" s="38">
        <v>3581</v>
      </c>
      <c r="BB24" s="38">
        <v>3793</v>
      </c>
      <c r="BC24" s="38">
        <f t="shared" si="0"/>
        <v>38141</v>
      </c>
      <c r="BD24" s="38">
        <f t="shared" si="1"/>
        <v>36044</v>
      </c>
      <c r="BE24" s="38">
        <f t="shared" si="2"/>
        <v>35677</v>
      </c>
      <c r="BF24" s="38">
        <f t="shared" si="3"/>
        <v>34193</v>
      </c>
      <c r="BG24" s="38">
        <f t="shared" si="4"/>
        <v>35666</v>
      </c>
      <c r="BH24" s="38">
        <f t="shared" si="5"/>
        <v>37285</v>
      </c>
      <c r="BI24" s="38">
        <f t="shared" si="6"/>
        <v>36468</v>
      </c>
      <c r="BJ24" s="38">
        <f t="shared" si="7"/>
        <v>21145</v>
      </c>
      <c r="BK24" s="38">
        <f t="shared" si="8"/>
        <v>28993</v>
      </c>
      <c r="BL24" s="38">
        <f t="shared" si="9"/>
        <v>27533</v>
      </c>
      <c r="BM24" s="38">
        <f t="shared" si="10"/>
        <v>19676</v>
      </c>
      <c r="BN24" s="38">
        <f t="shared" si="11"/>
        <v>20558</v>
      </c>
      <c r="BO24" s="38">
        <f t="shared" si="12"/>
        <v>18317</v>
      </c>
    </row>
    <row r="25" spans="1:67" ht="42" customHeight="1" x14ac:dyDescent="0.2">
      <c r="AC25" s="48"/>
      <c r="AE25" s="48"/>
      <c r="AJ25" s="48"/>
    </row>
    <row r="26" spans="1:67" ht="15" customHeight="1" x14ac:dyDescent="0.2">
      <c r="BA26" s="48"/>
    </row>
    <row r="27" spans="1:67" ht="12.75" customHeight="1" x14ac:dyDescent="0.2">
      <c r="B27" s="114"/>
      <c r="C27" s="114"/>
      <c r="D27" s="114"/>
      <c r="E27" s="114"/>
    </row>
    <row r="28" spans="1:67" ht="15" x14ac:dyDescent="0.2">
      <c r="B28" s="18"/>
      <c r="C28" s="19"/>
      <c r="D28" s="12"/>
      <c r="E28" s="12"/>
      <c r="F28" s="12"/>
      <c r="G28" s="12"/>
      <c r="H28" s="12"/>
      <c r="I28" s="12"/>
      <c r="J28" s="12"/>
      <c r="K28" s="12"/>
      <c r="L28" s="12"/>
    </row>
    <row r="30" spans="1:67" ht="39" customHeight="1" x14ac:dyDescent="0.2">
      <c r="B30" s="12"/>
      <c r="C30" s="31" t="s">
        <v>341</v>
      </c>
      <c r="D30" s="31" t="s">
        <v>276</v>
      </c>
      <c r="E30" s="31" t="s">
        <v>277</v>
      </c>
      <c r="F30" s="41" t="s">
        <v>278</v>
      </c>
      <c r="G30" s="31" t="s">
        <v>279</v>
      </c>
      <c r="H30" s="31" t="s">
        <v>280</v>
      </c>
      <c r="I30" s="31" t="s">
        <v>281</v>
      </c>
      <c r="J30" s="41" t="s">
        <v>282</v>
      </c>
      <c r="K30" s="31" t="s">
        <v>283</v>
      </c>
      <c r="L30" s="31" t="s">
        <v>284</v>
      </c>
      <c r="M30" s="31" t="s">
        <v>285</v>
      </c>
      <c r="N30" s="41" t="s">
        <v>286</v>
      </c>
      <c r="O30" s="31" t="s">
        <v>163</v>
      </c>
      <c r="P30" s="31" t="s">
        <v>164</v>
      </c>
      <c r="Q30" s="31" t="s">
        <v>165</v>
      </c>
      <c r="R30" s="41" t="s">
        <v>166</v>
      </c>
      <c r="S30" s="31" t="s">
        <v>167</v>
      </c>
      <c r="T30" s="31" t="s">
        <v>168</v>
      </c>
      <c r="U30" s="31" t="s">
        <v>169</v>
      </c>
      <c r="V30" s="41" t="s">
        <v>170</v>
      </c>
      <c r="W30" s="31" t="s">
        <v>171</v>
      </c>
      <c r="X30" s="31" t="s">
        <v>172</v>
      </c>
      <c r="Y30" s="31" t="s">
        <v>173</v>
      </c>
      <c r="Z30" s="41" t="s">
        <v>174</v>
      </c>
      <c r="AA30" s="31" t="s">
        <v>175</v>
      </c>
      <c r="AB30" s="31" t="s">
        <v>176</v>
      </c>
      <c r="AC30" s="31" t="s">
        <v>177</v>
      </c>
      <c r="AD30" s="41" t="s">
        <v>178</v>
      </c>
      <c r="AE30" s="31" t="s">
        <v>179</v>
      </c>
      <c r="AF30" s="31" t="s">
        <v>180</v>
      </c>
      <c r="AG30" s="31" t="s">
        <v>181</v>
      </c>
      <c r="AH30" s="41" t="s">
        <v>182</v>
      </c>
      <c r="AI30" s="31" t="s">
        <v>183</v>
      </c>
      <c r="AJ30" s="31" t="s">
        <v>184</v>
      </c>
      <c r="AK30" s="31" t="s">
        <v>185</v>
      </c>
      <c r="AL30" s="41" t="s">
        <v>186</v>
      </c>
      <c r="AM30" s="31" t="s">
        <v>187</v>
      </c>
      <c r="AN30" s="31" t="s">
        <v>188</v>
      </c>
      <c r="AO30" s="31" t="s">
        <v>189</v>
      </c>
      <c r="AP30" s="41" t="s">
        <v>190</v>
      </c>
      <c r="AQ30" s="31" t="s">
        <v>191</v>
      </c>
      <c r="AR30" s="31" t="s">
        <v>192</v>
      </c>
      <c r="AS30" s="31" t="s">
        <v>193</v>
      </c>
      <c r="AT30" s="41" t="s">
        <v>194</v>
      </c>
      <c r="AU30" s="31" t="s">
        <v>195</v>
      </c>
      <c r="AV30" s="31" t="s">
        <v>534</v>
      </c>
      <c r="AW30" s="31" t="s">
        <v>557</v>
      </c>
      <c r="AX30" s="41" t="s">
        <v>194</v>
      </c>
      <c r="AY30" s="31" t="s">
        <v>293</v>
      </c>
      <c r="AZ30" s="31" t="s">
        <v>294</v>
      </c>
      <c r="BA30" s="31" t="s">
        <v>295</v>
      </c>
      <c r="BB30" s="31" t="s">
        <v>196</v>
      </c>
      <c r="BC30" s="31" t="s">
        <v>197</v>
      </c>
      <c r="BD30" s="31" t="s">
        <v>198</v>
      </c>
      <c r="BE30" s="31" t="s">
        <v>199</v>
      </c>
      <c r="BF30" s="31" t="s">
        <v>200</v>
      </c>
      <c r="BG30" s="31" t="s">
        <v>128</v>
      </c>
      <c r="BH30" s="31" t="s">
        <v>129</v>
      </c>
      <c r="BI30" s="31" t="s">
        <v>130</v>
      </c>
      <c r="BJ30" s="31" t="s">
        <v>569</v>
      </c>
    </row>
    <row r="31" spans="1:67" ht="17.100000000000001" customHeight="1" thickBot="1" x14ac:dyDescent="0.25">
      <c r="B31" s="35" t="s">
        <v>97</v>
      </c>
      <c r="C31" s="33">
        <f t="shared" ref="C31:S31" si="20">+(G7-C7)/C7</f>
        <v>-9.9766173031956354E-2</v>
      </c>
      <c r="D31" s="33">
        <f t="shared" si="20"/>
        <v>9.6219931271477668E-2</v>
      </c>
      <c r="E31" s="33">
        <f t="shared" si="20"/>
        <v>4.6948356807511738E-3</v>
      </c>
      <c r="F31" s="33">
        <f t="shared" si="20"/>
        <v>-4.6768707482993201E-2</v>
      </c>
      <c r="G31" s="33">
        <f t="shared" si="20"/>
        <v>5.8874458874458878E-2</v>
      </c>
      <c r="H31" s="33">
        <f t="shared" si="20"/>
        <v>2.115987460815047E-2</v>
      </c>
      <c r="I31" s="33">
        <f t="shared" si="20"/>
        <v>3.2710280373831772E-2</v>
      </c>
      <c r="J31" s="33">
        <f t="shared" si="20"/>
        <v>-5.5307760927743088E-2</v>
      </c>
      <c r="K31" s="33">
        <f t="shared" si="20"/>
        <v>-8.5036794766966475E-2</v>
      </c>
      <c r="L31" s="33">
        <f t="shared" si="20"/>
        <v>-2.6093630084420567E-2</v>
      </c>
      <c r="M31" s="33">
        <f t="shared" si="20"/>
        <v>-3.1674208144796379E-2</v>
      </c>
      <c r="N31" s="33">
        <f t="shared" si="20"/>
        <v>5.7601510859301229E-2</v>
      </c>
      <c r="O31" s="33">
        <f t="shared" si="20"/>
        <v>0.12779267202859695</v>
      </c>
      <c r="P31" s="33">
        <f t="shared" si="20"/>
        <v>8.5106382978723402E-2</v>
      </c>
      <c r="Q31" s="33">
        <f t="shared" si="20"/>
        <v>7.9439252336448593E-2</v>
      </c>
      <c r="R31" s="33">
        <f t="shared" si="20"/>
        <v>2.6785714285714284E-2</v>
      </c>
      <c r="S31" s="33">
        <f t="shared" si="20"/>
        <v>7.210776545166403E-2</v>
      </c>
      <c r="T31" s="33">
        <f t="shared" ref="T31:AN48" si="21">+(X7-T7)/T7</f>
        <v>3.0501089324618737E-2</v>
      </c>
      <c r="U31" s="33">
        <f t="shared" si="21"/>
        <v>0.11904761904761904</v>
      </c>
      <c r="V31" s="33">
        <f t="shared" si="21"/>
        <v>0.11913043478260869</v>
      </c>
      <c r="W31" s="33">
        <f t="shared" si="21"/>
        <v>6.5040650406504072E-2</v>
      </c>
      <c r="X31" s="33">
        <f t="shared" si="21"/>
        <v>-5.5673009161381251E-2</v>
      </c>
      <c r="Y31" s="33">
        <f t="shared" si="21"/>
        <v>2.6112185686653772E-2</v>
      </c>
      <c r="Z31" s="33">
        <f t="shared" si="21"/>
        <v>4.662004662004662E-3</v>
      </c>
      <c r="AA31" s="33">
        <f t="shared" si="21"/>
        <v>-0.36571825121443441</v>
      </c>
      <c r="AB31" s="33">
        <f t="shared" si="21"/>
        <v>-0.87164179104477613</v>
      </c>
      <c r="AC31" s="33">
        <f t="shared" si="21"/>
        <v>-0.27898209236569277</v>
      </c>
      <c r="AD31" s="33">
        <f t="shared" si="21"/>
        <v>-0.15622583139984533</v>
      </c>
      <c r="AE31" s="33">
        <f t="shared" si="21"/>
        <v>0.21334792122538293</v>
      </c>
      <c r="AF31" s="33">
        <f t="shared" si="21"/>
        <v>5.8953488372093021</v>
      </c>
      <c r="AG31" s="33">
        <f t="shared" si="21"/>
        <v>0.22745098039215686</v>
      </c>
      <c r="AH31" s="33">
        <f t="shared" si="21"/>
        <v>-9.1659028414298807E-3</v>
      </c>
      <c r="AI31" s="33">
        <f t="shared" si="21"/>
        <v>0.1036970243462579</v>
      </c>
      <c r="AJ31" s="33">
        <f t="shared" si="21"/>
        <v>0.10708263069139966</v>
      </c>
      <c r="AK31" s="33">
        <f t="shared" si="21"/>
        <v>-5.4313099041533544E-2</v>
      </c>
      <c r="AL31" s="33">
        <f t="shared" si="21"/>
        <v>0</v>
      </c>
      <c r="AM31" s="33">
        <f t="shared" si="21"/>
        <v>-0.30310457516339867</v>
      </c>
      <c r="AN31" s="33">
        <f t="shared" si="21"/>
        <v>-0.49885757806549885</v>
      </c>
      <c r="AO31" s="33">
        <f t="shared" ref="AO31:AX48" si="22">+(AS7-AO7)/AO7</f>
        <v>-0.26238738738738737</v>
      </c>
      <c r="AP31" s="33">
        <f t="shared" si="22"/>
        <v>-0.26456984273820539</v>
      </c>
      <c r="AQ31" s="33">
        <f t="shared" si="22"/>
        <v>-0.1899179366940211</v>
      </c>
      <c r="AR31" s="33">
        <f t="shared" si="22"/>
        <v>0.16261398176291794</v>
      </c>
      <c r="AS31" s="33">
        <f t="shared" si="22"/>
        <v>-0.1251908396946565</v>
      </c>
      <c r="AT31" s="33">
        <f t="shared" si="22"/>
        <v>-0.14088050314465408</v>
      </c>
      <c r="AU31" s="33">
        <f t="shared" si="22"/>
        <v>0.16787264833574531</v>
      </c>
      <c r="AV31" s="33">
        <f t="shared" si="22"/>
        <v>-2.3529411764705882E-2</v>
      </c>
      <c r="AW31" s="33">
        <f t="shared" si="22"/>
        <v>-0.10296684118673648</v>
      </c>
      <c r="AX31" s="33">
        <f t="shared" si="22"/>
        <v>-0.22108345534407028</v>
      </c>
      <c r="AY31" s="33">
        <f t="shared" ref="AY31:BJ48" si="23">+(BD7-BC7)/BC7</f>
        <v>-1.4972067039106146E-2</v>
      </c>
      <c r="AZ31" s="33">
        <f t="shared" si="23"/>
        <v>1.3838475499092558E-2</v>
      </c>
      <c r="BA31" s="33">
        <f t="shared" si="23"/>
        <v>-2.3495189080331172E-2</v>
      </c>
      <c r="BB31" s="33">
        <f t="shared" si="23"/>
        <v>7.9972502291475706E-2</v>
      </c>
      <c r="BC31" s="33">
        <f t="shared" si="23"/>
        <v>8.0628050074262672E-2</v>
      </c>
      <c r="BD31" s="33">
        <f t="shared" si="23"/>
        <v>8.2466129982328683E-3</v>
      </c>
      <c r="BE31" s="33">
        <f t="shared" si="23"/>
        <v>-0.42706913339824731</v>
      </c>
      <c r="BF31" s="33">
        <f t="shared" si="23"/>
        <v>0.46668932698844323</v>
      </c>
      <c r="BG31" s="33">
        <f t="shared" si="23"/>
        <v>4.426419466975666E-2</v>
      </c>
      <c r="BH31" s="33">
        <f t="shared" si="23"/>
        <v>-0.34287616511318242</v>
      </c>
      <c r="BI31" s="33">
        <f t="shared" si="23"/>
        <v>-8.4093211752786223E-2</v>
      </c>
      <c r="BJ31" s="33">
        <f t="shared" si="23"/>
        <v>-4.1297935103244837E-2</v>
      </c>
    </row>
    <row r="32" spans="1:67" ht="17.100000000000001" customHeight="1" thickBot="1" x14ac:dyDescent="0.25">
      <c r="B32" s="35" t="s">
        <v>98</v>
      </c>
      <c r="C32" s="33">
        <f t="shared" ref="C32:C48" si="24">+(G8-C8)/C8</f>
        <v>-0.11920529801324503</v>
      </c>
      <c r="D32" s="33">
        <f t="shared" ref="D32:D48" si="25">+(H8-D8)/D8</f>
        <v>-0.11418685121107267</v>
      </c>
      <c r="E32" s="33">
        <f t="shared" ref="E32:E48" si="26">+(I8-E8)/E8</f>
        <v>-4.2780748663101602E-2</v>
      </c>
      <c r="F32" s="33">
        <f t="shared" ref="F32:F48" si="27">+(J8-F8)/F8</f>
        <v>-9.0909090909090912E-2</v>
      </c>
      <c r="G32" s="33">
        <f t="shared" ref="G32:G48" si="28">+(K8-G8)/G8</f>
        <v>1.1278195488721804E-2</v>
      </c>
      <c r="H32" s="33">
        <f t="shared" ref="H32:H48" si="29">+(L8-H8)/H8</f>
        <v>-5.46875E-2</v>
      </c>
      <c r="I32" s="33">
        <f t="shared" ref="I32:I46" si="30">+(M8-I8)/I8</f>
        <v>4.4692737430167599E-2</v>
      </c>
      <c r="J32" s="33">
        <f t="shared" ref="J32:J48" si="31">+(N8-J8)/J8</f>
        <v>2.7272727272727271E-2</v>
      </c>
      <c r="K32" s="33">
        <f t="shared" ref="K32:K46" si="32">+(O8-K8)/K8</f>
        <v>-5.9479553903345722E-2</v>
      </c>
      <c r="L32" s="33">
        <f t="shared" ref="L32:L48" si="33">+(P8-L8)/L8</f>
        <v>0.12396694214876033</v>
      </c>
      <c r="M32" s="33">
        <f t="shared" ref="M32:M46" si="34">+(Q8-M8)/M8</f>
        <v>2.1390374331550801E-2</v>
      </c>
      <c r="N32" s="33">
        <f t="shared" ref="N32:N48" si="35">+(R8-N8)/N8</f>
        <v>6.637168141592921E-2</v>
      </c>
      <c r="O32" s="33">
        <f t="shared" ref="O32:O46" si="36">+(S8-O8)/O8</f>
        <v>0.2134387351778656</v>
      </c>
      <c r="P32" s="33">
        <f t="shared" ref="P32:P48" si="37">+(T8-P8)/P8</f>
        <v>0</v>
      </c>
      <c r="Q32" s="33">
        <f t="shared" ref="Q32:Q46" si="38">+(U8-Q8)/Q8</f>
        <v>0.13612565445026178</v>
      </c>
      <c r="R32" s="33">
        <f t="shared" ref="R32:R48" si="39">+(V8-R8)/R8</f>
        <v>0.13692946058091288</v>
      </c>
      <c r="S32" s="33">
        <f t="shared" ref="S32:S46" si="40">+(W8-S8)/S8</f>
        <v>-2.6058631921824105E-2</v>
      </c>
      <c r="T32" s="33">
        <f t="shared" ref="T32:T48" si="41">+(X8-T8)/T8</f>
        <v>0.23529411764705882</v>
      </c>
      <c r="U32" s="33">
        <f t="shared" ref="U32:U48" si="42">+(Y8-U8)/U8</f>
        <v>-0.15207373271889402</v>
      </c>
      <c r="V32" s="33">
        <f t="shared" ref="V32:V47" si="43">+(Z8-V8)/V8</f>
        <v>-1.0948905109489052E-2</v>
      </c>
      <c r="W32" s="33">
        <f t="shared" ref="W32:W48" si="44">+(AA8-W8)/W8</f>
        <v>-8.6956521739130432E-2</v>
      </c>
      <c r="X32" s="33">
        <f t="shared" ref="X32:X48" si="45">+(AB8-X8)/X8</f>
        <v>-0.20238095238095238</v>
      </c>
      <c r="Y32" s="33">
        <f t="shared" ref="Y32:AC48" si="46">+(AC8-Y8)/Y8</f>
        <v>-0.125</v>
      </c>
      <c r="Z32" s="33">
        <f t="shared" si="21"/>
        <v>-0.2140221402214022</v>
      </c>
      <c r="AA32" s="33">
        <f t="shared" si="21"/>
        <v>-0.25274725274725274</v>
      </c>
      <c r="AB32" s="33">
        <f t="shared" si="21"/>
        <v>-0.82835820895522383</v>
      </c>
      <c r="AC32" s="33">
        <f t="shared" si="21"/>
        <v>9.9378881987577633E-2</v>
      </c>
      <c r="AD32" s="33">
        <f t="shared" si="21"/>
        <v>-0.14553990610328638</v>
      </c>
      <c r="AE32" s="33">
        <f t="shared" si="21"/>
        <v>-0.24019607843137256</v>
      </c>
      <c r="AF32" s="33">
        <f t="shared" si="21"/>
        <v>2.5652173913043477</v>
      </c>
      <c r="AG32" s="33">
        <f t="shared" si="21"/>
        <v>-0.32203389830508472</v>
      </c>
      <c r="AH32" s="33">
        <f t="shared" si="21"/>
        <v>-0.2857142857142857</v>
      </c>
      <c r="AI32" s="33">
        <f t="shared" si="21"/>
        <v>0.11612903225806452</v>
      </c>
      <c r="AJ32" s="33">
        <f t="shared" si="21"/>
        <v>0.17682926829268292</v>
      </c>
      <c r="AK32" s="33">
        <f t="shared" si="21"/>
        <v>1.6666666666666666E-2</v>
      </c>
      <c r="AL32" s="33">
        <f t="shared" si="21"/>
        <v>0.51538461538461533</v>
      </c>
      <c r="AM32" s="33">
        <f t="shared" si="21"/>
        <v>-0.19075144508670519</v>
      </c>
      <c r="AN32" s="33">
        <f t="shared" si="21"/>
        <v>-0.34196891191709844</v>
      </c>
      <c r="AO32" s="33">
        <f t="shared" si="22"/>
        <v>-0.25409836065573771</v>
      </c>
      <c r="AP32" s="33">
        <f t="shared" si="22"/>
        <v>-0.32487309644670048</v>
      </c>
      <c r="AQ32" s="33">
        <f t="shared" si="22"/>
        <v>-0.1357142857142857</v>
      </c>
      <c r="AR32" s="33">
        <f t="shared" si="22"/>
        <v>-4.7244094488188976E-2</v>
      </c>
      <c r="AS32" s="33">
        <f t="shared" si="22"/>
        <v>0.24175824175824176</v>
      </c>
      <c r="AT32" s="33">
        <f t="shared" si="22"/>
        <v>0.21804511278195488</v>
      </c>
      <c r="AU32" s="33">
        <f t="shared" si="22"/>
        <v>0.23140495867768596</v>
      </c>
      <c r="AV32" s="33">
        <f t="shared" si="22"/>
        <v>0</v>
      </c>
      <c r="AW32" s="33">
        <f t="shared" si="22"/>
        <v>-0.12389380530973451</v>
      </c>
      <c r="AX32" s="33">
        <f t="shared" si="22"/>
        <v>-0.16049382716049382</v>
      </c>
      <c r="AY32" s="33">
        <f t="shared" ref="AY32" si="47">+(BD8-BC8)/BC8</f>
        <v>-9.7058823529411767E-2</v>
      </c>
      <c r="AZ32" s="33">
        <f t="shared" si="23"/>
        <v>3.2573289902280132E-3</v>
      </c>
      <c r="BA32" s="33">
        <f t="shared" si="23"/>
        <v>3.5714285714285712E-2</v>
      </c>
      <c r="BB32" s="33">
        <f t="shared" si="23"/>
        <v>0.1180773249738767</v>
      </c>
      <c r="BC32" s="33">
        <f t="shared" si="23"/>
        <v>1.8691588785046728E-2</v>
      </c>
      <c r="BD32" s="33">
        <f t="shared" si="23"/>
        <v>-0.16055045871559634</v>
      </c>
      <c r="BE32" s="33">
        <f t="shared" si="23"/>
        <v>-0.33442622950819673</v>
      </c>
      <c r="BF32" s="33">
        <f t="shared" si="23"/>
        <v>-6.5681444991789822E-2</v>
      </c>
      <c r="BG32" s="33">
        <f t="shared" si="23"/>
        <v>0.20386643233743409</v>
      </c>
      <c r="BH32" s="33">
        <f t="shared" si="23"/>
        <v>-0.28321167883211679</v>
      </c>
      <c r="BI32" s="33">
        <f t="shared" si="23"/>
        <v>5.2953156822810592E-2</v>
      </c>
      <c r="BJ32" s="33">
        <f t="shared" si="23"/>
        <v>-2.321083172147002E-2</v>
      </c>
    </row>
    <row r="33" spans="2:62" ht="17.100000000000001" customHeight="1" thickBot="1" x14ac:dyDescent="0.25">
      <c r="B33" s="35" t="s">
        <v>99</v>
      </c>
      <c r="C33" s="33">
        <f t="shared" si="24"/>
        <v>7.8947368421052627E-2</v>
      </c>
      <c r="D33" s="33">
        <f t="shared" si="25"/>
        <v>-1.4150943396226415E-2</v>
      </c>
      <c r="E33" s="33">
        <f t="shared" si="26"/>
        <v>-7.7419354838709681E-2</v>
      </c>
      <c r="F33" s="33">
        <f t="shared" si="27"/>
        <v>-0.10837438423645321</v>
      </c>
      <c r="G33" s="33">
        <f t="shared" si="28"/>
        <v>-8.1300813008130079E-2</v>
      </c>
      <c r="H33" s="33">
        <f t="shared" si="29"/>
        <v>-1.9138755980861243E-2</v>
      </c>
      <c r="I33" s="33">
        <f t="shared" si="30"/>
        <v>0.17482517482517482</v>
      </c>
      <c r="J33" s="33">
        <f t="shared" si="31"/>
        <v>0.18784530386740331</v>
      </c>
      <c r="K33" s="33">
        <f t="shared" si="32"/>
        <v>-2.2123893805309734E-2</v>
      </c>
      <c r="L33" s="33">
        <f t="shared" si="33"/>
        <v>6.8292682926829273E-2</v>
      </c>
      <c r="M33" s="33">
        <f t="shared" si="34"/>
        <v>-0.10714285714285714</v>
      </c>
      <c r="N33" s="33">
        <f t="shared" si="35"/>
        <v>-6.5116279069767441E-2</v>
      </c>
      <c r="O33" s="33">
        <f t="shared" si="36"/>
        <v>-0.19457013574660634</v>
      </c>
      <c r="P33" s="33">
        <f t="shared" si="37"/>
        <v>0</v>
      </c>
      <c r="Q33" s="33">
        <f t="shared" si="38"/>
        <v>-2.6666666666666668E-2</v>
      </c>
      <c r="R33" s="33">
        <f t="shared" si="39"/>
        <v>8.9552238805970144E-2</v>
      </c>
      <c r="S33" s="33">
        <f t="shared" si="40"/>
        <v>0.24719101123595505</v>
      </c>
      <c r="T33" s="33">
        <f t="shared" si="41"/>
        <v>-2.7397260273972601E-2</v>
      </c>
      <c r="U33" s="33">
        <f t="shared" si="42"/>
        <v>2.0547945205479451E-2</v>
      </c>
      <c r="V33" s="33">
        <f t="shared" si="43"/>
        <v>3.6529680365296802E-2</v>
      </c>
      <c r="W33" s="33">
        <f t="shared" si="44"/>
        <v>0.14414414414414414</v>
      </c>
      <c r="X33" s="33">
        <f t="shared" si="45"/>
        <v>-3.2863849765258218E-2</v>
      </c>
      <c r="Y33" s="33">
        <f t="shared" si="46"/>
        <v>-0.11409395973154363</v>
      </c>
      <c r="Z33" s="33">
        <f t="shared" si="21"/>
        <v>-0.18502202643171806</v>
      </c>
      <c r="AA33" s="33">
        <f t="shared" si="21"/>
        <v>-0.42125984251968501</v>
      </c>
      <c r="AB33" s="33">
        <f t="shared" si="21"/>
        <v>-0.84951456310679607</v>
      </c>
      <c r="AC33" s="33">
        <f t="shared" si="21"/>
        <v>0.38636363636363635</v>
      </c>
      <c r="AD33" s="33">
        <f t="shared" si="21"/>
        <v>0.23783783783783785</v>
      </c>
      <c r="AE33" s="33">
        <f t="shared" si="21"/>
        <v>0.20408163265306123</v>
      </c>
      <c r="AF33" s="33">
        <f t="shared" si="21"/>
        <v>4.129032258064516</v>
      </c>
      <c r="AG33" s="33">
        <f t="shared" si="21"/>
        <v>-0.4098360655737705</v>
      </c>
      <c r="AH33" s="33">
        <f t="shared" si="21"/>
        <v>-0.32751091703056767</v>
      </c>
      <c r="AI33" s="33">
        <f t="shared" si="21"/>
        <v>-5.6497175141242938E-2</v>
      </c>
      <c r="AJ33" s="33">
        <f t="shared" si="21"/>
        <v>6.9182389937106917E-2</v>
      </c>
      <c r="AK33" s="33">
        <f t="shared" si="21"/>
        <v>7.407407407407407E-2</v>
      </c>
      <c r="AL33" s="33">
        <f t="shared" si="21"/>
        <v>9.0909090909090912E-2</v>
      </c>
      <c r="AM33" s="33">
        <f t="shared" si="21"/>
        <v>-0.46107784431137727</v>
      </c>
      <c r="AN33" s="33">
        <f t="shared" si="21"/>
        <v>-0.59411764705882353</v>
      </c>
      <c r="AO33" s="33">
        <f t="shared" si="22"/>
        <v>-0.10344827586206896</v>
      </c>
      <c r="AP33" s="33">
        <f t="shared" si="22"/>
        <v>-5.3571428571428568E-2</v>
      </c>
      <c r="AQ33" s="33">
        <f t="shared" si="22"/>
        <v>0.57777777777777772</v>
      </c>
      <c r="AR33" s="33">
        <f t="shared" si="22"/>
        <v>1.681159420289855</v>
      </c>
      <c r="AS33" s="33">
        <f t="shared" si="22"/>
        <v>-1.9230769230769232E-2</v>
      </c>
      <c r="AT33" s="33">
        <f t="shared" si="22"/>
        <v>-0.1069182389937107</v>
      </c>
      <c r="AU33" s="33">
        <f t="shared" si="22"/>
        <v>3.5211267605633804E-2</v>
      </c>
      <c r="AV33" s="33">
        <f t="shared" si="22"/>
        <v>-0.23243243243243245</v>
      </c>
      <c r="AW33" s="33">
        <f t="shared" si="22"/>
        <v>-0.17647058823529413</v>
      </c>
      <c r="AX33" s="33">
        <f t="shared" si="22"/>
        <v>-0.3380281690140845</v>
      </c>
      <c r="AY33" s="33">
        <f t="shared" si="23"/>
        <v>-2.3809523809523808E-2</v>
      </c>
      <c r="AZ33" s="33">
        <f t="shared" si="23"/>
        <v>4.4929396662387676E-2</v>
      </c>
      <c r="BA33" s="33">
        <f t="shared" si="23"/>
        <v>-2.8255528255528257E-2</v>
      </c>
      <c r="BB33" s="33">
        <f t="shared" si="23"/>
        <v>-3.6662452591656132E-2</v>
      </c>
      <c r="BC33" s="33">
        <f t="shared" si="23"/>
        <v>6.4304461942257224E-2</v>
      </c>
      <c r="BD33" s="33">
        <f t="shared" si="23"/>
        <v>-4.192355117139334E-2</v>
      </c>
      <c r="BE33" s="33">
        <f t="shared" si="23"/>
        <v>-0.24066924066924067</v>
      </c>
      <c r="BF33" s="33">
        <f t="shared" si="23"/>
        <v>1.3559322033898305E-2</v>
      </c>
      <c r="BG33" s="33">
        <f t="shared" si="23"/>
        <v>3.8461538461538464E-2</v>
      </c>
      <c r="BH33" s="33">
        <f t="shared" si="23"/>
        <v>-0.32045088566827695</v>
      </c>
      <c r="BI33" s="33">
        <f t="shared" si="23"/>
        <v>0.35308056872037913</v>
      </c>
      <c r="BJ33" s="33">
        <f t="shared" si="23"/>
        <v>-0.18213660245183888</v>
      </c>
    </row>
    <row r="34" spans="2:62" ht="17.100000000000001" customHeight="1" thickBot="1" x14ac:dyDescent="0.25">
      <c r="B34" s="35" t="s">
        <v>100</v>
      </c>
      <c r="C34" s="33">
        <f t="shared" si="24"/>
        <v>-4.5929018789144051E-2</v>
      </c>
      <c r="D34" s="33">
        <f t="shared" si="25"/>
        <v>9.4147582697201013E-2</v>
      </c>
      <c r="E34" s="33">
        <f t="shared" si="26"/>
        <v>-3.6585365853658534E-2</v>
      </c>
      <c r="F34" s="33">
        <f t="shared" si="27"/>
        <v>1.0526315789473684E-2</v>
      </c>
      <c r="G34" s="33">
        <f t="shared" si="28"/>
        <v>-0.26258205689277897</v>
      </c>
      <c r="H34" s="33">
        <f t="shared" si="29"/>
        <v>-8.3720930232558138E-2</v>
      </c>
      <c r="I34" s="33">
        <f t="shared" si="30"/>
        <v>-1.5822784810126583E-2</v>
      </c>
      <c r="J34" s="33">
        <f t="shared" si="31"/>
        <v>3.125E-2</v>
      </c>
      <c r="K34" s="33">
        <f t="shared" si="32"/>
        <v>0.20771513353115728</v>
      </c>
      <c r="L34" s="33">
        <f t="shared" si="33"/>
        <v>7.1065989847715741E-2</v>
      </c>
      <c r="M34" s="33">
        <f t="shared" si="34"/>
        <v>-5.7877813504823149E-2</v>
      </c>
      <c r="N34" s="33">
        <f t="shared" si="35"/>
        <v>-0.12626262626262627</v>
      </c>
      <c r="O34" s="33">
        <f t="shared" si="36"/>
        <v>-9.8280098280098278E-3</v>
      </c>
      <c r="P34" s="33">
        <f t="shared" si="37"/>
        <v>-9.4786729857819899E-2</v>
      </c>
      <c r="Q34" s="33">
        <f t="shared" si="38"/>
        <v>8.5324232081911269E-2</v>
      </c>
      <c r="R34" s="33">
        <f t="shared" si="39"/>
        <v>4.6242774566473986E-2</v>
      </c>
      <c r="S34" s="33">
        <f t="shared" si="40"/>
        <v>-5.2109181141439205E-2</v>
      </c>
      <c r="T34" s="33">
        <f t="shared" si="41"/>
        <v>0.21465968586387435</v>
      </c>
      <c r="U34" s="33">
        <f t="shared" si="42"/>
        <v>7.2327044025157231E-2</v>
      </c>
      <c r="V34" s="33">
        <f t="shared" si="43"/>
        <v>-5.8011049723756904E-2</v>
      </c>
      <c r="W34" s="33">
        <f t="shared" si="44"/>
        <v>-2.0942408376963352E-2</v>
      </c>
      <c r="X34" s="33">
        <f t="shared" si="45"/>
        <v>-5.8189655172413791E-2</v>
      </c>
      <c r="Y34" s="33">
        <f t="shared" si="46"/>
        <v>-8.2111436950146624E-2</v>
      </c>
      <c r="Z34" s="33">
        <f t="shared" si="21"/>
        <v>1.466275659824047E-2</v>
      </c>
      <c r="AA34" s="33">
        <f t="shared" si="21"/>
        <v>-0.25668449197860965</v>
      </c>
      <c r="AB34" s="33">
        <f t="shared" si="21"/>
        <v>-0.94965675057208243</v>
      </c>
      <c r="AC34" s="33">
        <f t="shared" si="21"/>
        <v>-0.10223642172523961</v>
      </c>
      <c r="AD34" s="33">
        <f t="shared" si="21"/>
        <v>-2.8901734104046241E-3</v>
      </c>
      <c r="AE34" s="33">
        <f t="shared" si="21"/>
        <v>0.34532374100719426</v>
      </c>
      <c r="AF34" s="33">
        <f t="shared" si="21"/>
        <v>12.954545454545455</v>
      </c>
      <c r="AG34" s="33">
        <f t="shared" si="21"/>
        <v>-0.17437722419928825</v>
      </c>
      <c r="AH34" s="33">
        <f t="shared" si="21"/>
        <v>-0.29565217391304349</v>
      </c>
      <c r="AI34" s="33">
        <f t="shared" si="21"/>
        <v>-0.25401069518716579</v>
      </c>
      <c r="AJ34" s="33">
        <f t="shared" si="21"/>
        <v>-0.10097719869706841</v>
      </c>
      <c r="AK34" s="33">
        <f t="shared" si="21"/>
        <v>-3.4482758620689655E-2</v>
      </c>
      <c r="AL34" s="33">
        <f t="shared" si="21"/>
        <v>5.7613168724279837E-2</v>
      </c>
      <c r="AM34" s="33">
        <f t="shared" si="21"/>
        <v>-0.38351254480286739</v>
      </c>
      <c r="AN34" s="33">
        <f t="shared" si="21"/>
        <v>-0.18115942028985507</v>
      </c>
      <c r="AO34" s="33">
        <f t="shared" si="22"/>
        <v>-0.29910714285714285</v>
      </c>
      <c r="AP34" s="33">
        <f t="shared" si="22"/>
        <v>-0.25291828793774318</v>
      </c>
      <c r="AQ34" s="33">
        <f t="shared" si="22"/>
        <v>5.232558139534884E-2</v>
      </c>
      <c r="AR34" s="33">
        <f t="shared" si="22"/>
        <v>-0.13716814159292035</v>
      </c>
      <c r="AS34" s="33">
        <f t="shared" si="22"/>
        <v>0.16560509554140126</v>
      </c>
      <c r="AT34" s="33">
        <f t="shared" si="22"/>
        <v>-3.125E-2</v>
      </c>
      <c r="AU34" s="33">
        <f t="shared" si="22"/>
        <v>0.37569060773480661</v>
      </c>
      <c r="AV34" s="33">
        <f t="shared" si="22"/>
        <v>4.6153846153846156E-2</v>
      </c>
      <c r="AW34" s="33">
        <f t="shared" si="22"/>
        <v>-4.3715846994535519E-2</v>
      </c>
      <c r="AX34" s="33">
        <f t="shared" si="22"/>
        <v>-0.44623655913978494</v>
      </c>
      <c r="AY34" s="33">
        <f t="shared" si="23"/>
        <v>4.4303797468354432E-3</v>
      </c>
      <c r="AZ34" s="33">
        <f t="shared" si="23"/>
        <v>-9.388783868935098E-2</v>
      </c>
      <c r="BA34" s="33">
        <f t="shared" si="23"/>
        <v>2.0862308762169681E-2</v>
      </c>
      <c r="BB34" s="33">
        <f t="shared" si="23"/>
        <v>-2.0435967302452314E-3</v>
      </c>
      <c r="BC34" s="33">
        <f t="shared" si="23"/>
        <v>4.3003412969283276E-2</v>
      </c>
      <c r="BD34" s="33">
        <f t="shared" si="23"/>
        <v>-3.7958115183246072E-2</v>
      </c>
      <c r="BE34" s="33">
        <f t="shared" si="23"/>
        <v>-0.37006802721088433</v>
      </c>
      <c r="BF34" s="33">
        <f t="shared" si="23"/>
        <v>0.24838012958963282</v>
      </c>
      <c r="BG34" s="33">
        <f t="shared" si="23"/>
        <v>-0.10380622837370242</v>
      </c>
      <c r="BH34" s="33">
        <f t="shared" si="23"/>
        <v>-0.27895752895752896</v>
      </c>
      <c r="BI34" s="33">
        <f t="shared" si="23"/>
        <v>-2.6773761713520749E-3</v>
      </c>
      <c r="BJ34" s="33">
        <f t="shared" si="23"/>
        <v>-1.8791946308724831E-2</v>
      </c>
    </row>
    <row r="35" spans="2:62" ht="17.100000000000001" customHeight="1" thickBot="1" x14ac:dyDescent="0.25">
      <c r="B35" s="35" t="s">
        <v>101</v>
      </c>
      <c r="C35" s="33">
        <f t="shared" si="24"/>
        <v>-3.6741214057507986E-2</v>
      </c>
      <c r="D35" s="33">
        <f t="shared" si="25"/>
        <v>-0.18333333333333332</v>
      </c>
      <c r="E35" s="33">
        <f t="shared" si="26"/>
        <v>8.3950617283950618E-2</v>
      </c>
      <c r="F35" s="33">
        <f t="shared" si="27"/>
        <v>4.1237113402061855E-2</v>
      </c>
      <c r="G35" s="33">
        <f t="shared" si="28"/>
        <v>-8.2918739635157543E-2</v>
      </c>
      <c r="H35" s="33">
        <f t="shared" si="29"/>
        <v>0.11502782931354361</v>
      </c>
      <c r="I35" s="33">
        <f t="shared" si="30"/>
        <v>7.5170842824601361E-2</v>
      </c>
      <c r="J35" s="33">
        <f t="shared" si="31"/>
        <v>1.5841584158415842E-2</v>
      </c>
      <c r="K35" s="33">
        <f t="shared" si="32"/>
        <v>-1.2658227848101266E-2</v>
      </c>
      <c r="L35" s="33">
        <f t="shared" si="33"/>
        <v>-7.3211314475873548E-2</v>
      </c>
      <c r="M35" s="33">
        <f t="shared" si="34"/>
        <v>-0.19703389830508475</v>
      </c>
      <c r="N35" s="33">
        <f t="shared" si="35"/>
        <v>-0.15984405458089668</v>
      </c>
      <c r="O35" s="33">
        <f t="shared" si="36"/>
        <v>3.6630036630036632E-2</v>
      </c>
      <c r="P35" s="33">
        <f t="shared" si="37"/>
        <v>4.4883303411131059E-2</v>
      </c>
      <c r="Q35" s="33">
        <f t="shared" si="38"/>
        <v>0.13192612137203166</v>
      </c>
      <c r="R35" s="33">
        <f t="shared" si="39"/>
        <v>0.20417633410672853</v>
      </c>
      <c r="S35" s="33">
        <f t="shared" si="40"/>
        <v>7.0671378091872791E-3</v>
      </c>
      <c r="T35" s="33">
        <f t="shared" si="41"/>
        <v>0.23024054982817868</v>
      </c>
      <c r="U35" s="33">
        <f t="shared" si="42"/>
        <v>0.13053613053613053</v>
      </c>
      <c r="V35" s="33">
        <f t="shared" si="43"/>
        <v>0.30828516377649323</v>
      </c>
      <c r="W35" s="33">
        <f t="shared" si="44"/>
        <v>0.18421052631578946</v>
      </c>
      <c r="X35" s="33">
        <f t="shared" si="45"/>
        <v>-0.11592178770949721</v>
      </c>
      <c r="Y35" s="33">
        <f t="shared" si="46"/>
        <v>-4.9484536082474224E-2</v>
      </c>
      <c r="Z35" s="33">
        <f t="shared" si="21"/>
        <v>-0.15463917525773196</v>
      </c>
      <c r="AA35" s="33">
        <f t="shared" si="21"/>
        <v>-0.3540740740740741</v>
      </c>
      <c r="AB35" s="33">
        <f t="shared" si="21"/>
        <v>-0.9273301737756714</v>
      </c>
      <c r="AC35" s="33">
        <f t="shared" si="21"/>
        <v>-0.33839479392624727</v>
      </c>
      <c r="AD35" s="33">
        <f t="shared" si="21"/>
        <v>-4.0069686411149823E-2</v>
      </c>
      <c r="AE35" s="33">
        <f t="shared" si="21"/>
        <v>0.32110091743119268</v>
      </c>
      <c r="AF35" s="33">
        <f t="shared" si="21"/>
        <v>11.195652173913043</v>
      </c>
      <c r="AG35" s="33">
        <f t="shared" si="21"/>
        <v>0.67213114754098358</v>
      </c>
      <c r="AH35" s="33">
        <f t="shared" si="21"/>
        <v>-7.985480943738657E-2</v>
      </c>
      <c r="AI35" s="33">
        <f t="shared" si="21"/>
        <v>-0.14930555555555555</v>
      </c>
      <c r="AJ35" s="33">
        <f t="shared" si="21"/>
        <v>-1.2477718360071301E-2</v>
      </c>
      <c r="AK35" s="33">
        <f t="shared" si="21"/>
        <v>-0.1588235294117647</v>
      </c>
      <c r="AL35" s="33">
        <f t="shared" si="21"/>
        <v>-0.18343195266272189</v>
      </c>
      <c r="AM35" s="33">
        <f t="shared" si="21"/>
        <v>-0.37142857142857144</v>
      </c>
      <c r="AN35" s="33">
        <f t="shared" ref="AN35:AN48" si="48">+(AR11-AN11)/AN11</f>
        <v>-0.28880866425992779</v>
      </c>
      <c r="AO35" s="33">
        <f t="shared" si="22"/>
        <v>-0.31235431235431238</v>
      </c>
      <c r="AP35" s="33">
        <f t="shared" si="22"/>
        <v>-3.140096618357488E-2</v>
      </c>
      <c r="AQ35" s="33">
        <f t="shared" si="22"/>
        <v>0.23376623376623376</v>
      </c>
      <c r="AR35" s="33">
        <f t="shared" si="22"/>
        <v>-0.13451776649746192</v>
      </c>
      <c r="AS35" s="33">
        <f t="shared" si="22"/>
        <v>-0.10169491525423729</v>
      </c>
      <c r="AT35" s="33">
        <f t="shared" si="22"/>
        <v>-0.21197007481296759</v>
      </c>
      <c r="AU35" s="33">
        <f t="shared" si="22"/>
        <v>-2.1052631578947368E-2</v>
      </c>
      <c r="AV35" s="33">
        <f t="shared" si="22"/>
        <v>-2.6392961876832845E-2</v>
      </c>
      <c r="AW35" s="33">
        <f t="shared" si="22"/>
        <v>-6.4150943396226415E-2</v>
      </c>
      <c r="AX35" s="33">
        <f t="shared" si="22"/>
        <v>-0.439873417721519</v>
      </c>
      <c r="AY35" s="33">
        <f t="shared" si="23"/>
        <v>-4.1360294117647058E-2</v>
      </c>
      <c r="AZ35" s="33">
        <f t="shared" si="23"/>
        <v>2.5407478427612654E-2</v>
      </c>
      <c r="BA35" s="33">
        <f t="shared" si="23"/>
        <v>-0.10565684899485742</v>
      </c>
      <c r="BB35" s="33">
        <f t="shared" si="23"/>
        <v>9.566126502875065E-2</v>
      </c>
      <c r="BC35" s="33">
        <f t="shared" si="23"/>
        <v>0.16889312977099236</v>
      </c>
      <c r="BD35" s="33">
        <f t="shared" si="23"/>
        <v>-4.3673469387755105E-2</v>
      </c>
      <c r="BE35" s="33">
        <f t="shared" si="23"/>
        <v>-0.42893725992317544</v>
      </c>
      <c r="BF35" s="33">
        <f t="shared" si="23"/>
        <v>0.60986547085201792</v>
      </c>
      <c r="BG35" s="33">
        <f t="shared" si="23"/>
        <v>-0.12395543175487465</v>
      </c>
      <c r="BH35" s="33">
        <f t="shared" si="23"/>
        <v>-0.25914149443561207</v>
      </c>
      <c r="BI35" s="33">
        <f t="shared" si="23"/>
        <v>-6.8669527896995708E-2</v>
      </c>
      <c r="BJ35" s="33">
        <f t="shared" si="23"/>
        <v>-0.13287250384024576</v>
      </c>
    </row>
    <row r="36" spans="2:62" ht="17.100000000000001" customHeight="1" thickBot="1" x14ac:dyDescent="0.25">
      <c r="B36" s="35" t="s">
        <v>102</v>
      </c>
      <c r="C36" s="33">
        <f t="shared" si="24"/>
        <v>-0.21296296296296297</v>
      </c>
      <c r="D36" s="33">
        <f t="shared" si="25"/>
        <v>-0.14615384615384616</v>
      </c>
      <c r="E36" s="33">
        <f t="shared" si="26"/>
        <v>-0.16470588235294117</v>
      </c>
      <c r="F36" s="33">
        <f t="shared" si="27"/>
        <v>-0.24545454545454545</v>
      </c>
      <c r="G36" s="33">
        <f t="shared" si="28"/>
        <v>0.74117647058823533</v>
      </c>
      <c r="H36" s="33">
        <f t="shared" si="29"/>
        <v>4.5045045045045043E-2</v>
      </c>
      <c r="I36" s="33">
        <f t="shared" si="30"/>
        <v>0.323943661971831</v>
      </c>
      <c r="J36" s="33">
        <f t="shared" si="31"/>
        <v>0.25301204819277107</v>
      </c>
      <c r="K36" s="33">
        <f t="shared" si="32"/>
        <v>-0.33783783783783783</v>
      </c>
      <c r="L36" s="33">
        <f t="shared" si="33"/>
        <v>0.23275862068965517</v>
      </c>
      <c r="M36" s="33">
        <f t="shared" si="34"/>
        <v>-9.5744680851063829E-2</v>
      </c>
      <c r="N36" s="33">
        <f t="shared" si="35"/>
        <v>7.6923076923076927E-2</v>
      </c>
      <c r="O36" s="33">
        <f t="shared" si="36"/>
        <v>0.43877551020408162</v>
      </c>
      <c r="P36" s="33">
        <f t="shared" si="37"/>
        <v>3.4965034965034968E-2</v>
      </c>
      <c r="Q36" s="33">
        <f t="shared" si="38"/>
        <v>0.18823529411764706</v>
      </c>
      <c r="R36" s="33">
        <f t="shared" si="39"/>
        <v>2.6785714285714284E-2</v>
      </c>
      <c r="S36" s="33">
        <f t="shared" si="40"/>
        <v>-0.27659574468085107</v>
      </c>
      <c r="T36" s="33">
        <f t="shared" si="41"/>
        <v>-0.11486486486486487</v>
      </c>
      <c r="U36" s="33">
        <f t="shared" si="42"/>
        <v>-6.9306930693069313E-2</v>
      </c>
      <c r="V36" s="33">
        <f t="shared" si="43"/>
        <v>-0.13043478260869565</v>
      </c>
      <c r="W36" s="33">
        <f t="shared" si="44"/>
        <v>8.8235294117647065E-2</v>
      </c>
      <c r="X36" s="33">
        <f t="shared" si="45"/>
        <v>0</v>
      </c>
      <c r="Y36" s="33">
        <f t="shared" si="46"/>
        <v>-3.1914893617021274E-2</v>
      </c>
      <c r="Z36" s="33">
        <f t="shared" si="21"/>
        <v>-0.05</v>
      </c>
      <c r="AA36" s="33">
        <f t="shared" si="21"/>
        <v>-0.14414414414414414</v>
      </c>
      <c r="AB36" s="33">
        <f t="shared" si="21"/>
        <v>-0.66412213740458015</v>
      </c>
      <c r="AC36" s="33">
        <f t="shared" si="21"/>
        <v>9.8901098901098897E-2</v>
      </c>
      <c r="AD36" s="33">
        <f t="shared" si="21"/>
        <v>0.38947368421052631</v>
      </c>
      <c r="AE36" s="33">
        <f t="shared" si="21"/>
        <v>0.18947368421052632</v>
      </c>
      <c r="AF36" s="33">
        <f t="shared" si="21"/>
        <v>1.7727272727272727</v>
      </c>
      <c r="AG36" s="33">
        <f t="shared" si="21"/>
        <v>-0.08</v>
      </c>
      <c r="AH36" s="33">
        <f t="shared" si="21"/>
        <v>-0.37121212121212122</v>
      </c>
      <c r="AI36" s="33">
        <f t="shared" si="21"/>
        <v>-0.33628318584070799</v>
      </c>
      <c r="AJ36" s="33">
        <f t="shared" si="21"/>
        <v>-4.9180327868852458E-2</v>
      </c>
      <c r="AK36" s="33">
        <f t="shared" si="21"/>
        <v>-0.25</v>
      </c>
      <c r="AL36" s="33">
        <f t="shared" si="21"/>
        <v>8.4337349397590355E-2</v>
      </c>
      <c r="AM36" s="33">
        <f t="shared" si="21"/>
        <v>-0.69333333333333336</v>
      </c>
      <c r="AN36" s="33">
        <f t="shared" si="48"/>
        <v>-0.7068965517241379</v>
      </c>
      <c r="AO36" s="33">
        <f t="shared" si="22"/>
        <v>-0.62318840579710144</v>
      </c>
      <c r="AP36" s="33">
        <f t="shared" si="22"/>
        <v>-0.55555555555555558</v>
      </c>
      <c r="AQ36" s="33">
        <f t="shared" si="22"/>
        <v>2.1739130434782608</v>
      </c>
      <c r="AR36" s="33">
        <f t="shared" si="22"/>
        <v>0.82352941176470584</v>
      </c>
      <c r="AS36" s="33">
        <f t="shared" si="22"/>
        <v>0.34615384615384615</v>
      </c>
      <c r="AT36" s="33">
        <f t="shared" si="22"/>
        <v>-7.4999999999999997E-2</v>
      </c>
      <c r="AU36" s="33">
        <f t="shared" si="22"/>
        <v>-0.16438356164383561</v>
      </c>
      <c r="AV36" s="33">
        <f t="shared" si="22"/>
        <v>-0.35483870967741937</v>
      </c>
      <c r="AW36" s="33">
        <f t="shared" si="22"/>
        <v>-0.11428571428571428</v>
      </c>
      <c r="AX36" s="33">
        <f t="shared" si="22"/>
        <v>-0.51351351351351349</v>
      </c>
      <c r="AY36" s="33">
        <f t="shared" si="23"/>
        <v>-0.19168591224018475</v>
      </c>
      <c r="AZ36" s="33">
        <f t="shared" si="23"/>
        <v>0.32</v>
      </c>
      <c r="BA36" s="33">
        <f t="shared" si="23"/>
        <v>-5.1948051948051951E-2</v>
      </c>
      <c r="BB36" s="33">
        <f t="shared" si="23"/>
        <v>0.15296803652968036</v>
      </c>
      <c r="BC36" s="33">
        <f t="shared" si="23"/>
        <v>-0.15445544554455445</v>
      </c>
      <c r="BD36" s="33">
        <f t="shared" si="23"/>
        <v>2.34192037470726E-3</v>
      </c>
      <c r="BE36" s="33">
        <f t="shared" si="23"/>
        <v>-0.13317757009345793</v>
      </c>
      <c r="BF36" s="33">
        <f t="shared" si="23"/>
        <v>0.10512129380053908</v>
      </c>
      <c r="BG36" s="33">
        <f t="shared" si="23"/>
        <v>-0.14634146341463414</v>
      </c>
      <c r="BH36" s="33">
        <f t="shared" si="23"/>
        <v>-0.64857142857142858</v>
      </c>
      <c r="BI36" s="33">
        <f t="shared" si="23"/>
        <v>0.68292682926829273</v>
      </c>
      <c r="BJ36" s="33">
        <f t="shared" si="23"/>
        <v>-0.27536231884057971</v>
      </c>
    </row>
    <row r="37" spans="2:62" ht="17.100000000000001" customHeight="1" thickBot="1" x14ac:dyDescent="0.25">
      <c r="B37" s="35" t="s">
        <v>103</v>
      </c>
      <c r="C37" s="33">
        <f t="shared" si="24"/>
        <v>-8.1140350877192985E-2</v>
      </c>
      <c r="D37" s="33">
        <f t="shared" si="25"/>
        <v>-6.3965884861407248E-3</v>
      </c>
      <c r="E37" s="33">
        <f t="shared" si="26"/>
        <v>-4.7337278106508875E-2</v>
      </c>
      <c r="F37" s="33">
        <f t="shared" si="27"/>
        <v>-0.11737089201877934</v>
      </c>
      <c r="G37" s="33">
        <f t="shared" si="28"/>
        <v>-5.0119331742243436E-2</v>
      </c>
      <c r="H37" s="33">
        <f t="shared" si="29"/>
        <v>-0.13948497854077252</v>
      </c>
      <c r="I37" s="33">
        <f t="shared" si="30"/>
        <v>-0.19254658385093168</v>
      </c>
      <c r="J37" s="33">
        <f t="shared" si="31"/>
        <v>-6.6489361702127658E-2</v>
      </c>
      <c r="K37" s="33">
        <f t="shared" si="32"/>
        <v>6.030150753768844E-2</v>
      </c>
      <c r="L37" s="33">
        <f t="shared" si="33"/>
        <v>0.15211970074812967</v>
      </c>
      <c r="M37" s="33">
        <f t="shared" si="34"/>
        <v>0.12692307692307692</v>
      </c>
      <c r="N37" s="33">
        <f t="shared" si="35"/>
        <v>6.5527065527065526E-2</v>
      </c>
      <c r="O37" s="33">
        <f t="shared" si="36"/>
        <v>-6.1611374407582936E-2</v>
      </c>
      <c r="P37" s="33">
        <f t="shared" si="37"/>
        <v>-4.329004329004329E-3</v>
      </c>
      <c r="Q37" s="33">
        <f t="shared" si="38"/>
        <v>0.13310580204778158</v>
      </c>
      <c r="R37" s="33">
        <f t="shared" si="39"/>
        <v>0.25668449197860965</v>
      </c>
      <c r="S37" s="33">
        <f t="shared" si="40"/>
        <v>0.12121212121212122</v>
      </c>
      <c r="T37" s="33">
        <f t="shared" si="41"/>
        <v>-0.10217391304347827</v>
      </c>
      <c r="U37" s="33">
        <f t="shared" si="42"/>
        <v>-1.5060240963855422E-2</v>
      </c>
      <c r="V37" s="33">
        <f t="shared" si="43"/>
        <v>-4.2553191489361703E-3</v>
      </c>
      <c r="W37" s="33">
        <f t="shared" si="44"/>
        <v>0.1463963963963964</v>
      </c>
      <c r="X37" s="33">
        <f t="shared" si="45"/>
        <v>-3.1476997578692496E-2</v>
      </c>
      <c r="Y37" s="33">
        <f t="shared" si="46"/>
        <v>-7.3394495412844041E-2</v>
      </c>
      <c r="Z37" s="33">
        <f t="shared" si="21"/>
        <v>-8.9743589743589744E-2</v>
      </c>
      <c r="AA37" s="33">
        <f t="shared" si="21"/>
        <v>-0.31630648330058941</v>
      </c>
      <c r="AB37" s="33">
        <f t="shared" si="21"/>
        <v>-0.74750000000000005</v>
      </c>
      <c r="AC37" s="33">
        <f t="shared" si="21"/>
        <v>0.15511551155115511</v>
      </c>
      <c r="AD37" s="33">
        <f t="shared" si="21"/>
        <v>7.2769953051643188E-2</v>
      </c>
      <c r="AE37" s="33">
        <f t="shared" si="21"/>
        <v>8.6206896551724137E-3</v>
      </c>
      <c r="AF37" s="33">
        <f t="shared" si="21"/>
        <v>1.9108910891089108</v>
      </c>
      <c r="AG37" s="33">
        <f t="shared" si="21"/>
        <v>-0.35428571428571426</v>
      </c>
      <c r="AH37" s="33">
        <f t="shared" si="21"/>
        <v>-0.42669584245076586</v>
      </c>
      <c r="AI37" s="33">
        <f t="shared" si="21"/>
        <v>-0.18233618233618235</v>
      </c>
      <c r="AJ37" s="33">
        <f t="shared" si="21"/>
        <v>1.3605442176870748E-2</v>
      </c>
      <c r="AK37" s="33">
        <f t="shared" si="21"/>
        <v>-3.0973451327433628E-2</v>
      </c>
      <c r="AL37" s="33">
        <f t="shared" si="21"/>
        <v>9.1603053435114504E-2</v>
      </c>
      <c r="AM37" s="33">
        <f t="shared" si="21"/>
        <v>-0.17421602787456447</v>
      </c>
      <c r="AN37" s="33">
        <f t="shared" si="48"/>
        <v>-0.43959731543624159</v>
      </c>
      <c r="AO37" s="33">
        <f t="shared" si="22"/>
        <v>-0.26484018264840181</v>
      </c>
      <c r="AP37" s="33">
        <f t="shared" si="22"/>
        <v>-0.1993006993006993</v>
      </c>
      <c r="AQ37" s="33">
        <f t="shared" si="22"/>
        <v>-1.6877637130801686E-2</v>
      </c>
      <c r="AR37" s="33">
        <f t="shared" si="22"/>
        <v>0.51497005988023947</v>
      </c>
      <c r="AS37" s="33">
        <f t="shared" si="22"/>
        <v>-0.18012422360248448</v>
      </c>
      <c r="AT37" s="33">
        <f t="shared" si="22"/>
        <v>-9.606986899563319E-2</v>
      </c>
      <c r="AU37" s="33">
        <f t="shared" si="22"/>
        <v>-9.012875536480687E-2</v>
      </c>
      <c r="AV37" s="33">
        <f t="shared" si="22"/>
        <v>-0.28853754940711462</v>
      </c>
      <c r="AW37" s="33">
        <f t="shared" si="22"/>
        <v>-5.3030303030303032E-2</v>
      </c>
      <c r="AX37" s="33">
        <f t="shared" si="22"/>
        <v>-0.37681159420289856</v>
      </c>
      <c r="AY37" s="33">
        <f t="shared" si="23"/>
        <v>-6.2759029011249259E-2</v>
      </c>
      <c r="AZ37" s="33">
        <f t="shared" si="23"/>
        <v>-0.10928616550852811</v>
      </c>
      <c r="BA37" s="33">
        <f t="shared" si="23"/>
        <v>0.1</v>
      </c>
      <c r="BB37" s="33">
        <f t="shared" si="23"/>
        <v>6.8987749838813672E-2</v>
      </c>
      <c r="BC37" s="33">
        <f t="shared" si="23"/>
        <v>-3.6188178528347406E-3</v>
      </c>
      <c r="BD37" s="33">
        <f t="shared" si="23"/>
        <v>-8.4745762711864406E-3</v>
      </c>
      <c r="BE37" s="33">
        <f t="shared" si="23"/>
        <v>-0.23321123321123322</v>
      </c>
      <c r="BF37" s="33">
        <f t="shared" si="23"/>
        <v>-9.792993630573249E-2</v>
      </c>
      <c r="BG37" s="33">
        <f t="shared" si="23"/>
        <v>-3.795233892321271E-2</v>
      </c>
      <c r="BH37" s="33">
        <f t="shared" si="23"/>
        <v>-0.27155963302752295</v>
      </c>
      <c r="BI37" s="33">
        <f t="shared" si="23"/>
        <v>3.9042821158690177E-2</v>
      </c>
      <c r="BJ37" s="33">
        <f t="shared" si="23"/>
        <v>-0.21696969696969698</v>
      </c>
    </row>
    <row r="38" spans="2:62" ht="17.100000000000001" customHeight="1" thickBot="1" x14ac:dyDescent="0.25">
      <c r="B38" s="35" t="s">
        <v>104</v>
      </c>
      <c r="C38" s="33">
        <f t="shared" si="24"/>
        <v>-0.15</v>
      </c>
      <c r="D38" s="33">
        <f t="shared" si="25"/>
        <v>-0.14714714714714713</v>
      </c>
      <c r="E38" s="33">
        <f t="shared" si="26"/>
        <v>-0.16250000000000001</v>
      </c>
      <c r="F38" s="33">
        <f t="shared" si="27"/>
        <v>-0.13432835820895522</v>
      </c>
      <c r="G38" s="33">
        <f t="shared" si="28"/>
        <v>9.1911764705882359E-2</v>
      </c>
      <c r="H38" s="33">
        <f t="shared" si="29"/>
        <v>0.12676056338028169</v>
      </c>
      <c r="I38" s="33">
        <f t="shared" si="30"/>
        <v>0.13432835820895522</v>
      </c>
      <c r="J38" s="33">
        <f t="shared" si="31"/>
        <v>0.1206896551724138</v>
      </c>
      <c r="K38" s="33">
        <f t="shared" si="32"/>
        <v>-0.16835016835016836</v>
      </c>
      <c r="L38" s="33">
        <f t="shared" si="33"/>
        <v>-6.25E-2</v>
      </c>
      <c r="M38" s="33">
        <f t="shared" si="34"/>
        <v>-0.16228070175438597</v>
      </c>
      <c r="N38" s="33">
        <f t="shared" si="35"/>
        <v>7.6923076923076927E-2</v>
      </c>
      <c r="O38" s="33">
        <f t="shared" si="36"/>
        <v>0.22267206477732793</v>
      </c>
      <c r="P38" s="33">
        <f t="shared" si="37"/>
        <v>0.17333333333333334</v>
      </c>
      <c r="Q38" s="33">
        <f t="shared" si="38"/>
        <v>0.13612565445026178</v>
      </c>
      <c r="R38" s="33">
        <f t="shared" si="39"/>
        <v>7.4999999999999997E-2</v>
      </c>
      <c r="S38" s="33">
        <f t="shared" si="40"/>
        <v>0.12582781456953643</v>
      </c>
      <c r="T38" s="33">
        <f t="shared" si="41"/>
        <v>4.8295454545454544E-2</v>
      </c>
      <c r="U38" s="33">
        <f t="shared" si="42"/>
        <v>0.25345622119815669</v>
      </c>
      <c r="V38" s="33">
        <f t="shared" si="43"/>
        <v>9.9667774086378738E-2</v>
      </c>
      <c r="W38" s="33">
        <f t="shared" si="44"/>
        <v>-0.11176470588235295</v>
      </c>
      <c r="X38" s="33">
        <f t="shared" si="45"/>
        <v>-0.11382113821138211</v>
      </c>
      <c r="Y38" s="33">
        <f t="shared" si="46"/>
        <v>-0.24264705882352941</v>
      </c>
      <c r="Z38" s="33">
        <f t="shared" si="21"/>
        <v>-6.6465256797583083E-2</v>
      </c>
      <c r="AA38" s="33">
        <f t="shared" si="21"/>
        <v>-0.20529801324503311</v>
      </c>
      <c r="AB38" s="33">
        <f t="shared" si="21"/>
        <v>-0.86238532110091748</v>
      </c>
      <c r="AC38" s="33">
        <f t="shared" si="21"/>
        <v>-0.10679611650485436</v>
      </c>
      <c r="AD38" s="33">
        <f t="shared" si="21"/>
        <v>-0.22653721682847897</v>
      </c>
      <c r="AE38" s="33">
        <f t="shared" si="21"/>
        <v>0.15833333333333333</v>
      </c>
      <c r="AF38" s="33">
        <f t="shared" si="21"/>
        <v>5.1555555555555559</v>
      </c>
      <c r="AG38" s="33">
        <f t="shared" si="21"/>
        <v>3.2608695652173912E-2</v>
      </c>
      <c r="AH38" s="33">
        <f t="shared" si="21"/>
        <v>-0.1799163179916318</v>
      </c>
      <c r="AI38" s="33">
        <f t="shared" si="21"/>
        <v>3.5971223021582732E-2</v>
      </c>
      <c r="AJ38" s="33">
        <f t="shared" si="21"/>
        <v>-8.3032490974729242E-2</v>
      </c>
      <c r="AK38" s="33">
        <f t="shared" si="21"/>
        <v>7.3684210526315783E-2</v>
      </c>
      <c r="AL38" s="33">
        <f t="shared" si="21"/>
        <v>-8.673469387755102E-2</v>
      </c>
      <c r="AM38" s="33">
        <f t="shared" si="21"/>
        <v>-0.60069444444444442</v>
      </c>
      <c r="AN38" s="33">
        <f t="shared" si="48"/>
        <v>-0.59842519685039375</v>
      </c>
      <c r="AO38" s="33">
        <f t="shared" si="22"/>
        <v>-0.23529411764705882</v>
      </c>
      <c r="AP38" s="33">
        <f t="shared" si="22"/>
        <v>0.11731843575418995</v>
      </c>
      <c r="AQ38" s="33">
        <f t="shared" si="22"/>
        <v>0.78260869565217395</v>
      </c>
      <c r="AR38" s="33">
        <f t="shared" si="22"/>
        <v>1.0588235294117647</v>
      </c>
      <c r="AS38" s="33">
        <f t="shared" si="22"/>
        <v>-0.32051282051282054</v>
      </c>
      <c r="AT38" s="33">
        <f t="shared" si="22"/>
        <v>-0.375</v>
      </c>
      <c r="AU38" s="33">
        <f t="shared" si="22"/>
        <v>-0.18536585365853658</v>
      </c>
      <c r="AV38" s="33">
        <f t="shared" si="22"/>
        <v>-0.33333333333333331</v>
      </c>
      <c r="AW38" s="33">
        <f t="shared" si="22"/>
        <v>-2.8301886792452831E-2</v>
      </c>
      <c r="AX38" s="33">
        <f t="shared" si="22"/>
        <v>-0.13600000000000001</v>
      </c>
      <c r="AY38" s="33">
        <f t="shared" si="23"/>
        <v>-0.14814814814814814</v>
      </c>
      <c r="AZ38" s="33">
        <f t="shared" si="23"/>
        <v>0.11729019211324571</v>
      </c>
      <c r="BA38" s="33">
        <f t="shared" si="23"/>
        <v>-7.8733031674208143E-2</v>
      </c>
      <c r="BB38" s="33">
        <f t="shared" si="23"/>
        <v>0.15127701375245581</v>
      </c>
      <c r="BC38" s="33">
        <f t="shared" si="23"/>
        <v>0.11945392491467577</v>
      </c>
      <c r="BD38" s="33">
        <f t="shared" si="23"/>
        <v>-0.12804878048780488</v>
      </c>
      <c r="BE38" s="33">
        <f t="shared" si="23"/>
        <v>-0.38111888111888109</v>
      </c>
      <c r="BF38" s="33">
        <f t="shared" si="23"/>
        <v>0.32909604519774011</v>
      </c>
      <c r="BG38" s="33">
        <f t="shared" si="23"/>
        <v>-1.7003188097768331E-2</v>
      </c>
      <c r="BH38" s="33">
        <f t="shared" si="23"/>
        <v>-0.38054054054054054</v>
      </c>
      <c r="BI38" s="33">
        <f t="shared" si="23"/>
        <v>0.12739965095986039</v>
      </c>
      <c r="BJ38" s="33">
        <f t="shared" si="23"/>
        <v>-0.19814241486068113</v>
      </c>
    </row>
    <row r="39" spans="2:62" ht="17.100000000000001" customHeight="1" thickBot="1" x14ac:dyDescent="0.25">
      <c r="B39" s="35" t="s">
        <v>105</v>
      </c>
      <c r="C39" s="33">
        <f t="shared" si="24"/>
        <v>-0.16220375500153894</v>
      </c>
      <c r="D39" s="33">
        <f t="shared" si="25"/>
        <v>-6.4960629921259838E-2</v>
      </c>
      <c r="E39" s="33">
        <f t="shared" si="26"/>
        <v>-4.6969696969696967E-2</v>
      </c>
      <c r="F39" s="33">
        <f t="shared" si="27"/>
        <v>3.937007874015748E-3</v>
      </c>
      <c r="G39" s="33">
        <f t="shared" si="28"/>
        <v>-2.9390154298310064E-3</v>
      </c>
      <c r="H39" s="33">
        <f t="shared" si="29"/>
        <v>-6.7017543859649129E-2</v>
      </c>
      <c r="I39" s="33">
        <f t="shared" si="30"/>
        <v>-1.5898251192368838E-2</v>
      </c>
      <c r="J39" s="33">
        <f t="shared" si="31"/>
        <v>-3.7254901960784313E-2</v>
      </c>
      <c r="K39" s="33">
        <f t="shared" si="32"/>
        <v>-9.7641857037582908E-2</v>
      </c>
      <c r="L39" s="33">
        <f t="shared" si="33"/>
        <v>-8.6498683715682586E-3</v>
      </c>
      <c r="M39" s="33">
        <f t="shared" si="34"/>
        <v>-6.3004846526655903E-2</v>
      </c>
      <c r="N39" s="33">
        <f t="shared" si="35"/>
        <v>-0.12586558044806517</v>
      </c>
      <c r="O39" s="33">
        <f t="shared" si="36"/>
        <v>-1.1024908125765618E-2</v>
      </c>
      <c r="P39" s="33">
        <f t="shared" si="37"/>
        <v>-0.11153262518968134</v>
      </c>
      <c r="Q39" s="33">
        <f t="shared" si="38"/>
        <v>-3.793103448275862E-2</v>
      </c>
      <c r="R39" s="33">
        <f t="shared" si="39"/>
        <v>1.8639328984156569E-2</v>
      </c>
      <c r="S39" s="33">
        <f t="shared" si="40"/>
        <v>-2.3121387283236993E-2</v>
      </c>
      <c r="T39" s="33">
        <f t="shared" si="41"/>
        <v>0.10546541417591802</v>
      </c>
      <c r="U39" s="33">
        <f t="shared" si="42"/>
        <v>3.8231780167264036E-2</v>
      </c>
      <c r="V39" s="33">
        <f t="shared" si="43"/>
        <v>-9.1491308325709062E-4</v>
      </c>
      <c r="W39" s="33">
        <f t="shared" si="44"/>
        <v>-8.0304311073541839E-3</v>
      </c>
      <c r="X39" s="33">
        <f t="shared" si="45"/>
        <v>-0.1100811123986095</v>
      </c>
      <c r="Y39" s="33">
        <f t="shared" si="46"/>
        <v>-0.1144994246260069</v>
      </c>
      <c r="Z39" s="33">
        <f t="shared" si="21"/>
        <v>2.4267399267399268E-2</v>
      </c>
      <c r="AA39" s="33">
        <f t="shared" si="21"/>
        <v>-0.33063485300383466</v>
      </c>
      <c r="AB39" s="33">
        <f t="shared" si="21"/>
        <v>-0.94835069444444442</v>
      </c>
      <c r="AC39" s="33">
        <f t="shared" si="21"/>
        <v>-0.46718648473034435</v>
      </c>
      <c r="AD39" s="33">
        <f t="shared" si="21"/>
        <v>-0.23960661600357622</v>
      </c>
      <c r="AE39" s="33">
        <f t="shared" si="21"/>
        <v>0.16804583068109485</v>
      </c>
      <c r="AF39" s="33">
        <f t="shared" si="21"/>
        <v>15</v>
      </c>
      <c r="AG39" s="33">
        <f t="shared" si="21"/>
        <v>0.63902439024390245</v>
      </c>
      <c r="AH39" s="33">
        <f t="shared" si="21"/>
        <v>-3.2333921222810112E-2</v>
      </c>
      <c r="AI39" s="33">
        <f t="shared" si="21"/>
        <v>-7.2479564032697549E-2</v>
      </c>
      <c r="AJ39" s="33">
        <f t="shared" si="21"/>
        <v>-4.989495798319328E-2</v>
      </c>
      <c r="AK39" s="33">
        <f t="shared" si="21"/>
        <v>-0.109375</v>
      </c>
      <c r="AL39" s="33">
        <f t="shared" si="21"/>
        <v>-0.11786148238153099</v>
      </c>
      <c r="AM39" s="33">
        <f t="shared" si="21"/>
        <v>-0.27144535840188017</v>
      </c>
      <c r="AN39" s="33">
        <f t="shared" si="48"/>
        <v>-0.10392482034273079</v>
      </c>
      <c r="AO39" s="33">
        <f t="shared" si="22"/>
        <v>-0.17042606516290726</v>
      </c>
      <c r="AP39" s="33">
        <f t="shared" si="22"/>
        <v>-0.10192837465564739</v>
      </c>
      <c r="AQ39" s="33">
        <f t="shared" si="22"/>
        <v>0.12096774193548387</v>
      </c>
      <c r="AR39" s="33">
        <f t="shared" si="22"/>
        <v>-2.7143738433066007E-2</v>
      </c>
      <c r="AS39" s="33">
        <f t="shared" si="22"/>
        <v>3.9274924471299093E-2</v>
      </c>
      <c r="AT39" s="33">
        <f t="shared" si="22"/>
        <v>0.18098159509202455</v>
      </c>
      <c r="AU39" s="33">
        <f t="shared" si="22"/>
        <v>0.10935251798561151</v>
      </c>
      <c r="AV39" s="33">
        <f t="shared" si="22"/>
        <v>-7.8630310716550411E-2</v>
      </c>
      <c r="AW39" s="33">
        <f t="shared" si="22"/>
        <v>-9.8837209302325577E-2</v>
      </c>
      <c r="AX39" s="33">
        <f t="shared" si="22"/>
        <v>-0.2857142857142857</v>
      </c>
      <c r="AY39" s="33">
        <f t="shared" si="23"/>
        <v>-7.46972358324859E-2</v>
      </c>
      <c r="AZ39" s="33">
        <f t="shared" si="23"/>
        <v>-3.237086622040164E-2</v>
      </c>
      <c r="BA39" s="33">
        <f t="shared" si="23"/>
        <v>-7.3722250903458963E-2</v>
      </c>
      <c r="BB39" s="33">
        <f t="shared" si="23"/>
        <v>-3.8680191728904245E-2</v>
      </c>
      <c r="BC39" s="33">
        <f t="shared" si="23"/>
        <v>2.9336734693877552E-2</v>
      </c>
      <c r="BD39" s="33">
        <f t="shared" si="23"/>
        <v>-5.0692801622169652E-2</v>
      </c>
      <c r="BE39" s="33">
        <f t="shared" si="23"/>
        <v>-0.50029666548000473</v>
      </c>
      <c r="BF39" s="33">
        <f t="shared" si="23"/>
        <v>0.59795772975540251</v>
      </c>
      <c r="BG39" s="33">
        <f t="shared" si="23"/>
        <v>-8.4559369891514344E-2</v>
      </c>
      <c r="BH39" s="33">
        <f t="shared" si="23"/>
        <v>-0.16266233766233767</v>
      </c>
      <c r="BI39" s="33">
        <f t="shared" si="23"/>
        <v>7.3865839472663827E-2</v>
      </c>
      <c r="BJ39" s="33">
        <f t="shared" si="23"/>
        <v>-9.2796533670337605E-2</v>
      </c>
    </row>
    <row r="40" spans="2:62" ht="17.100000000000001" customHeight="1" thickBot="1" x14ac:dyDescent="0.25">
      <c r="B40" s="35" t="s">
        <v>106</v>
      </c>
      <c r="C40" s="33">
        <f t="shared" si="24"/>
        <v>-0.19290465631929046</v>
      </c>
      <c r="D40" s="33">
        <f t="shared" si="25"/>
        <v>-1.73992673992674E-2</v>
      </c>
      <c r="E40" s="33">
        <f t="shared" si="26"/>
        <v>-3.3290653008962869E-2</v>
      </c>
      <c r="F40" s="33">
        <f t="shared" si="27"/>
        <v>7.4626865671641784E-2</v>
      </c>
      <c r="G40" s="33">
        <f t="shared" si="28"/>
        <v>-3.6630036630036632E-2</v>
      </c>
      <c r="H40" s="33">
        <f t="shared" si="29"/>
        <v>2.3299161230195712E-2</v>
      </c>
      <c r="I40" s="33">
        <f t="shared" si="30"/>
        <v>0.10066225165562914</v>
      </c>
      <c r="J40" s="33">
        <f t="shared" si="31"/>
        <v>4.4642857142857144E-2</v>
      </c>
      <c r="K40" s="33">
        <f t="shared" si="32"/>
        <v>4.5627376425855515E-2</v>
      </c>
      <c r="L40" s="33">
        <f t="shared" si="33"/>
        <v>0.12841530054644809</v>
      </c>
      <c r="M40" s="33">
        <f t="shared" si="34"/>
        <v>-5.7761732851985562E-2</v>
      </c>
      <c r="N40" s="33">
        <f t="shared" si="35"/>
        <v>-0.11301044634377967</v>
      </c>
      <c r="O40" s="33">
        <f t="shared" si="36"/>
        <v>1.5454545454545455E-2</v>
      </c>
      <c r="P40" s="33">
        <f t="shared" si="37"/>
        <v>-8.6359967715899918E-2</v>
      </c>
      <c r="Q40" s="33">
        <f t="shared" si="38"/>
        <v>6.3856960408684551E-3</v>
      </c>
      <c r="R40" s="33">
        <f t="shared" si="39"/>
        <v>0.17451820128479659</v>
      </c>
      <c r="S40" s="33">
        <f t="shared" si="40"/>
        <v>7.5201432408236346E-2</v>
      </c>
      <c r="T40" s="33">
        <f t="shared" si="41"/>
        <v>7.0671378091872794E-2</v>
      </c>
      <c r="U40" s="33">
        <f t="shared" si="42"/>
        <v>0.1383248730964467</v>
      </c>
      <c r="V40" s="33">
        <f t="shared" si="43"/>
        <v>7.1103008204193255E-2</v>
      </c>
      <c r="W40" s="33">
        <f t="shared" si="44"/>
        <v>5.4954204829308906E-2</v>
      </c>
      <c r="X40" s="33">
        <f t="shared" si="45"/>
        <v>-1.4851485148514851E-2</v>
      </c>
      <c r="Y40" s="33">
        <f t="shared" si="46"/>
        <v>-1.7837235228539576E-2</v>
      </c>
      <c r="Z40" s="33">
        <f t="shared" si="21"/>
        <v>-2.6382978723404255E-2</v>
      </c>
      <c r="AA40" s="33">
        <f t="shared" si="21"/>
        <v>-0.2841357537490134</v>
      </c>
      <c r="AB40" s="33">
        <f t="shared" si="21"/>
        <v>-0.89028475711892796</v>
      </c>
      <c r="AC40" s="33">
        <f t="shared" si="21"/>
        <v>-0.16118047673098751</v>
      </c>
      <c r="AD40" s="33">
        <f t="shared" si="21"/>
        <v>-0.13636363636363635</v>
      </c>
      <c r="AE40" s="33">
        <f t="shared" si="21"/>
        <v>0.13009922822491732</v>
      </c>
      <c r="AF40" s="33">
        <f t="shared" si="21"/>
        <v>7.1679389312977095</v>
      </c>
      <c r="AG40" s="33">
        <f t="shared" si="21"/>
        <v>2.3004059539918808E-2</v>
      </c>
      <c r="AH40" s="33">
        <f t="shared" si="21"/>
        <v>-3.2388663967611336E-2</v>
      </c>
      <c r="AI40" s="33">
        <f t="shared" si="21"/>
        <v>2.8292682926829269E-2</v>
      </c>
      <c r="AJ40" s="33">
        <f t="shared" si="21"/>
        <v>-9.719626168224299E-2</v>
      </c>
      <c r="AK40" s="33">
        <f t="shared" si="21"/>
        <v>-0.16534391534391535</v>
      </c>
      <c r="AL40" s="33">
        <f t="shared" si="21"/>
        <v>-0.100418410041841</v>
      </c>
      <c r="AM40" s="33">
        <f t="shared" si="21"/>
        <v>-0.35958254269449713</v>
      </c>
      <c r="AN40" s="33">
        <f t="shared" si="48"/>
        <v>-0.16873706004140787</v>
      </c>
      <c r="AO40" s="33">
        <f t="shared" si="22"/>
        <v>-9.1917591125198095E-2</v>
      </c>
      <c r="AP40" s="33">
        <f t="shared" si="22"/>
        <v>-0.27674418604651163</v>
      </c>
      <c r="AQ40" s="33">
        <f t="shared" si="22"/>
        <v>4.148148148148148E-2</v>
      </c>
      <c r="AR40" s="33">
        <f t="shared" si="22"/>
        <v>-0.12204234122042341</v>
      </c>
      <c r="AS40" s="33">
        <f t="shared" si="22"/>
        <v>-0.13961605584642234</v>
      </c>
      <c r="AT40" s="33">
        <f t="shared" si="22"/>
        <v>-9.6463022508038593E-3</v>
      </c>
      <c r="AU40" s="33">
        <f t="shared" si="22"/>
        <v>-0.15931721194879089</v>
      </c>
      <c r="AV40" s="33">
        <f t="shared" si="22"/>
        <v>-0.14751773049645389</v>
      </c>
      <c r="AW40" s="33">
        <f t="shared" si="22"/>
        <v>-0.11561866125760649</v>
      </c>
      <c r="AX40" s="33">
        <f t="shared" si="22"/>
        <v>-0.1396103896103896</v>
      </c>
      <c r="AY40" s="33">
        <f t="shared" si="23"/>
        <v>-5.6676272814601344E-2</v>
      </c>
      <c r="AZ40" s="33">
        <f t="shared" si="23"/>
        <v>2.6985743380855399E-2</v>
      </c>
      <c r="BA40" s="33">
        <f t="shared" si="23"/>
        <v>5.4536440257808624E-3</v>
      </c>
      <c r="BB40" s="33">
        <f t="shared" si="23"/>
        <v>1.9230769230769232E-2</v>
      </c>
      <c r="BC40" s="33">
        <f t="shared" si="23"/>
        <v>8.4905660377358486E-2</v>
      </c>
      <c r="BD40" s="33">
        <f t="shared" si="23"/>
        <v>2.2296544035674471E-4</v>
      </c>
      <c r="BE40" s="33">
        <f t="shared" si="23"/>
        <v>-0.38363798484172984</v>
      </c>
      <c r="BF40" s="33">
        <f t="shared" si="23"/>
        <v>0.37685352622061485</v>
      </c>
      <c r="BG40" s="33">
        <f t="shared" si="23"/>
        <v>-7.7751510375623847E-2</v>
      </c>
      <c r="BH40" s="33">
        <f t="shared" si="23"/>
        <v>-0.23867843919111364</v>
      </c>
      <c r="BI40" s="33">
        <f t="shared" si="23"/>
        <v>-5.8361391694725026E-2</v>
      </c>
      <c r="BJ40" s="33">
        <f t="shared" si="23"/>
        <v>-0.1426301152165276</v>
      </c>
    </row>
    <row r="41" spans="2:62" ht="17.100000000000001" customHeight="1" thickBot="1" x14ac:dyDescent="0.25">
      <c r="B41" s="35" t="s">
        <v>107</v>
      </c>
      <c r="C41" s="33">
        <f t="shared" si="24"/>
        <v>-0.12389380530973451</v>
      </c>
      <c r="D41" s="33">
        <f t="shared" si="25"/>
        <v>0.43243243243243246</v>
      </c>
      <c r="E41" s="33">
        <f t="shared" si="26"/>
        <v>0.24193548387096775</v>
      </c>
      <c r="F41" s="33">
        <f t="shared" si="27"/>
        <v>-4.2105263157894736E-2</v>
      </c>
      <c r="G41" s="33">
        <f t="shared" si="28"/>
        <v>4.0404040404040407E-2</v>
      </c>
      <c r="H41" s="33">
        <f t="shared" si="29"/>
        <v>-0.18867924528301888</v>
      </c>
      <c r="I41" s="33">
        <f t="shared" si="30"/>
        <v>-0.27272727272727271</v>
      </c>
      <c r="J41" s="33">
        <f t="shared" si="31"/>
        <v>-2.197802197802198E-2</v>
      </c>
      <c r="K41" s="33">
        <f t="shared" si="32"/>
        <v>9.7087378640776691E-3</v>
      </c>
      <c r="L41" s="33">
        <f t="shared" si="33"/>
        <v>0.2558139534883721</v>
      </c>
      <c r="M41" s="33">
        <f t="shared" si="34"/>
        <v>0.14285714285714285</v>
      </c>
      <c r="N41" s="33">
        <f t="shared" si="35"/>
        <v>0.21348314606741572</v>
      </c>
      <c r="O41" s="33">
        <f t="shared" si="36"/>
        <v>-4.807692307692308E-2</v>
      </c>
      <c r="P41" s="33">
        <f t="shared" si="37"/>
        <v>3.7037037037037035E-2</v>
      </c>
      <c r="Q41" s="33">
        <f t="shared" si="38"/>
        <v>0.203125</v>
      </c>
      <c r="R41" s="33">
        <f t="shared" si="39"/>
        <v>-4.6296296296296294E-2</v>
      </c>
      <c r="S41" s="33">
        <f t="shared" si="40"/>
        <v>-2.0202020202020204E-2</v>
      </c>
      <c r="T41" s="33">
        <f t="shared" si="41"/>
        <v>0.30357142857142855</v>
      </c>
      <c r="U41" s="33">
        <f t="shared" si="42"/>
        <v>0</v>
      </c>
      <c r="V41" s="33">
        <f t="shared" si="43"/>
        <v>4.8543689320388349E-2</v>
      </c>
      <c r="W41" s="33">
        <f t="shared" si="44"/>
        <v>0.25773195876288657</v>
      </c>
      <c r="X41" s="33">
        <f t="shared" si="45"/>
        <v>-0.26027397260273971</v>
      </c>
      <c r="Y41" s="33">
        <f t="shared" si="46"/>
        <v>-7.792207792207792E-2</v>
      </c>
      <c r="Z41" s="33">
        <f t="shared" si="21"/>
        <v>9.2592592592592587E-3</v>
      </c>
      <c r="AA41" s="33">
        <f t="shared" si="21"/>
        <v>-0.34426229508196721</v>
      </c>
      <c r="AB41" s="33">
        <f t="shared" si="21"/>
        <v>-0.92592592592592593</v>
      </c>
      <c r="AC41" s="33">
        <f t="shared" si="21"/>
        <v>-0.22535211267605634</v>
      </c>
      <c r="AD41" s="33">
        <f t="shared" si="21"/>
        <v>-0.14678899082568808</v>
      </c>
      <c r="AE41" s="33">
        <f t="shared" si="21"/>
        <v>0.17499999999999999</v>
      </c>
      <c r="AF41" s="33">
        <f t="shared" si="21"/>
        <v>9.375</v>
      </c>
      <c r="AG41" s="33">
        <f t="shared" si="21"/>
        <v>0.10909090909090909</v>
      </c>
      <c r="AH41" s="33">
        <f t="shared" si="21"/>
        <v>-0.22580645161290322</v>
      </c>
      <c r="AI41" s="33">
        <f t="shared" si="21"/>
        <v>-4.2553191489361701E-2</v>
      </c>
      <c r="AJ41" s="33">
        <f t="shared" si="21"/>
        <v>0.10843373493975904</v>
      </c>
      <c r="AK41" s="33">
        <f t="shared" si="21"/>
        <v>-0.24590163934426229</v>
      </c>
      <c r="AL41" s="33">
        <f t="shared" si="21"/>
        <v>0.2638888888888889</v>
      </c>
      <c r="AM41" s="33">
        <f t="shared" si="21"/>
        <v>-0.5444444444444444</v>
      </c>
      <c r="AN41" s="33">
        <f t="shared" si="48"/>
        <v>-0.41304347826086957</v>
      </c>
      <c r="AO41" s="33">
        <f t="shared" si="22"/>
        <v>-2.1739130434782608E-2</v>
      </c>
      <c r="AP41" s="33">
        <f t="shared" si="22"/>
        <v>-0.32967032967032966</v>
      </c>
      <c r="AQ41" s="33">
        <f t="shared" si="22"/>
        <v>0.3902439024390244</v>
      </c>
      <c r="AR41" s="33">
        <f t="shared" si="22"/>
        <v>3.7037037037037035E-2</v>
      </c>
      <c r="AS41" s="33">
        <f t="shared" si="22"/>
        <v>-0.26666666666666666</v>
      </c>
      <c r="AT41" s="33">
        <f t="shared" si="22"/>
        <v>-0.11475409836065574</v>
      </c>
      <c r="AU41" s="33">
        <f t="shared" si="22"/>
        <v>-5.2631578947368418E-2</v>
      </c>
      <c r="AV41" s="33">
        <f t="shared" si="22"/>
        <v>3.5714285714285712E-2</v>
      </c>
      <c r="AW41" s="33">
        <f t="shared" si="22"/>
        <v>-0.18181818181818182</v>
      </c>
      <c r="AX41" s="33">
        <f t="shared" si="22"/>
        <v>-0.48148148148148145</v>
      </c>
      <c r="AY41" s="33">
        <f t="shared" si="23"/>
        <v>8.4302325581395346E-2</v>
      </c>
      <c r="AZ41" s="33">
        <f t="shared" si="23"/>
        <v>-0.10455764075067024</v>
      </c>
      <c r="BA41" s="33">
        <f t="shared" si="23"/>
        <v>0.1497005988023952</v>
      </c>
      <c r="BB41" s="33">
        <f t="shared" si="23"/>
        <v>1.8229166666666668E-2</v>
      </c>
      <c r="BC41" s="33">
        <f t="shared" si="23"/>
        <v>9.4629156010230184E-2</v>
      </c>
      <c r="BD41" s="33">
        <f t="shared" si="23"/>
        <v>-4.2056074766355138E-2</v>
      </c>
      <c r="BE41" s="33">
        <f t="shared" si="23"/>
        <v>-0.42439024390243901</v>
      </c>
      <c r="BF41" s="33">
        <f t="shared" si="23"/>
        <v>0.3135593220338983</v>
      </c>
      <c r="BG41" s="33">
        <f t="shared" si="23"/>
        <v>2.903225806451613E-2</v>
      </c>
      <c r="BH41" s="33">
        <f t="shared" si="23"/>
        <v>-0.36990595611285265</v>
      </c>
      <c r="BI41" s="33">
        <f t="shared" si="23"/>
        <v>-4.9751243781094526E-3</v>
      </c>
      <c r="BJ41" s="33">
        <f t="shared" si="23"/>
        <v>-0.16500000000000001</v>
      </c>
    </row>
    <row r="42" spans="2:62" ht="17.100000000000001" customHeight="1" thickBot="1" x14ac:dyDescent="0.25">
      <c r="B42" s="35" t="s">
        <v>108</v>
      </c>
      <c r="C42" s="33">
        <f t="shared" si="24"/>
        <v>-8.6767895878524945E-2</v>
      </c>
      <c r="D42" s="33">
        <f t="shared" si="25"/>
        <v>-1.8058690744920992E-2</v>
      </c>
      <c r="E42" s="33">
        <f t="shared" si="26"/>
        <v>-9.7643097643097643E-2</v>
      </c>
      <c r="F42" s="33">
        <f t="shared" si="27"/>
        <v>5.8536585365853662E-2</v>
      </c>
      <c r="G42" s="33">
        <f t="shared" si="28"/>
        <v>-4.9881235154394299E-2</v>
      </c>
      <c r="H42" s="33">
        <f t="shared" si="29"/>
        <v>4.1379310344827586E-2</v>
      </c>
      <c r="I42" s="33">
        <f t="shared" si="30"/>
        <v>0.11194029850746269</v>
      </c>
      <c r="J42" s="33">
        <f t="shared" si="31"/>
        <v>-0.17972350230414746</v>
      </c>
      <c r="K42" s="33">
        <f t="shared" si="32"/>
        <v>-2.5000000000000001E-3</v>
      </c>
      <c r="L42" s="33">
        <f t="shared" si="33"/>
        <v>-7.0640176600441501E-2</v>
      </c>
      <c r="M42" s="33">
        <f t="shared" si="34"/>
        <v>0</v>
      </c>
      <c r="N42" s="33">
        <f t="shared" si="35"/>
        <v>0.19662921348314608</v>
      </c>
      <c r="O42" s="33">
        <f t="shared" si="36"/>
        <v>0.13533834586466165</v>
      </c>
      <c r="P42" s="33">
        <f t="shared" si="37"/>
        <v>0.1330166270783848</v>
      </c>
      <c r="Q42" s="33">
        <f t="shared" si="38"/>
        <v>-4.0268456375838924E-2</v>
      </c>
      <c r="R42" s="33">
        <f t="shared" si="39"/>
        <v>-7.0422535211267607E-3</v>
      </c>
      <c r="S42" s="33">
        <f t="shared" si="40"/>
        <v>-0.54966887417218546</v>
      </c>
      <c r="T42" s="33">
        <f t="shared" si="41"/>
        <v>-0.48846960167714887</v>
      </c>
      <c r="U42" s="33">
        <f t="shared" si="42"/>
        <v>0.1048951048951049</v>
      </c>
      <c r="V42" s="33">
        <f t="shared" si="43"/>
        <v>0.13711583924349882</v>
      </c>
      <c r="W42" s="33">
        <f t="shared" si="44"/>
        <v>1.4754901960784315</v>
      </c>
      <c r="X42" s="33">
        <f t="shared" si="45"/>
        <v>1.0532786885245902</v>
      </c>
      <c r="Y42" s="33">
        <f t="shared" si="46"/>
        <v>0.14556962025316456</v>
      </c>
      <c r="Z42" s="33">
        <f t="shared" si="21"/>
        <v>-0.10187110187110188</v>
      </c>
      <c r="AA42" s="33">
        <f t="shared" si="21"/>
        <v>-0.29108910891089107</v>
      </c>
      <c r="AB42" s="33">
        <f t="shared" si="21"/>
        <v>-0.86027944111776444</v>
      </c>
      <c r="AC42" s="33">
        <f t="shared" si="21"/>
        <v>-0.19060773480662985</v>
      </c>
      <c r="AD42" s="33">
        <f t="shared" si="21"/>
        <v>-6.9444444444444441E-3</v>
      </c>
      <c r="AE42" s="33">
        <f t="shared" si="21"/>
        <v>-1.6759776536312849E-2</v>
      </c>
      <c r="AF42" s="33">
        <f t="shared" si="21"/>
        <v>3.9</v>
      </c>
      <c r="AG42" s="33">
        <f t="shared" si="21"/>
        <v>-0.13310580204778158</v>
      </c>
      <c r="AH42" s="33">
        <f t="shared" si="21"/>
        <v>-0.19580419580419581</v>
      </c>
      <c r="AI42" s="33">
        <f t="shared" si="21"/>
        <v>-2.840909090909091E-3</v>
      </c>
      <c r="AJ42" s="33">
        <f t="shared" si="21"/>
        <v>9.6209912536443148E-2</v>
      </c>
      <c r="AK42" s="33">
        <f t="shared" si="21"/>
        <v>-1.968503937007874E-2</v>
      </c>
      <c r="AL42" s="33">
        <f t="shared" si="21"/>
        <v>-0.21739130434782608</v>
      </c>
      <c r="AM42" s="33">
        <f t="shared" si="21"/>
        <v>-0.57834757834757833</v>
      </c>
      <c r="AN42" s="33">
        <f t="shared" si="48"/>
        <v>-0.26861702127659576</v>
      </c>
      <c r="AO42" s="33">
        <f t="shared" si="22"/>
        <v>4.0160642570281124E-2</v>
      </c>
      <c r="AP42" s="33">
        <f t="shared" si="22"/>
        <v>4.0740740740740744E-2</v>
      </c>
      <c r="AQ42" s="33">
        <f t="shared" si="22"/>
        <v>0.8716216216216216</v>
      </c>
      <c r="AR42" s="33">
        <f t="shared" si="22"/>
        <v>2.5454545454545455E-2</v>
      </c>
      <c r="AS42" s="33">
        <f t="shared" si="22"/>
        <v>-0.39768339768339767</v>
      </c>
      <c r="AT42" s="33">
        <f t="shared" si="22"/>
        <v>-0.13167259786476868</v>
      </c>
      <c r="AU42" s="33">
        <f t="shared" si="22"/>
        <v>-3.2490974729241874E-2</v>
      </c>
      <c r="AV42" s="33">
        <f t="shared" si="22"/>
        <v>-3.1914893617021274E-2</v>
      </c>
      <c r="AW42" s="33">
        <f t="shared" si="22"/>
        <v>4.4871794871794872E-2</v>
      </c>
      <c r="AX42" s="33">
        <f t="shared" si="22"/>
        <v>-0.29508196721311475</v>
      </c>
      <c r="AY42" s="33">
        <f t="shared" si="23"/>
        <v>-3.2898820608317815E-2</v>
      </c>
      <c r="AZ42" s="33">
        <f t="shared" si="23"/>
        <v>-3.2734274711168167E-2</v>
      </c>
      <c r="BA42" s="33">
        <f t="shared" si="23"/>
        <v>2.4552090245520901E-2</v>
      </c>
      <c r="BB42" s="33">
        <f t="shared" si="23"/>
        <v>6.1528497409326421E-2</v>
      </c>
      <c r="BC42" s="33">
        <f t="shared" si="23"/>
        <v>-0.24039048200122026</v>
      </c>
      <c r="BD42" s="33">
        <f t="shared" si="23"/>
        <v>0.44578313253012047</v>
      </c>
      <c r="BE42" s="33">
        <f t="shared" si="23"/>
        <v>-0.3611111111111111</v>
      </c>
      <c r="BF42" s="33">
        <f t="shared" si="23"/>
        <v>0.12521739130434784</v>
      </c>
      <c r="BG42" s="33">
        <f t="shared" si="23"/>
        <v>-3.7094281298299843E-2</v>
      </c>
      <c r="BH42" s="33">
        <f t="shared" si="23"/>
        <v>-0.22712680577849118</v>
      </c>
      <c r="BI42" s="33">
        <f t="shared" si="23"/>
        <v>-4.1536863966770508E-3</v>
      </c>
      <c r="BJ42" s="33">
        <f t="shared" si="23"/>
        <v>-8.6548488008342028E-2</v>
      </c>
    </row>
    <row r="43" spans="2:62" ht="17.100000000000001" customHeight="1" thickBot="1" x14ac:dyDescent="0.25">
      <c r="B43" s="35" t="s">
        <v>109</v>
      </c>
      <c r="C43" s="33">
        <f t="shared" si="24"/>
        <v>-8.4415584415584409E-3</v>
      </c>
      <c r="D43" s="33">
        <f t="shared" si="25"/>
        <v>-0.15087281795511223</v>
      </c>
      <c r="E43" s="33">
        <f t="shared" si="26"/>
        <v>-5.123152709359606E-2</v>
      </c>
      <c r="F43" s="33">
        <f t="shared" si="27"/>
        <v>9.1104734576757537E-2</v>
      </c>
      <c r="G43" s="33">
        <f t="shared" si="28"/>
        <v>6.4833005893909626E-2</v>
      </c>
      <c r="H43" s="33">
        <f t="shared" si="29"/>
        <v>3.5976505139500736E-2</v>
      </c>
      <c r="I43" s="33">
        <f t="shared" si="30"/>
        <v>2.284527518172378E-2</v>
      </c>
      <c r="J43" s="33">
        <f t="shared" si="31"/>
        <v>-0.17422748191978962</v>
      </c>
      <c r="K43" s="33">
        <f t="shared" si="32"/>
        <v>-0.24600246002460024</v>
      </c>
      <c r="L43" s="33">
        <f t="shared" si="33"/>
        <v>-8.9298369950389797E-2</v>
      </c>
      <c r="M43" s="33">
        <f t="shared" si="34"/>
        <v>-1.5228426395939087E-2</v>
      </c>
      <c r="N43" s="33">
        <f t="shared" si="35"/>
        <v>1.8312101910828025E-2</v>
      </c>
      <c r="O43" s="33">
        <f t="shared" si="36"/>
        <v>9.7879282218597069E-2</v>
      </c>
      <c r="P43" s="33">
        <f t="shared" si="37"/>
        <v>4.5914396887159536E-2</v>
      </c>
      <c r="Q43" s="33">
        <f t="shared" si="38"/>
        <v>3.4020618556701028E-2</v>
      </c>
      <c r="R43" s="33">
        <f t="shared" si="39"/>
        <v>2.2673964034401875E-2</v>
      </c>
      <c r="S43" s="33">
        <f t="shared" si="40"/>
        <v>3.9375928677563149E-2</v>
      </c>
      <c r="T43" s="33">
        <f t="shared" si="41"/>
        <v>9.1517857142857137E-2</v>
      </c>
      <c r="U43" s="33">
        <f t="shared" si="42"/>
        <v>6.979062811565304E-3</v>
      </c>
      <c r="V43" s="33">
        <f t="shared" si="43"/>
        <v>-2.0642201834862386E-2</v>
      </c>
      <c r="W43" s="33">
        <f t="shared" si="44"/>
        <v>-4.2887776983559682E-3</v>
      </c>
      <c r="X43" s="33">
        <f t="shared" si="45"/>
        <v>-0.1111111111111111</v>
      </c>
      <c r="Y43" s="33">
        <f t="shared" si="46"/>
        <v>-6.8316831683168322E-2</v>
      </c>
      <c r="Z43" s="33">
        <f t="shared" si="21"/>
        <v>-5.3864168618266976E-2</v>
      </c>
      <c r="AA43" s="33">
        <f t="shared" si="21"/>
        <v>-0.42498205312275666</v>
      </c>
      <c r="AB43" s="33">
        <f t="shared" si="21"/>
        <v>-0.9225460122699386</v>
      </c>
      <c r="AC43" s="33">
        <f t="shared" si="21"/>
        <v>-0.41232731137088202</v>
      </c>
      <c r="AD43" s="33">
        <f t="shared" si="21"/>
        <v>-0.22194719471947194</v>
      </c>
      <c r="AE43" s="33">
        <f t="shared" si="21"/>
        <v>6.2421972534332085E-2</v>
      </c>
      <c r="AF43" s="33">
        <f t="shared" si="21"/>
        <v>8.2079207920792072</v>
      </c>
      <c r="AG43" s="33">
        <f t="shared" si="21"/>
        <v>0.19891500904159132</v>
      </c>
      <c r="AH43" s="33">
        <f t="shared" si="21"/>
        <v>-6.362672322375397E-2</v>
      </c>
      <c r="AI43" s="33">
        <f t="shared" si="21"/>
        <v>2.1151586368977675E-2</v>
      </c>
      <c r="AJ43" s="33">
        <f t="shared" si="21"/>
        <v>-7.3118279569892475E-2</v>
      </c>
      <c r="AK43" s="33">
        <f t="shared" si="21"/>
        <v>3.0165912518853696E-2</v>
      </c>
      <c r="AL43" s="33">
        <f t="shared" si="21"/>
        <v>-7.5877689694224232E-2</v>
      </c>
      <c r="AM43" s="33">
        <f t="shared" si="21"/>
        <v>-0.34062140391254314</v>
      </c>
      <c r="AN43" s="33">
        <f t="shared" si="48"/>
        <v>-0.42923433874709976</v>
      </c>
      <c r="AO43" s="33">
        <f t="shared" si="22"/>
        <v>-0.41874084919472915</v>
      </c>
      <c r="AP43" s="33">
        <f t="shared" si="22"/>
        <v>-0.30514705882352944</v>
      </c>
      <c r="AQ43" s="33">
        <f t="shared" si="22"/>
        <v>6.9808027923211169E-2</v>
      </c>
      <c r="AR43" s="33">
        <f t="shared" si="22"/>
        <v>0.48373983739837401</v>
      </c>
      <c r="AS43" s="33">
        <f t="shared" si="22"/>
        <v>0.181360201511335</v>
      </c>
      <c r="AT43" s="33">
        <f t="shared" si="22"/>
        <v>-7.0546737213403876E-3</v>
      </c>
      <c r="AU43" s="33">
        <f t="shared" si="22"/>
        <v>1.6313213703099511E-3</v>
      </c>
      <c r="AV43" s="33">
        <f t="shared" si="22"/>
        <v>-0.18904109589041096</v>
      </c>
      <c r="AW43" s="33">
        <f t="shared" si="22"/>
        <v>-0.22174840085287847</v>
      </c>
      <c r="AX43" s="33">
        <f t="shared" si="22"/>
        <v>-0.36056838365896982</v>
      </c>
      <c r="AY43" s="33">
        <f t="shared" si="23"/>
        <v>-3.2414910858995137E-2</v>
      </c>
      <c r="AZ43" s="33">
        <f t="shared" si="23"/>
        <v>-1.7680997580495069E-2</v>
      </c>
      <c r="BA43" s="33">
        <f t="shared" si="23"/>
        <v>-9.8143236074270557E-2</v>
      </c>
      <c r="BB43" s="33">
        <f t="shared" si="23"/>
        <v>5.0630252100840337E-2</v>
      </c>
      <c r="BC43" s="33">
        <f t="shared" si="23"/>
        <v>3.1193761247750449E-2</v>
      </c>
      <c r="BD43" s="33">
        <f t="shared" si="23"/>
        <v>-5.9530734923405083E-2</v>
      </c>
      <c r="BE43" s="33">
        <f t="shared" si="23"/>
        <v>-0.50556701030927831</v>
      </c>
      <c r="BF43" s="33">
        <f t="shared" si="23"/>
        <v>0.38740617180984155</v>
      </c>
      <c r="BG43" s="33">
        <f t="shared" si="23"/>
        <v>-2.9155395250976854E-2</v>
      </c>
      <c r="BH43" s="33">
        <f t="shared" si="23"/>
        <v>-0.3718266253869969</v>
      </c>
      <c r="BI43" s="33">
        <f t="shared" si="23"/>
        <v>0.17052735337604732</v>
      </c>
      <c r="BJ43" s="33">
        <f t="shared" si="23"/>
        <v>-0.18694736842105264</v>
      </c>
    </row>
    <row r="44" spans="2:62" ht="17.100000000000001" customHeight="1" thickBot="1" x14ac:dyDescent="0.25">
      <c r="B44" s="35" t="s">
        <v>110</v>
      </c>
      <c r="C44" s="33">
        <f t="shared" si="24"/>
        <v>-0.21587301587301588</v>
      </c>
      <c r="D44" s="33">
        <f t="shared" si="25"/>
        <v>-0.22895622895622897</v>
      </c>
      <c r="E44" s="33">
        <f t="shared" si="26"/>
        <v>3.7037037037037035E-2</v>
      </c>
      <c r="F44" s="33">
        <f t="shared" si="27"/>
        <v>-9.583333333333334E-2</v>
      </c>
      <c r="G44" s="33">
        <f t="shared" si="28"/>
        <v>-0.10931174089068826</v>
      </c>
      <c r="H44" s="33">
        <f t="shared" si="29"/>
        <v>-4.8034934497816595E-2</v>
      </c>
      <c r="I44" s="33">
        <f t="shared" si="30"/>
        <v>-7.7380952380952384E-2</v>
      </c>
      <c r="J44" s="33">
        <f t="shared" si="31"/>
        <v>7.3732718894009217E-2</v>
      </c>
      <c r="K44" s="33">
        <f t="shared" si="32"/>
        <v>-9.5454545454545459E-2</v>
      </c>
      <c r="L44" s="33">
        <f t="shared" si="33"/>
        <v>0.11467889908256881</v>
      </c>
      <c r="M44" s="33">
        <f t="shared" si="34"/>
        <v>0.21935483870967742</v>
      </c>
      <c r="N44" s="33">
        <f t="shared" si="35"/>
        <v>0</v>
      </c>
      <c r="O44" s="33">
        <f t="shared" si="36"/>
        <v>0.33668341708542715</v>
      </c>
      <c r="P44" s="33">
        <f t="shared" si="37"/>
        <v>0.2880658436213992</v>
      </c>
      <c r="Q44" s="33">
        <f t="shared" si="38"/>
        <v>9.5238095238095233E-2</v>
      </c>
      <c r="R44" s="33">
        <f t="shared" si="39"/>
        <v>0.38197424892703863</v>
      </c>
      <c r="S44" s="33">
        <f t="shared" si="40"/>
        <v>0.34586466165413532</v>
      </c>
      <c r="T44" s="33">
        <f t="shared" si="41"/>
        <v>0.35782747603833864</v>
      </c>
      <c r="U44" s="33">
        <f t="shared" si="42"/>
        <v>0.51207729468599039</v>
      </c>
      <c r="V44" s="33">
        <f t="shared" si="43"/>
        <v>3.105590062111801E-3</v>
      </c>
      <c r="W44" s="33">
        <f t="shared" si="44"/>
        <v>3.0726256983240222E-2</v>
      </c>
      <c r="X44" s="33">
        <f t="shared" si="45"/>
        <v>-7.7647058823529416E-2</v>
      </c>
      <c r="Y44" s="33">
        <f t="shared" si="46"/>
        <v>-0.36102236421725242</v>
      </c>
      <c r="Z44" s="33">
        <f t="shared" si="21"/>
        <v>0.23219814241486067</v>
      </c>
      <c r="AA44" s="33">
        <f t="shared" si="21"/>
        <v>-0.36856368563685638</v>
      </c>
      <c r="AB44" s="33">
        <f t="shared" si="21"/>
        <v>-0.86734693877551017</v>
      </c>
      <c r="AC44" s="33">
        <f t="shared" si="21"/>
        <v>-0.39500000000000002</v>
      </c>
      <c r="AD44" s="33">
        <f t="shared" si="21"/>
        <v>-0.15075376884422109</v>
      </c>
      <c r="AE44" s="33">
        <f t="shared" si="21"/>
        <v>0.25321888412017168</v>
      </c>
      <c r="AF44" s="33">
        <f t="shared" si="21"/>
        <v>5.7307692307692308</v>
      </c>
      <c r="AG44" s="33">
        <f t="shared" si="21"/>
        <v>1.4628099173553719</v>
      </c>
      <c r="AH44" s="33">
        <f t="shared" si="21"/>
        <v>-0.16272189349112426</v>
      </c>
      <c r="AI44" s="33">
        <f t="shared" si="21"/>
        <v>8.2191780821917804E-2</v>
      </c>
      <c r="AJ44" s="33">
        <f t="shared" si="21"/>
        <v>-0.18857142857142858</v>
      </c>
      <c r="AK44" s="33">
        <f t="shared" si="21"/>
        <v>-0.37583892617449666</v>
      </c>
      <c r="AL44" s="33">
        <f t="shared" si="21"/>
        <v>-0.18021201413427562</v>
      </c>
      <c r="AM44" s="33">
        <f t="shared" si="21"/>
        <v>-0.69620253164556967</v>
      </c>
      <c r="AN44" s="33">
        <f t="shared" si="48"/>
        <v>-0.72887323943661975</v>
      </c>
      <c r="AO44" s="33">
        <f t="shared" si="22"/>
        <v>-0.57526881720430112</v>
      </c>
      <c r="AP44" s="33">
        <f t="shared" si="22"/>
        <v>-0.33620689655172414</v>
      </c>
      <c r="AQ44" s="33">
        <f t="shared" si="22"/>
        <v>0.84375</v>
      </c>
      <c r="AR44" s="33">
        <f t="shared" si="22"/>
        <v>1.8571428571428572</v>
      </c>
      <c r="AS44" s="33">
        <f t="shared" si="22"/>
        <v>0.55696202531645567</v>
      </c>
      <c r="AT44" s="33">
        <f t="shared" si="22"/>
        <v>2.5974025974025976E-2</v>
      </c>
      <c r="AU44" s="33">
        <f t="shared" si="22"/>
        <v>-0.2711864406779661</v>
      </c>
      <c r="AV44" s="33">
        <f t="shared" si="22"/>
        <v>-0.42727272727272725</v>
      </c>
      <c r="AW44" s="33">
        <f t="shared" si="22"/>
        <v>-0.42276422764227645</v>
      </c>
      <c r="AX44" s="33">
        <f t="shared" si="22"/>
        <v>-0.16455696202531644</v>
      </c>
      <c r="AY44" s="33">
        <f t="shared" si="23"/>
        <v>-0.15088757396449703</v>
      </c>
      <c r="AZ44" s="33">
        <f t="shared" si="23"/>
        <v>-4.065040650406504E-2</v>
      </c>
      <c r="BA44" s="33">
        <f t="shared" si="23"/>
        <v>4.6004842615012108E-2</v>
      </c>
      <c r="BB44" s="33">
        <f t="shared" si="23"/>
        <v>0.28240740740740738</v>
      </c>
      <c r="BC44" s="33">
        <f t="shared" si="23"/>
        <v>0.28068592057761732</v>
      </c>
      <c r="BD44" s="33">
        <f t="shared" si="23"/>
        <v>-4.2283298097251586E-2</v>
      </c>
      <c r="BE44" s="33">
        <f t="shared" si="23"/>
        <v>-0.45253863134657835</v>
      </c>
      <c r="BF44" s="33">
        <f t="shared" si="23"/>
        <v>0.64381720430107525</v>
      </c>
      <c r="BG44" s="33">
        <f t="shared" si="23"/>
        <v>-0.16762060506950122</v>
      </c>
      <c r="BH44" s="33">
        <f t="shared" si="23"/>
        <v>-0.6011787819253438</v>
      </c>
      <c r="BI44" s="33">
        <f t="shared" si="23"/>
        <v>0.66995073891625612</v>
      </c>
      <c r="BJ44" s="33">
        <f t="shared" si="23"/>
        <v>-0.32448377581120946</v>
      </c>
    </row>
    <row r="45" spans="2:62" ht="17.100000000000001" customHeight="1" thickBot="1" x14ac:dyDescent="0.25">
      <c r="B45" s="35" t="s">
        <v>111</v>
      </c>
      <c r="C45" s="33">
        <f t="shared" si="24"/>
        <v>1.282051282051282E-2</v>
      </c>
      <c r="D45" s="33">
        <f t="shared" si="25"/>
        <v>-0.11594202898550725</v>
      </c>
      <c r="E45" s="33">
        <f t="shared" si="26"/>
        <v>-0.47540983606557374</v>
      </c>
      <c r="F45" s="33">
        <f t="shared" si="27"/>
        <v>-0.12121212121212122</v>
      </c>
      <c r="G45" s="33">
        <f t="shared" si="28"/>
        <v>-0.20253164556962025</v>
      </c>
      <c r="H45" s="33">
        <f t="shared" si="29"/>
        <v>8.1967213114754092E-2</v>
      </c>
      <c r="I45" s="33">
        <f t="shared" si="30"/>
        <v>0.34375</v>
      </c>
      <c r="J45" s="33">
        <f t="shared" si="31"/>
        <v>0.17241379310344829</v>
      </c>
      <c r="K45" s="33">
        <f t="shared" si="32"/>
        <v>4.7619047619047616E-2</v>
      </c>
      <c r="L45" s="33">
        <f t="shared" si="33"/>
        <v>-1.5151515151515152E-2</v>
      </c>
      <c r="M45" s="33">
        <f t="shared" si="34"/>
        <v>0.11627906976744186</v>
      </c>
      <c r="N45" s="33">
        <f t="shared" si="35"/>
        <v>-0.14705882352941177</v>
      </c>
      <c r="O45" s="33">
        <f t="shared" si="36"/>
        <v>0</v>
      </c>
      <c r="P45" s="33">
        <f t="shared" si="37"/>
        <v>0.18461538461538463</v>
      </c>
      <c r="Q45" s="33">
        <f t="shared" si="38"/>
        <v>-8.3333333333333329E-2</v>
      </c>
      <c r="R45" s="33">
        <f t="shared" si="39"/>
        <v>0.15517241379310345</v>
      </c>
      <c r="S45" s="33">
        <f t="shared" si="40"/>
        <v>0.18181818181818182</v>
      </c>
      <c r="T45" s="33">
        <f t="shared" si="41"/>
        <v>-0.19480519480519481</v>
      </c>
      <c r="U45" s="33">
        <f t="shared" si="42"/>
        <v>0.61363636363636365</v>
      </c>
      <c r="V45" s="33">
        <f t="shared" si="43"/>
        <v>-0.34328358208955223</v>
      </c>
      <c r="W45" s="33">
        <f t="shared" si="44"/>
        <v>-1.282051282051282E-2</v>
      </c>
      <c r="X45" s="33">
        <f t="shared" si="45"/>
        <v>0.14516129032258066</v>
      </c>
      <c r="Y45" s="33">
        <f t="shared" si="46"/>
        <v>-0.21126760563380281</v>
      </c>
      <c r="Z45" s="33">
        <f t="shared" si="21"/>
        <v>0.31818181818181818</v>
      </c>
      <c r="AA45" s="33">
        <f t="shared" si="21"/>
        <v>-0.4935064935064935</v>
      </c>
      <c r="AB45" s="33">
        <f t="shared" si="21"/>
        <v>-0.971830985915493</v>
      </c>
      <c r="AC45" s="33">
        <f t="shared" si="21"/>
        <v>-5.3571428571428568E-2</v>
      </c>
      <c r="AD45" s="33">
        <f t="shared" si="21"/>
        <v>0.29310344827586204</v>
      </c>
      <c r="AE45" s="33">
        <f t="shared" si="21"/>
        <v>0.53846153846153844</v>
      </c>
      <c r="AF45" s="33">
        <f t="shared" si="21"/>
        <v>21</v>
      </c>
      <c r="AG45" s="33">
        <f t="shared" si="21"/>
        <v>-0.15094339622641509</v>
      </c>
      <c r="AH45" s="33">
        <f t="shared" si="21"/>
        <v>-0.30666666666666664</v>
      </c>
      <c r="AI45" s="33">
        <f t="shared" si="21"/>
        <v>-0.16666666666666666</v>
      </c>
      <c r="AJ45" s="33">
        <f t="shared" si="21"/>
        <v>0.25</v>
      </c>
      <c r="AK45" s="33">
        <f t="shared" si="21"/>
        <v>-0.24444444444444444</v>
      </c>
      <c r="AL45" s="33">
        <f t="shared" si="21"/>
        <v>-0.30769230769230771</v>
      </c>
      <c r="AM45" s="33">
        <f t="shared" si="21"/>
        <v>-0.54</v>
      </c>
      <c r="AN45" s="33">
        <f t="shared" si="48"/>
        <v>-0.34545454545454546</v>
      </c>
      <c r="AO45" s="33">
        <f t="shared" si="22"/>
        <v>-0.14705882352941177</v>
      </c>
      <c r="AP45" s="33">
        <f t="shared" si="22"/>
        <v>-0.44444444444444442</v>
      </c>
      <c r="AQ45" s="33">
        <f t="shared" si="22"/>
        <v>1.1304347826086956</v>
      </c>
      <c r="AR45" s="33">
        <f t="shared" si="22"/>
        <v>-0.16666666666666666</v>
      </c>
      <c r="AS45" s="33">
        <f t="shared" si="22"/>
        <v>-0.20689655172413793</v>
      </c>
      <c r="AT45" s="33">
        <f t="shared" si="22"/>
        <v>0.55000000000000004</v>
      </c>
      <c r="AU45" s="33">
        <f t="shared" si="22"/>
        <v>-0.32653061224489793</v>
      </c>
      <c r="AV45" s="33">
        <f t="shared" si="22"/>
        <v>0.6</v>
      </c>
      <c r="AW45" s="33">
        <f t="shared" si="22"/>
        <v>0.21739130434782608</v>
      </c>
      <c r="AX45" s="33">
        <f t="shared" si="22"/>
        <v>-0.16129032258064516</v>
      </c>
      <c r="AY45" s="33">
        <f t="shared" si="23"/>
        <v>-0.16058394160583941</v>
      </c>
      <c r="AZ45" s="33">
        <f t="shared" si="23"/>
        <v>4.3478260869565216E-2</v>
      </c>
      <c r="BA45" s="33">
        <f t="shared" si="23"/>
        <v>-1.2500000000000001E-2</v>
      </c>
      <c r="BB45" s="33">
        <f t="shared" si="23"/>
        <v>7.1729957805907171E-2</v>
      </c>
      <c r="BC45" s="33">
        <f t="shared" si="23"/>
        <v>3.937007874015748E-3</v>
      </c>
      <c r="BD45" s="33">
        <f t="shared" si="23"/>
        <v>2.7450980392156862E-2</v>
      </c>
      <c r="BE45" s="33">
        <f t="shared" si="23"/>
        <v>-0.35496183206106868</v>
      </c>
      <c r="BF45" s="33">
        <f t="shared" si="23"/>
        <v>0.1893491124260355</v>
      </c>
      <c r="BG45" s="33">
        <f t="shared" si="23"/>
        <v>-0.12935323383084577</v>
      </c>
      <c r="BH45" s="33">
        <f t="shared" si="23"/>
        <v>-0.38285714285714284</v>
      </c>
      <c r="BI45" s="33">
        <f t="shared" si="23"/>
        <v>0.23148148148148148</v>
      </c>
      <c r="BJ45" s="33">
        <f t="shared" si="23"/>
        <v>1.5037593984962405E-2</v>
      </c>
    </row>
    <row r="46" spans="2:62" ht="17.100000000000001" customHeight="1" thickBot="1" x14ac:dyDescent="0.25">
      <c r="B46" s="35" t="s">
        <v>112</v>
      </c>
      <c r="C46" s="33">
        <f t="shared" si="24"/>
        <v>-0.3065134099616858</v>
      </c>
      <c r="D46" s="33">
        <f t="shared" si="25"/>
        <v>-1.4150943396226415E-2</v>
      </c>
      <c r="E46" s="33">
        <f t="shared" si="26"/>
        <v>-0.26060606060606062</v>
      </c>
      <c r="F46" s="33">
        <f t="shared" si="27"/>
        <v>0.22285714285714286</v>
      </c>
      <c r="G46" s="33">
        <f t="shared" si="28"/>
        <v>0.24861878453038674</v>
      </c>
      <c r="H46" s="33">
        <f t="shared" si="29"/>
        <v>-1.4354066985645933E-2</v>
      </c>
      <c r="I46" s="33">
        <f t="shared" si="30"/>
        <v>0.21311475409836064</v>
      </c>
      <c r="J46" s="33">
        <f t="shared" si="31"/>
        <v>-0.21495327102803738</v>
      </c>
      <c r="K46" s="33">
        <f t="shared" si="32"/>
        <v>-0.25221238938053098</v>
      </c>
      <c r="L46" s="33">
        <f t="shared" si="33"/>
        <v>3.8834951456310676E-2</v>
      </c>
      <c r="M46" s="33">
        <f t="shared" si="34"/>
        <v>-0.25675675675675674</v>
      </c>
      <c r="N46" s="33">
        <f t="shared" si="35"/>
        <v>-0.17261904761904762</v>
      </c>
      <c r="O46" s="33">
        <f t="shared" si="36"/>
        <v>0.23668639053254437</v>
      </c>
      <c r="P46" s="33">
        <f t="shared" si="37"/>
        <v>0.10280373831775701</v>
      </c>
      <c r="Q46" s="33">
        <f t="shared" si="38"/>
        <v>0.47272727272727272</v>
      </c>
      <c r="R46" s="33">
        <f t="shared" si="39"/>
        <v>0.63309352517985606</v>
      </c>
      <c r="S46" s="33">
        <f t="shared" si="40"/>
        <v>0.13875598086124402</v>
      </c>
      <c r="T46" s="33">
        <f t="shared" si="41"/>
        <v>-2.9661016949152543E-2</v>
      </c>
      <c r="U46" s="33">
        <f t="shared" si="42"/>
        <v>6.1728395061728392E-2</v>
      </c>
      <c r="V46" s="33">
        <f t="shared" si="43"/>
        <v>-8.3700440528634359E-2</v>
      </c>
      <c r="W46" s="33">
        <f t="shared" si="44"/>
        <v>8.4033613445378148E-3</v>
      </c>
      <c r="X46" s="33">
        <f t="shared" si="45"/>
        <v>-2.1834061135371178E-2</v>
      </c>
      <c r="Y46" s="33">
        <f t="shared" si="46"/>
        <v>-0.15116279069767441</v>
      </c>
      <c r="Z46" s="33">
        <f t="shared" si="21"/>
        <v>-5.7692307692307696E-2</v>
      </c>
      <c r="AA46" s="33">
        <f t="shared" si="21"/>
        <v>-0.17499999999999999</v>
      </c>
      <c r="AB46" s="33">
        <f t="shared" si="21"/>
        <v>-0.9375</v>
      </c>
      <c r="AC46" s="33">
        <f t="shared" si="21"/>
        <v>0.10273972602739725</v>
      </c>
      <c r="AD46" s="33">
        <f t="shared" si="21"/>
        <v>-8.1632653061224483E-2</v>
      </c>
      <c r="AE46" s="33">
        <f t="shared" si="21"/>
        <v>-0.17171717171717171</v>
      </c>
      <c r="AF46" s="33">
        <f t="shared" si="21"/>
        <v>13.357142857142858</v>
      </c>
      <c r="AG46" s="33">
        <f t="shared" si="21"/>
        <v>-0.17391304347826086</v>
      </c>
      <c r="AH46" s="33">
        <f t="shared" si="21"/>
        <v>-0.10555555555555556</v>
      </c>
      <c r="AI46" s="33">
        <f t="shared" si="21"/>
        <v>7.926829268292683E-2</v>
      </c>
      <c r="AJ46" s="33">
        <f t="shared" si="21"/>
        <v>-7.9601990049751242E-2</v>
      </c>
      <c r="AK46" s="33">
        <f t="shared" si="21"/>
        <v>-0.12781954887218044</v>
      </c>
      <c r="AL46" s="33">
        <f t="shared" si="21"/>
        <v>-0.27329192546583853</v>
      </c>
      <c r="AM46" s="33">
        <f t="shared" si="21"/>
        <v>-0.40677966101694918</v>
      </c>
      <c r="AN46" s="33">
        <f t="shared" si="48"/>
        <v>-0.21621621621621623</v>
      </c>
      <c r="AO46" s="33">
        <f t="shared" si="22"/>
        <v>0.10344827586206896</v>
      </c>
      <c r="AP46" s="33">
        <f t="shared" si="22"/>
        <v>0.19658119658119658</v>
      </c>
      <c r="AQ46" s="33">
        <f t="shared" si="22"/>
        <v>5.7142857142857141E-2</v>
      </c>
      <c r="AR46" s="33">
        <f t="shared" si="22"/>
        <v>-0.25517241379310346</v>
      </c>
      <c r="AS46" s="33">
        <f t="shared" si="22"/>
        <v>-2.34375E-2</v>
      </c>
      <c r="AT46" s="33">
        <f t="shared" si="22"/>
        <v>0.1</v>
      </c>
      <c r="AU46" s="33">
        <f t="shared" si="22"/>
        <v>0.91891891891891897</v>
      </c>
      <c r="AV46" s="33">
        <f t="shared" si="22"/>
        <v>0.87962962962962965</v>
      </c>
      <c r="AW46" s="33">
        <f t="shared" si="22"/>
        <v>0.32</v>
      </c>
      <c r="AX46" s="33">
        <f t="shared" si="22"/>
        <v>-0.12337662337662338</v>
      </c>
      <c r="AY46" s="33">
        <f t="shared" si="23"/>
        <v>-0.1070110701107011</v>
      </c>
      <c r="AZ46" s="33">
        <f t="shared" si="23"/>
        <v>3.0303030303030304E-2</v>
      </c>
      <c r="BA46" s="33">
        <f t="shared" si="23"/>
        <v>-0.15508021390374332</v>
      </c>
      <c r="BB46" s="33">
        <f t="shared" si="23"/>
        <v>0.31962025316455694</v>
      </c>
      <c r="BC46" s="33">
        <f t="shared" si="23"/>
        <v>1.5587529976019185E-2</v>
      </c>
      <c r="BD46" s="33">
        <f t="shared" si="23"/>
        <v>-4.8406139315230225E-2</v>
      </c>
      <c r="BE46" s="33">
        <f t="shared" si="23"/>
        <v>-0.31389578163771714</v>
      </c>
      <c r="BF46" s="33">
        <f t="shared" si="23"/>
        <v>0.19168173598553345</v>
      </c>
      <c r="BG46" s="33">
        <f t="shared" si="23"/>
        <v>-9.7116843702579669E-2</v>
      </c>
      <c r="BH46" s="33">
        <f t="shared" si="23"/>
        <v>-0.12941176470588237</v>
      </c>
      <c r="BI46" s="33">
        <f t="shared" si="23"/>
        <v>-3.8610038610038609E-2</v>
      </c>
      <c r="BJ46" s="33">
        <f t="shared" si="23"/>
        <v>0.43775100401606426</v>
      </c>
    </row>
    <row r="47" spans="2:62" ht="17.100000000000001" customHeight="1" thickBot="1" x14ac:dyDescent="0.25">
      <c r="B47" s="35" t="s">
        <v>113</v>
      </c>
      <c r="C47" s="33">
        <f t="shared" si="24"/>
        <v>0.10606060606060606</v>
      </c>
      <c r="D47" s="33">
        <f t="shared" si="25"/>
        <v>1.1578947368421053</v>
      </c>
      <c r="E47" s="33">
        <f t="shared" si="26"/>
        <v>0.47058823529411764</v>
      </c>
      <c r="F47" s="33">
        <f t="shared" si="27"/>
        <v>-3.7037037037037035E-2</v>
      </c>
      <c r="G47" s="33">
        <f t="shared" si="28"/>
        <v>-0.15068493150684931</v>
      </c>
      <c r="H47" s="33">
        <f t="shared" si="29"/>
        <v>-3.6585365853658534E-2</v>
      </c>
      <c r="I47" s="33">
        <f>+(M23-I23)/I23</f>
        <v>0.26</v>
      </c>
      <c r="J47" s="33">
        <f t="shared" si="31"/>
        <v>-0.23076923076923078</v>
      </c>
      <c r="K47" s="33">
        <f>+(O23-K23)/K23</f>
        <v>-6.4516129032258063E-2</v>
      </c>
      <c r="L47" s="33">
        <f t="shared" si="33"/>
        <v>-0.21518987341772153</v>
      </c>
      <c r="M47" s="33">
        <f>+(Q23-M23)/M23</f>
        <v>-0.23809523809523808</v>
      </c>
      <c r="N47" s="33">
        <f t="shared" si="35"/>
        <v>0.28333333333333333</v>
      </c>
      <c r="O47" s="33">
        <f>+(S23-O23)/O23</f>
        <v>0.36206896551724138</v>
      </c>
      <c r="P47" s="33">
        <f t="shared" si="37"/>
        <v>-1.6129032258064516E-2</v>
      </c>
      <c r="Q47" s="33">
        <f>+(U23-Q23)/Q23</f>
        <v>-8.3333333333333329E-2</v>
      </c>
      <c r="R47" s="33">
        <f t="shared" si="39"/>
        <v>-0.27272727272727271</v>
      </c>
      <c r="S47" s="33">
        <f>+(W23-S23)/S23</f>
        <v>-0.16455696202531644</v>
      </c>
      <c r="T47" s="33">
        <f t="shared" si="41"/>
        <v>-8.1967213114754092E-2</v>
      </c>
      <c r="U47" s="33">
        <f t="shared" si="42"/>
        <v>-0.13636363636363635</v>
      </c>
      <c r="V47" s="33">
        <f t="shared" si="43"/>
        <v>-0.125</v>
      </c>
      <c r="W47" s="33">
        <f t="shared" si="44"/>
        <v>-0.30303030303030304</v>
      </c>
      <c r="X47" s="33">
        <f t="shared" si="45"/>
        <v>0</v>
      </c>
      <c r="Y47" s="33">
        <f t="shared" si="46"/>
        <v>-0.13157894736842105</v>
      </c>
      <c r="Z47" s="33">
        <f t="shared" si="46"/>
        <v>0.69387755102040816</v>
      </c>
      <c r="AA47" s="33">
        <f t="shared" si="46"/>
        <v>2.1739130434782608E-2</v>
      </c>
      <c r="AB47" s="33">
        <f t="shared" si="46"/>
        <v>-0.8392857142857143</v>
      </c>
      <c r="AC47" s="33">
        <f t="shared" si="46"/>
        <v>0.51515151515151514</v>
      </c>
      <c r="AD47" s="33">
        <f t="shared" si="21"/>
        <v>-0.12048192771084337</v>
      </c>
      <c r="AE47" s="33">
        <f t="shared" si="21"/>
        <v>0.27659574468085107</v>
      </c>
      <c r="AF47" s="33">
        <f t="shared" si="21"/>
        <v>3</v>
      </c>
      <c r="AG47" s="33">
        <f t="shared" si="21"/>
        <v>-0.44</v>
      </c>
      <c r="AH47" s="33">
        <f t="shared" si="21"/>
        <v>-0.41095890410958902</v>
      </c>
      <c r="AI47" s="33">
        <f t="shared" si="21"/>
        <v>-0.45</v>
      </c>
      <c r="AJ47" s="33">
        <f t="shared" si="21"/>
        <v>0.88888888888888884</v>
      </c>
      <c r="AK47" s="33">
        <f t="shared" si="21"/>
        <v>0.5</v>
      </c>
      <c r="AL47" s="33">
        <f t="shared" si="21"/>
        <v>-0.16279069767441862</v>
      </c>
      <c r="AM47" s="33">
        <f t="shared" si="21"/>
        <v>-0.36363636363636365</v>
      </c>
      <c r="AN47" s="33">
        <f t="shared" si="48"/>
        <v>-0.61764705882352944</v>
      </c>
      <c r="AO47" s="33">
        <f t="shared" si="22"/>
        <v>-0.2857142857142857</v>
      </c>
      <c r="AP47" s="33">
        <f t="shared" si="22"/>
        <v>-5.5555555555555552E-2</v>
      </c>
      <c r="AQ47" s="33">
        <f t="shared" si="22"/>
        <v>0.90476190476190477</v>
      </c>
      <c r="AR47" s="33">
        <f t="shared" si="22"/>
        <v>0.30769230769230771</v>
      </c>
      <c r="AS47" s="33">
        <f t="shared" si="22"/>
        <v>-0.26666666666666666</v>
      </c>
      <c r="AT47" s="33">
        <f t="shared" si="22"/>
        <v>0.11764705882352941</v>
      </c>
      <c r="AU47" s="33">
        <f t="shared" si="22"/>
        <v>-0.1</v>
      </c>
      <c r="AV47" s="33">
        <f t="shared" si="22"/>
        <v>0.14705882352941177</v>
      </c>
      <c r="AW47" s="33">
        <f t="shared" si="22"/>
        <v>-0.22727272727272727</v>
      </c>
      <c r="AX47" s="33">
        <f t="shared" si="22"/>
        <v>-0.65789473684210531</v>
      </c>
      <c r="AY47" s="33">
        <f t="shared" ref="AY47" si="49">+(BD23-BC23)/BC23</f>
        <v>0.29223744292237441</v>
      </c>
      <c r="AZ47" s="33">
        <f t="shared" ref="AZ47" si="50">+(BE23-BD23)/BD23</f>
        <v>-6.7137809187279157E-2</v>
      </c>
      <c r="BA47" s="33">
        <f t="shared" ref="BA47" si="51">+(BF23-BE23)/BE23</f>
        <v>-7.1969696969696975E-2</v>
      </c>
      <c r="BB47" s="33">
        <f t="shared" ref="BB47" si="52">+(BG23-BF23)/BF23</f>
        <v>-2.0408163265306121E-2</v>
      </c>
      <c r="BC47" s="33">
        <f t="shared" ref="BC47" si="53">+(BH23-BG23)/BG23</f>
        <v>-0.12916666666666668</v>
      </c>
      <c r="BD47" s="33">
        <f t="shared" ref="BD47" si="54">+(BI23-BH23)/BH23</f>
        <v>4.3062200956937802E-2</v>
      </c>
      <c r="BE47" s="33">
        <f>+(BJ23-BI23)/BI23</f>
        <v>-0.17889908256880735</v>
      </c>
      <c r="BF47" s="33">
        <f>+(BK23-BJ23)/BJ23</f>
        <v>-6.7039106145251395E-2</v>
      </c>
      <c r="BG47" s="33">
        <f>+(BL23-BK23)/BK23</f>
        <v>7.1856287425149698E-2</v>
      </c>
      <c r="BH47" s="33">
        <f t="shared" ref="BH47:BJ48" si="55">+(BM23-BL23)/BL23</f>
        <v>-0.37988826815642457</v>
      </c>
      <c r="BI47" s="33">
        <f t="shared" si="55"/>
        <v>0.2072072072072072</v>
      </c>
      <c r="BJ47" s="33">
        <f t="shared" si="55"/>
        <v>-0.21641791044776118</v>
      </c>
    </row>
    <row r="48" spans="2:62" ht="15" thickBot="1" x14ac:dyDescent="0.25">
      <c r="B48" s="36" t="s">
        <v>114</v>
      </c>
      <c r="C48" s="42">
        <f t="shared" si="24"/>
        <v>-0.11514504360206443</v>
      </c>
      <c r="D48" s="42">
        <f t="shared" si="25"/>
        <v>-5.2151610145340553E-2</v>
      </c>
      <c r="E48" s="42">
        <f t="shared" si="26"/>
        <v>-4.1695816426472646E-2</v>
      </c>
      <c r="F48" s="43">
        <f t="shared" si="27"/>
        <v>4.7675804529201428E-3</v>
      </c>
      <c r="G48" s="42">
        <f t="shared" si="28"/>
        <v>-2.7152051488334673E-3</v>
      </c>
      <c r="H48" s="42">
        <f t="shared" si="29"/>
        <v>-1.2026458208057728E-2</v>
      </c>
      <c r="I48" s="42">
        <f>+(M24-I24)/I24</f>
        <v>2.788728281500949E-2</v>
      </c>
      <c r="J48" s="43">
        <f t="shared" si="31"/>
        <v>-4.4322225816887738E-2</v>
      </c>
      <c r="K48" s="42">
        <f>+(O24-K24)/K24</f>
        <v>-8.4098013512150849E-2</v>
      </c>
      <c r="L48" s="42">
        <f t="shared" si="33"/>
        <v>5.9849868127409209E-3</v>
      </c>
      <c r="M48" s="42">
        <f>+(Q24-M24)/M24</f>
        <v>-0.05</v>
      </c>
      <c r="N48" s="43">
        <f t="shared" si="35"/>
        <v>-4.0284360189573459E-2</v>
      </c>
      <c r="O48" s="42">
        <f>+(S24-O24)/O24</f>
        <v>5.8240669382362657E-2</v>
      </c>
      <c r="P48" s="42">
        <f t="shared" si="37"/>
        <v>-3.1259453463749116E-3</v>
      </c>
      <c r="Q48" s="42">
        <f>+(U24-Q24)/Q24</f>
        <v>4.201555023923445E-2</v>
      </c>
      <c r="R48" s="43">
        <f t="shared" si="39"/>
        <v>8.159905937683716E-2</v>
      </c>
      <c r="S48" s="42">
        <f>+(W24-S24)/S24</f>
        <v>1.1131918435289222E-2</v>
      </c>
      <c r="T48" s="42">
        <f t="shared" si="41"/>
        <v>6.1197653247015982E-2</v>
      </c>
      <c r="U48" s="42">
        <f t="shared" si="42"/>
        <v>7.8777442961687469E-2</v>
      </c>
      <c r="V48" s="42">
        <f>+(Z24-V24)/V24</f>
        <v>3.8917273616697466E-2</v>
      </c>
      <c r="W48" s="42">
        <f t="shared" si="44"/>
        <v>6.02942689577117E-2</v>
      </c>
      <c r="X48" s="42">
        <f t="shared" si="45"/>
        <v>-5.67152797636069E-2</v>
      </c>
      <c r="Y48" s="42">
        <f t="shared" si="46"/>
        <v>-7.4620909816440539E-2</v>
      </c>
      <c r="Z48" s="42">
        <f t="shared" si="46"/>
        <v>-2.584493041749503E-2</v>
      </c>
      <c r="AA48" s="42">
        <f t="shared" si="46"/>
        <v>-0.33081028626880155</v>
      </c>
      <c r="AB48" s="42">
        <f t="shared" si="46"/>
        <v>-0.89763540824575583</v>
      </c>
      <c r="AC48" s="42">
        <f t="shared" si="21"/>
        <v>-0.2539887882708064</v>
      </c>
      <c r="AD48" s="42">
        <f t="shared" si="21"/>
        <v>-0.13576799140708914</v>
      </c>
      <c r="AE48" s="42">
        <f t="shared" si="21"/>
        <v>0.14066125290023201</v>
      </c>
      <c r="AF48" s="42">
        <f t="shared" si="21"/>
        <v>6.9279368213228034</v>
      </c>
      <c r="AG48" s="42">
        <f t="shared" si="21"/>
        <v>0.15587668593448939</v>
      </c>
      <c r="AH48" s="42">
        <f t="shared" si="21"/>
        <v>-0.11794680586626895</v>
      </c>
      <c r="AI48" s="42">
        <f t="shared" si="21"/>
        <v>-3.0638189677091279E-2</v>
      </c>
      <c r="AJ48" s="42">
        <f t="shared" si="21"/>
        <v>-1.9922799153281035E-2</v>
      </c>
      <c r="AK48" s="42">
        <f t="shared" si="21"/>
        <v>-9.0681780296716114E-2</v>
      </c>
      <c r="AL48" s="42">
        <f t="shared" si="21"/>
        <v>-7.2565872904043968E-2</v>
      </c>
      <c r="AM48" s="42">
        <f t="shared" si="21"/>
        <v>-0.36262295081967211</v>
      </c>
      <c r="AN48" s="42">
        <f t="shared" si="48"/>
        <v>-0.32587981196798371</v>
      </c>
      <c r="AO48" s="42">
        <f t="shared" si="22"/>
        <v>-0.23409715857011915</v>
      </c>
      <c r="AP48" s="42">
        <f t="shared" si="22"/>
        <v>-0.18991188088726832</v>
      </c>
      <c r="AQ48" s="42">
        <f t="shared" si="22"/>
        <v>0.11995884773662552</v>
      </c>
      <c r="AR48" s="42">
        <f t="shared" si="22"/>
        <v>0.10704862419901998</v>
      </c>
      <c r="AS48" s="42">
        <f t="shared" si="22"/>
        <v>-4.6194351364289135E-2</v>
      </c>
      <c r="AT48" s="42">
        <f t="shared" si="22"/>
        <v>-1.4253563390847712E-2</v>
      </c>
      <c r="AU48" s="42">
        <f t="shared" si="22"/>
        <v>3.6928164615101969E-2</v>
      </c>
      <c r="AV48" s="42">
        <f t="shared" si="22"/>
        <v>-9.788900238338441E-2</v>
      </c>
      <c r="AW48" s="42">
        <f t="shared" si="22"/>
        <v>-0.10138017565872021</v>
      </c>
      <c r="AX48" s="42">
        <f t="shared" si="22"/>
        <v>-0.27834855403348552</v>
      </c>
      <c r="AY48" s="42">
        <f t="shared" ref="AY48" si="56">+(BD24-BC24)/BC24</f>
        <v>-5.4980205028709261E-2</v>
      </c>
      <c r="AZ48" s="42">
        <f t="shared" ref="AZ48" si="57">+(BE24-BD24)/BD24</f>
        <v>-1.0181999778049051E-2</v>
      </c>
      <c r="BA48" s="42">
        <f t="shared" ref="BA48" si="58">+(BF24-BE24)/BE24</f>
        <v>-4.1595425624351826E-2</v>
      </c>
      <c r="BB48" s="42">
        <f t="shared" ref="BB48" si="59">+(BG24-BF24)/BF24</f>
        <v>4.3078992776299244E-2</v>
      </c>
      <c r="BC48" s="42">
        <f t="shared" ref="BC48" si="60">+(BH24-BG24)/BG24</f>
        <v>4.5393371838725959E-2</v>
      </c>
      <c r="BD48" s="42">
        <f t="shared" ref="BD48:BG48" si="61">+(BI24-BH24)/BH24</f>
        <v>-2.1912297170443878E-2</v>
      </c>
      <c r="BE48" s="42">
        <f t="shared" si="61"/>
        <v>-0.42017659317758033</v>
      </c>
      <c r="BF48" s="42">
        <f t="shared" si="61"/>
        <v>0.37115157247576258</v>
      </c>
      <c r="BG48" s="42">
        <f t="shared" si="61"/>
        <v>-5.0356982719966886E-2</v>
      </c>
      <c r="BH48" s="42">
        <f t="shared" si="55"/>
        <v>-0.28536665092797736</v>
      </c>
      <c r="BI48" s="42">
        <f t="shared" si="55"/>
        <v>4.4826184183777193E-2</v>
      </c>
      <c r="BJ48" s="42">
        <f t="shared" si="23"/>
        <v>-0.10900865842980835</v>
      </c>
    </row>
  </sheetData>
  <pageMargins left="0.7" right="0.7" top="0.75" bottom="0.75" header="0.3" footer="0.3"/>
  <pageSetup paperSize="9" orientation="portrait" verticalDpi="4294967293"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BO47"/>
  <sheetViews>
    <sheetView topLeftCell="AU2" workbookViewId="0">
      <selection activeCell="BO40" sqref="BO40"/>
    </sheetView>
  </sheetViews>
  <sheetFormatPr baseColWidth="10" defaultColWidth="11.42578125" defaultRowHeight="12.75" x14ac:dyDescent="0.2"/>
  <cols>
    <col min="2" max="2" width="32.85546875" customWidth="1"/>
    <col min="3" max="75" width="12.28515625" customWidth="1"/>
  </cols>
  <sheetData>
    <row r="2" spans="1:67" ht="40.5" customHeight="1" x14ac:dyDescent="0.25">
      <c r="B2" s="10"/>
      <c r="M2" s="13"/>
    </row>
    <row r="3" spans="1:67" ht="28.5" customHeight="1" x14ac:dyDescent="0.2">
      <c r="A3" s="12"/>
      <c r="B3" s="18"/>
      <c r="C3" s="19"/>
      <c r="D3" s="12"/>
      <c r="E3" s="12"/>
      <c r="F3" s="12"/>
      <c r="G3" s="12"/>
      <c r="H3" s="12"/>
      <c r="I3" s="12"/>
      <c r="J3" s="12"/>
      <c r="K3" s="12"/>
      <c r="L3" s="12"/>
    </row>
    <row r="4" spans="1:67" x14ac:dyDescent="0.2">
      <c r="A4" s="12"/>
      <c r="B4" s="12"/>
      <c r="C4" s="12"/>
      <c r="D4" s="12"/>
      <c r="E4" s="12"/>
      <c r="F4" s="12"/>
      <c r="G4" s="12"/>
      <c r="H4" s="12"/>
      <c r="I4" s="12"/>
      <c r="J4" s="12"/>
      <c r="K4" s="12"/>
      <c r="L4" s="12"/>
    </row>
    <row r="5" spans="1:67" ht="39" customHeight="1" x14ac:dyDescent="0.2">
      <c r="A5" s="12"/>
      <c r="B5" s="12"/>
      <c r="C5" s="30" t="s">
        <v>227</v>
      </c>
      <c r="D5" s="30" t="s">
        <v>228</v>
      </c>
      <c r="E5" s="30" t="s">
        <v>229</v>
      </c>
      <c r="F5" s="37" t="s">
        <v>230</v>
      </c>
      <c r="G5" s="30" t="s">
        <v>231</v>
      </c>
      <c r="H5" s="30" t="s">
        <v>232</v>
      </c>
      <c r="I5" s="30" t="s">
        <v>233</v>
      </c>
      <c r="J5" s="37" t="s">
        <v>234</v>
      </c>
      <c r="K5" s="30" t="s">
        <v>235</v>
      </c>
      <c r="L5" s="30" t="s">
        <v>236</v>
      </c>
      <c r="M5" s="30" t="s">
        <v>237</v>
      </c>
      <c r="N5" s="37" t="s">
        <v>238</v>
      </c>
      <c r="O5" s="30" t="s">
        <v>135</v>
      </c>
      <c r="P5" s="30" t="s">
        <v>136</v>
      </c>
      <c r="Q5" s="30" t="s">
        <v>137</v>
      </c>
      <c r="R5" s="37" t="s">
        <v>138</v>
      </c>
      <c r="S5" s="30" t="s">
        <v>139</v>
      </c>
      <c r="T5" s="30" t="s">
        <v>140</v>
      </c>
      <c r="U5" s="30" t="s">
        <v>141</v>
      </c>
      <c r="V5" s="37" t="s">
        <v>142</v>
      </c>
      <c r="W5" s="30" t="s">
        <v>143</v>
      </c>
      <c r="X5" s="30" t="s">
        <v>144</v>
      </c>
      <c r="Y5" s="30" t="s">
        <v>145</v>
      </c>
      <c r="Z5" s="37" t="s">
        <v>146</v>
      </c>
      <c r="AA5" s="30" t="s">
        <v>147</v>
      </c>
      <c r="AB5" s="30" t="s">
        <v>148</v>
      </c>
      <c r="AC5" s="30" t="s">
        <v>149</v>
      </c>
      <c r="AD5" s="37" t="s">
        <v>150</v>
      </c>
      <c r="AE5" s="30" t="s">
        <v>151</v>
      </c>
      <c r="AF5" s="30" t="s">
        <v>152</v>
      </c>
      <c r="AG5" s="30" t="s">
        <v>153</v>
      </c>
      <c r="AH5" s="37" t="s">
        <v>154</v>
      </c>
      <c r="AI5" s="30" t="s">
        <v>76</v>
      </c>
      <c r="AJ5" s="30" t="s">
        <v>77</v>
      </c>
      <c r="AK5" s="30" t="s">
        <v>78</v>
      </c>
      <c r="AL5" s="37" t="s">
        <v>79</v>
      </c>
      <c r="AM5" s="30" t="s">
        <v>80</v>
      </c>
      <c r="AN5" s="30" t="s">
        <v>81</v>
      </c>
      <c r="AO5" s="30" t="s">
        <v>82</v>
      </c>
      <c r="AP5" s="37" t="s">
        <v>83</v>
      </c>
      <c r="AQ5" s="30" t="s">
        <v>84</v>
      </c>
      <c r="AR5" s="30" t="s">
        <v>85</v>
      </c>
      <c r="AS5" s="30" t="s">
        <v>86</v>
      </c>
      <c r="AT5" s="37" t="s">
        <v>87</v>
      </c>
      <c r="AU5" s="30" t="s">
        <v>88</v>
      </c>
      <c r="AV5" s="30" t="s">
        <v>89</v>
      </c>
      <c r="AW5" s="30" t="s">
        <v>90</v>
      </c>
      <c r="AX5" s="37" t="s">
        <v>91</v>
      </c>
      <c r="AY5" s="30" t="s">
        <v>92</v>
      </c>
      <c r="AZ5" s="30" t="s">
        <v>532</v>
      </c>
      <c r="BA5" s="30" t="s">
        <v>555</v>
      </c>
      <c r="BB5" s="37" t="s">
        <v>566</v>
      </c>
      <c r="BC5" s="31" t="s">
        <v>245</v>
      </c>
      <c r="BD5" s="31" t="s">
        <v>246</v>
      </c>
      <c r="BE5" s="31" t="s">
        <v>247</v>
      </c>
      <c r="BF5" s="31" t="s">
        <v>155</v>
      </c>
      <c r="BG5" s="31" t="s">
        <v>156</v>
      </c>
      <c r="BH5" s="31" t="s">
        <v>157</v>
      </c>
      <c r="BI5" s="31" t="s">
        <v>158</v>
      </c>
      <c r="BJ5" s="31" t="s">
        <v>159</v>
      </c>
      <c r="BK5" s="31" t="s">
        <v>93</v>
      </c>
      <c r="BL5" s="31" t="s">
        <v>94</v>
      </c>
      <c r="BM5" s="31" t="s">
        <v>132</v>
      </c>
      <c r="BN5" s="31" t="s">
        <v>133</v>
      </c>
      <c r="BO5" s="31" t="s">
        <v>577</v>
      </c>
    </row>
    <row r="6" spans="1:67" ht="17.100000000000001" customHeight="1" thickBot="1" x14ac:dyDescent="0.25">
      <c r="A6" s="12"/>
      <c r="B6" s="35" t="s">
        <v>97</v>
      </c>
      <c r="C6" s="32">
        <v>104</v>
      </c>
      <c r="D6" s="32">
        <v>166</v>
      </c>
      <c r="E6" s="32">
        <v>116</v>
      </c>
      <c r="F6" s="32">
        <v>125</v>
      </c>
      <c r="G6" s="32">
        <v>171</v>
      </c>
      <c r="H6" s="32">
        <v>211</v>
      </c>
      <c r="I6" s="32">
        <v>106</v>
      </c>
      <c r="J6" s="32">
        <v>163</v>
      </c>
      <c r="K6" s="32">
        <v>159</v>
      </c>
      <c r="L6" s="32">
        <v>149</v>
      </c>
      <c r="M6" s="32">
        <v>94</v>
      </c>
      <c r="N6" s="32">
        <v>116</v>
      </c>
      <c r="O6" s="32">
        <v>115</v>
      </c>
      <c r="P6" s="32">
        <v>127</v>
      </c>
      <c r="Q6" s="32">
        <v>86</v>
      </c>
      <c r="R6" s="32">
        <v>113</v>
      </c>
      <c r="S6" s="32">
        <v>150</v>
      </c>
      <c r="T6" s="32">
        <v>144</v>
      </c>
      <c r="U6" s="32">
        <v>115</v>
      </c>
      <c r="V6" s="32">
        <v>165</v>
      </c>
      <c r="W6" s="32">
        <v>130</v>
      </c>
      <c r="X6" s="32">
        <v>167</v>
      </c>
      <c r="Y6" s="32">
        <v>116</v>
      </c>
      <c r="Z6" s="32">
        <v>207</v>
      </c>
      <c r="AA6" s="32">
        <v>141</v>
      </c>
      <c r="AB6" s="32">
        <v>159</v>
      </c>
      <c r="AC6" s="32">
        <v>132</v>
      </c>
      <c r="AD6" s="32">
        <v>122</v>
      </c>
      <c r="AE6" s="32">
        <v>61</v>
      </c>
      <c r="AF6" s="32">
        <v>12</v>
      </c>
      <c r="AG6" s="32">
        <v>61</v>
      </c>
      <c r="AH6" s="32">
        <v>92</v>
      </c>
      <c r="AI6" s="32">
        <v>93</v>
      </c>
      <c r="AJ6" s="32">
        <v>117</v>
      </c>
      <c r="AK6" s="32">
        <v>98</v>
      </c>
      <c r="AL6" s="32">
        <v>106</v>
      </c>
      <c r="AM6" s="32">
        <v>126</v>
      </c>
      <c r="AN6" s="32">
        <v>139</v>
      </c>
      <c r="AO6" s="32">
        <v>83</v>
      </c>
      <c r="AP6" s="32">
        <v>118</v>
      </c>
      <c r="AQ6" s="32">
        <v>103</v>
      </c>
      <c r="AR6" s="32">
        <v>77</v>
      </c>
      <c r="AS6" s="32">
        <v>83</v>
      </c>
      <c r="AT6" s="32">
        <v>90</v>
      </c>
      <c r="AU6" s="32">
        <v>101</v>
      </c>
      <c r="AV6" s="32">
        <v>77</v>
      </c>
      <c r="AW6" s="32">
        <v>66</v>
      </c>
      <c r="AX6" s="32">
        <v>77</v>
      </c>
      <c r="AY6" s="32">
        <v>78</v>
      </c>
      <c r="AZ6" s="32">
        <v>51</v>
      </c>
      <c r="BA6" s="32">
        <v>51</v>
      </c>
      <c r="BB6" s="32">
        <v>89</v>
      </c>
      <c r="BC6" s="32">
        <f t="shared" ref="BC6:BC23" si="0">+C6+D6+E6+F6</f>
        <v>511</v>
      </c>
      <c r="BD6" s="32">
        <f t="shared" ref="BD6:BD23" si="1">+G6+H6+I6+J6</f>
        <v>651</v>
      </c>
      <c r="BE6" s="32">
        <f t="shared" ref="BE6:BE23" si="2">+K6+L6+M6+N6</f>
        <v>518</v>
      </c>
      <c r="BF6" s="32">
        <f t="shared" ref="BF6:BF23" si="3">+O6+P6+Q6+R6</f>
        <v>441</v>
      </c>
      <c r="BG6" s="32">
        <f t="shared" ref="BG6:BG23" si="4">+S6+T6+U6+V6</f>
        <v>574</v>
      </c>
      <c r="BH6" s="32">
        <f t="shared" ref="BH6:BH23" si="5">+W6+X6+Y6+Z6</f>
        <v>620</v>
      </c>
      <c r="BI6" s="32">
        <f t="shared" ref="BI6:BI23" si="6">+AA6+AB6+AC6+AD6</f>
        <v>554</v>
      </c>
      <c r="BJ6" s="32">
        <f t="shared" ref="BJ6:BJ23" si="7">+AE6+AF6+AG6+AH6</f>
        <v>226</v>
      </c>
      <c r="BK6" s="32">
        <f t="shared" ref="BK6:BK23" si="8">+AI6+AJ6+AK6+AL6</f>
        <v>414</v>
      </c>
      <c r="BL6" s="32">
        <f t="shared" ref="BL6:BL23" si="9">+AM6+AN6+AO6+AP6</f>
        <v>466</v>
      </c>
      <c r="BM6" s="32">
        <f t="shared" ref="BM6:BM23" si="10">+AQ6+AR6+AS6+AT6</f>
        <v>353</v>
      </c>
      <c r="BN6" s="32">
        <f t="shared" ref="BN6:BN23" si="11">+AU6+AV6+AW6+AX6</f>
        <v>321</v>
      </c>
      <c r="BO6" s="32">
        <f>+AY6+AZ6+BA6+BB6</f>
        <v>269</v>
      </c>
    </row>
    <row r="7" spans="1:67" ht="17.100000000000001" customHeight="1" thickBot="1" x14ac:dyDescent="0.25">
      <c r="A7" s="12"/>
      <c r="B7" s="35" t="s">
        <v>98</v>
      </c>
      <c r="C7" s="32">
        <v>17</v>
      </c>
      <c r="D7" s="32">
        <v>22</v>
      </c>
      <c r="E7" s="32">
        <v>29</v>
      </c>
      <c r="F7" s="32">
        <v>14</v>
      </c>
      <c r="G7" s="32">
        <v>8</v>
      </c>
      <c r="H7" s="32">
        <v>13</v>
      </c>
      <c r="I7" s="32">
        <v>15</v>
      </c>
      <c r="J7" s="32">
        <v>31</v>
      </c>
      <c r="K7" s="32">
        <v>29</v>
      </c>
      <c r="L7" s="32">
        <v>7</v>
      </c>
      <c r="M7" s="32">
        <v>3</v>
      </c>
      <c r="N7" s="32">
        <v>1</v>
      </c>
      <c r="O7" s="32">
        <v>50</v>
      </c>
      <c r="P7" s="32">
        <v>20</v>
      </c>
      <c r="Q7" s="32">
        <v>8</v>
      </c>
      <c r="R7" s="32">
        <v>7</v>
      </c>
      <c r="S7" s="32">
        <v>12</v>
      </c>
      <c r="T7" s="32">
        <v>26</v>
      </c>
      <c r="U7" s="32">
        <v>10</v>
      </c>
      <c r="V7" s="32">
        <v>12</v>
      </c>
      <c r="W7" s="32">
        <v>17</v>
      </c>
      <c r="X7" s="32">
        <v>6</v>
      </c>
      <c r="Y7" s="32">
        <v>5</v>
      </c>
      <c r="Z7" s="32">
        <v>11</v>
      </c>
      <c r="AA7" s="32">
        <v>12</v>
      </c>
      <c r="AB7" s="32">
        <v>11</v>
      </c>
      <c r="AC7" s="32">
        <v>4</v>
      </c>
      <c r="AD7" s="32">
        <v>12</v>
      </c>
      <c r="AE7" s="32">
        <v>2</v>
      </c>
      <c r="AF7" s="32">
        <v>3</v>
      </c>
      <c r="AG7" s="32">
        <v>12</v>
      </c>
      <c r="AH7" s="32">
        <v>13</v>
      </c>
      <c r="AI7" s="32">
        <v>15</v>
      </c>
      <c r="AJ7" s="32">
        <v>3</v>
      </c>
      <c r="AK7" s="32">
        <v>10</v>
      </c>
      <c r="AL7" s="32">
        <v>12</v>
      </c>
      <c r="AM7" s="32">
        <v>14</v>
      </c>
      <c r="AN7" s="32">
        <v>5</v>
      </c>
      <c r="AO7" s="32">
        <v>5</v>
      </c>
      <c r="AP7" s="32">
        <v>9</v>
      </c>
      <c r="AQ7" s="32">
        <v>5</v>
      </c>
      <c r="AR7" s="32">
        <v>6</v>
      </c>
      <c r="AS7" s="32">
        <v>2</v>
      </c>
      <c r="AT7" s="32">
        <v>7</v>
      </c>
      <c r="AU7" s="32">
        <v>8</v>
      </c>
      <c r="AV7" s="32">
        <v>8</v>
      </c>
      <c r="AW7" s="32">
        <v>3</v>
      </c>
      <c r="AX7" s="32">
        <v>10</v>
      </c>
      <c r="AY7" s="32">
        <v>12</v>
      </c>
      <c r="AZ7" s="32">
        <v>8</v>
      </c>
      <c r="BA7" s="32">
        <v>2</v>
      </c>
      <c r="BB7" s="32">
        <v>0</v>
      </c>
      <c r="BC7" s="32">
        <f t="shared" si="0"/>
        <v>82</v>
      </c>
      <c r="BD7" s="32">
        <f t="shared" si="1"/>
        <v>67</v>
      </c>
      <c r="BE7" s="32">
        <f t="shared" si="2"/>
        <v>40</v>
      </c>
      <c r="BF7" s="32">
        <f t="shared" si="3"/>
        <v>85</v>
      </c>
      <c r="BG7" s="32">
        <f t="shared" si="4"/>
        <v>60</v>
      </c>
      <c r="BH7" s="32">
        <f t="shared" si="5"/>
        <v>39</v>
      </c>
      <c r="BI7" s="32">
        <f t="shared" si="6"/>
        <v>39</v>
      </c>
      <c r="BJ7" s="32">
        <f t="shared" si="7"/>
        <v>30</v>
      </c>
      <c r="BK7" s="32">
        <f t="shared" si="8"/>
        <v>40</v>
      </c>
      <c r="BL7" s="32">
        <f t="shared" si="9"/>
        <v>33</v>
      </c>
      <c r="BM7" s="32">
        <f t="shared" si="10"/>
        <v>20</v>
      </c>
      <c r="BN7" s="32">
        <f t="shared" si="11"/>
        <v>29</v>
      </c>
      <c r="BO7" s="32">
        <f t="shared" ref="BO7:BO23" si="12">+AY7+AZ7+BA7+BB7</f>
        <v>22</v>
      </c>
    </row>
    <row r="8" spans="1:67" ht="17.100000000000001" customHeight="1" thickBot="1" x14ac:dyDescent="0.25">
      <c r="A8" s="12"/>
      <c r="B8" s="35" t="s">
        <v>99</v>
      </c>
      <c r="C8" s="32">
        <v>28</v>
      </c>
      <c r="D8" s="32">
        <v>18</v>
      </c>
      <c r="E8" s="32">
        <v>19</v>
      </c>
      <c r="F8" s="32">
        <v>14</v>
      </c>
      <c r="G8" s="32">
        <v>29</v>
      </c>
      <c r="H8" s="32">
        <v>22</v>
      </c>
      <c r="I8" s="32">
        <v>30</v>
      </c>
      <c r="J8" s="32">
        <v>38</v>
      </c>
      <c r="K8" s="32">
        <v>22</v>
      </c>
      <c r="L8" s="32">
        <v>18</v>
      </c>
      <c r="M8" s="32">
        <v>8</v>
      </c>
      <c r="N8" s="32">
        <v>6</v>
      </c>
      <c r="O8" s="32">
        <v>15</v>
      </c>
      <c r="P8" s="32">
        <v>33</v>
      </c>
      <c r="Q8" s="32">
        <v>14</v>
      </c>
      <c r="R8" s="32">
        <v>10</v>
      </c>
      <c r="S8" s="32">
        <v>21</v>
      </c>
      <c r="T8" s="32">
        <v>7</v>
      </c>
      <c r="U8" s="32">
        <v>11</v>
      </c>
      <c r="V8" s="32">
        <v>1</v>
      </c>
      <c r="W8" s="32">
        <v>8</v>
      </c>
      <c r="X8" s="32">
        <v>18</v>
      </c>
      <c r="Y8" s="32">
        <v>12</v>
      </c>
      <c r="Z8" s="32">
        <v>12</v>
      </c>
      <c r="AA8" s="32">
        <v>17</v>
      </c>
      <c r="AB8" s="32">
        <v>18</v>
      </c>
      <c r="AC8" s="32">
        <v>22</v>
      </c>
      <c r="AD8" s="32">
        <v>8</v>
      </c>
      <c r="AE8" s="32">
        <v>5</v>
      </c>
      <c r="AF8" s="32">
        <v>1</v>
      </c>
      <c r="AG8" s="32">
        <v>3</v>
      </c>
      <c r="AH8" s="32">
        <v>9</v>
      </c>
      <c r="AI8" s="32">
        <v>1</v>
      </c>
      <c r="AJ8" s="32">
        <v>4</v>
      </c>
      <c r="AK8" s="32">
        <v>2</v>
      </c>
      <c r="AL8" s="32">
        <v>7</v>
      </c>
      <c r="AM8" s="32">
        <v>6</v>
      </c>
      <c r="AN8" s="32">
        <v>9</v>
      </c>
      <c r="AO8" s="32">
        <v>2</v>
      </c>
      <c r="AP8" s="32">
        <v>6</v>
      </c>
      <c r="AQ8" s="32">
        <v>4</v>
      </c>
      <c r="AR8" s="32">
        <v>3</v>
      </c>
      <c r="AS8" s="32">
        <v>3</v>
      </c>
      <c r="AT8" s="32">
        <v>7</v>
      </c>
      <c r="AU8" s="32">
        <v>13</v>
      </c>
      <c r="AV8" s="32">
        <v>18</v>
      </c>
      <c r="AW8" s="32">
        <v>8</v>
      </c>
      <c r="AX8" s="32">
        <v>6</v>
      </c>
      <c r="AY8" s="32">
        <v>13</v>
      </c>
      <c r="AZ8" s="32">
        <v>10</v>
      </c>
      <c r="BA8" s="32">
        <v>7</v>
      </c>
      <c r="BB8" s="32">
        <v>11</v>
      </c>
      <c r="BC8" s="32">
        <f t="shared" si="0"/>
        <v>79</v>
      </c>
      <c r="BD8" s="32">
        <f t="shared" si="1"/>
        <v>119</v>
      </c>
      <c r="BE8" s="32">
        <f t="shared" si="2"/>
        <v>54</v>
      </c>
      <c r="BF8" s="32">
        <f t="shared" si="3"/>
        <v>72</v>
      </c>
      <c r="BG8" s="32">
        <f t="shared" si="4"/>
        <v>40</v>
      </c>
      <c r="BH8" s="32">
        <f t="shared" si="5"/>
        <v>50</v>
      </c>
      <c r="BI8" s="32">
        <f t="shared" si="6"/>
        <v>65</v>
      </c>
      <c r="BJ8" s="32">
        <f t="shared" si="7"/>
        <v>18</v>
      </c>
      <c r="BK8" s="32">
        <f t="shared" si="8"/>
        <v>14</v>
      </c>
      <c r="BL8" s="32">
        <f t="shared" si="9"/>
        <v>23</v>
      </c>
      <c r="BM8" s="32">
        <f t="shared" si="10"/>
        <v>17</v>
      </c>
      <c r="BN8" s="32">
        <f t="shared" si="11"/>
        <v>45</v>
      </c>
      <c r="BO8" s="32">
        <f t="shared" si="12"/>
        <v>41</v>
      </c>
    </row>
    <row r="9" spans="1:67" ht="17.100000000000001" customHeight="1" thickBot="1" x14ac:dyDescent="0.25">
      <c r="A9" s="12"/>
      <c r="B9" s="35" t="s">
        <v>100</v>
      </c>
      <c r="C9" s="32">
        <v>2</v>
      </c>
      <c r="D9" s="32">
        <v>28</v>
      </c>
      <c r="E9" s="32">
        <v>1</v>
      </c>
      <c r="F9" s="32">
        <v>11</v>
      </c>
      <c r="G9" s="32">
        <v>2</v>
      </c>
      <c r="H9" s="32">
        <v>18</v>
      </c>
      <c r="I9" s="32">
        <v>1</v>
      </c>
      <c r="J9" s="32">
        <v>21</v>
      </c>
      <c r="K9" s="32">
        <v>1</v>
      </c>
      <c r="L9" s="32">
        <v>24</v>
      </c>
      <c r="M9" s="32">
        <v>5</v>
      </c>
      <c r="N9" s="32">
        <v>14</v>
      </c>
      <c r="O9" s="32">
        <v>15</v>
      </c>
      <c r="P9" s="32">
        <v>0</v>
      </c>
      <c r="Q9" s="32">
        <v>4</v>
      </c>
      <c r="R9" s="32">
        <v>2</v>
      </c>
      <c r="S9" s="32">
        <v>1</v>
      </c>
      <c r="T9" s="32">
        <v>21</v>
      </c>
      <c r="U9" s="32">
        <v>2</v>
      </c>
      <c r="V9" s="32">
        <v>4</v>
      </c>
      <c r="W9" s="32">
        <v>1</v>
      </c>
      <c r="X9" s="32">
        <v>11</v>
      </c>
      <c r="Y9" s="32">
        <v>7</v>
      </c>
      <c r="Z9" s="32">
        <v>26</v>
      </c>
      <c r="AA9" s="32">
        <v>28</v>
      </c>
      <c r="AB9" s="32">
        <v>13</v>
      </c>
      <c r="AC9" s="32">
        <v>9</v>
      </c>
      <c r="AD9" s="32">
        <v>17</v>
      </c>
      <c r="AE9" s="32">
        <v>8</v>
      </c>
      <c r="AF9" s="32">
        <v>2</v>
      </c>
      <c r="AG9" s="32">
        <v>10</v>
      </c>
      <c r="AH9" s="32">
        <v>25</v>
      </c>
      <c r="AI9" s="32">
        <v>12</v>
      </c>
      <c r="AJ9" s="32">
        <v>14</v>
      </c>
      <c r="AK9" s="32">
        <v>7</v>
      </c>
      <c r="AL9" s="32">
        <v>4</v>
      </c>
      <c r="AM9" s="32">
        <v>22</v>
      </c>
      <c r="AN9" s="32">
        <v>9</v>
      </c>
      <c r="AO9" s="32">
        <v>16</v>
      </c>
      <c r="AP9" s="32">
        <v>13</v>
      </c>
      <c r="AQ9" s="32">
        <v>10</v>
      </c>
      <c r="AR9" s="32">
        <v>10</v>
      </c>
      <c r="AS9" s="32">
        <v>15</v>
      </c>
      <c r="AT9" s="32">
        <v>5</v>
      </c>
      <c r="AU9" s="32">
        <v>11</v>
      </c>
      <c r="AV9" s="32">
        <v>11</v>
      </c>
      <c r="AW9" s="32">
        <v>13</v>
      </c>
      <c r="AX9" s="32">
        <v>4</v>
      </c>
      <c r="AY9" s="32">
        <v>6</v>
      </c>
      <c r="AZ9" s="32">
        <v>10</v>
      </c>
      <c r="BA9" s="32">
        <v>9</v>
      </c>
      <c r="BB9" s="32">
        <v>6</v>
      </c>
      <c r="BC9" s="32">
        <f t="shared" si="0"/>
        <v>42</v>
      </c>
      <c r="BD9" s="32">
        <f t="shared" si="1"/>
        <v>42</v>
      </c>
      <c r="BE9" s="32">
        <f t="shared" si="2"/>
        <v>44</v>
      </c>
      <c r="BF9" s="32">
        <f t="shared" si="3"/>
        <v>21</v>
      </c>
      <c r="BG9" s="32">
        <f t="shared" si="4"/>
        <v>28</v>
      </c>
      <c r="BH9" s="32">
        <f t="shared" si="5"/>
        <v>45</v>
      </c>
      <c r="BI9" s="32">
        <f t="shared" si="6"/>
        <v>67</v>
      </c>
      <c r="BJ9" s="32">
        <f t="shared" si="7"/>
        <v>45</v>
      </c>
      <c r="BK9" s="32">
        <f t="shared" si="8"/>
        <v>37</v>
      </c>
      <c r="BL9" s="32">
        <f t="shared" si="9"/>
        <v>60</v>
      </c>
      <c r="BM9" s="32">
        <f t="shared" si="10"/>
        <v>40</v>
      </c>
      <c r="BN9" s="32">
        <f t="shared" si="11"/>
        <v>39</v>
      </c>
      <c r="BO9" s="32">
        <f t="shared" si="12"/>
        <v>31</v>
      </c>
    </row>
    <row r="10" spans="1:67" ht="17.100000000000001" customHeight="1" thickBot="1" x14ac:dyDescent="0.25">
      <c r="A10" s="12"/>
      <c r="B10" s="35" t="s">
        <v>101</v>
      </c>
      <c r="C10" s="32">
        <v>70</v>
      </c>
      <c r="D10" s="32">
        <v>98</v>
      </c>
      <c r="E10" s="32">
        <v>23</v>
      </c>
      <c r="F10" s="32">
        <v>59</v>
      </c>
      <c r="G10" s="32">
        <v>58</v>
      </c>
      <c r="H10" s="32">
        <v>69</v>
      </c>
      <c r="I10" s="32">
        <v>14</v>
      </c>
      <c r="J10" s="32">
        <v>29</v>
      </c>
      <c r="K10" s="32">
        <v>20</v>
      </c>
      <c r="L10" s="32">
        <v>23</v>
      </c>
      <c r="M10" s="32">
        <v>23</v>
      </c>
      <c r="N10" s="32">
        <v>27</v>
      </c>
      <c r="O10" s="32">
        <v>21</v>
      </c>
      <c r="P10" s="32">
        <v>55</v>
      </c>
      <c r="Q10" s="32">
        <v>25</v>
      </c>
      <c r="R10" s="32">
        <v>32</v>
      </c>
      <c r="S10" s="32">
        <v>32</v>
      </c>
      <c r="T10" s="32">
        <v>59</v>
      </c>
      <c r="U10" s="32">
        <v>38</v>
      </c>
      <c r="V10" s="32">
        <v>53</v>
      </c>
      <c r="W10" s="32">
        <v>37</v>
      </c>
      <c r="X10" s="32">
        <v>60</v>
      </c>
      <c r="Y10" s="32">
        <v>30</v>
      </c>
      <c r="Z10" s="32">
        <v>68</v>
      </c>
      <c r="AA10" s="32">
        <v>36</v>
      </c>
      <c r="AB10" s="32">
        <v>57</v>
      </c>
      <c r="AC10" s="32">
        <v>25</v>
      </c>
      <c r="AD10" s="32">
        <v>30</v>
      </c>
      <c r="AE10" s="32">
        <v>16</v>
      </c>
      <c r="AF10" s="32">
        <v>3</v>
      </c>
      <c r="AG10" s="32">
        <v>25</v>
      </c>
      <c r="AH10" s="32">
        <v>15</v>
      </c>
      <c r="AI10" s="32">
        <v>36</v>
      </c>
      <c r="AJ10" s="32">
        <v>34</v>
      </c>
      <c r="AK10" s="32">
        <v>20</v>
      </c>
      <c r="AL10" s="32">
        <v>19</v>
      </c>
      <c r="AM10" s="32">
        <v>37</v>
      </c>
      <c r="AN10" s="32">
        <v>27</v>
      </c>
      <c r="AO10" s="32">
        <v>29</v>
      </c>
      <c r="AP10" s="32">
        <v>36</v>
      </c>
      <c r="AQ10" s="32">
        <v>20</v>
      </c>
      <c r="AR10" s="32">
        <v>36</v>
      </c>
      <c r="AS10" s="32">
        <v>15</v>
      </c>
      <c r="AT10" s="32">
        <v>30</v>
      </c>
      <c r="AU10" s="32">
        <v>22</v>
      </c>
      <c r="AV10" s="32">
        <v>37</v>
      </c>
      <c r="AW10" s="32">
        <v>30</v>
      </c>
      <c r="AX10" s="32">
        <v>35</v>
      </c>
      <c r="AY10" s="32">
        <v>22</v>
      </c>
      <c r="AZ10" s="32">
        <v>24</v>
      </c>
      <c r="BA10" s="32">
        <v>14</v>
      </c>
      <c r="BB10" s="32">
        <v>13</v>
      </c>
      <c r="BC10" s="32">
        <f t="shared" si="0"/>
        <v>250</v>
      </c>
      <c r="BD10" s="32">
        <f t="shared" si="1"/>
        <v>170</v>
      </c>
      <c r="BE10" s="32">
        <f t="shared" si="2"/>
        <v>93</v>
      </c>
      <c r="BF10" s="32">
        <f t="shared" si="3"/>
        <v>133</v>
      </c>
      <c r="BG10" s="32">
        <f t="shared" si="4"/>
        <v>182</v>
      </c>
      <c r="BH10" s="32">
        <f t="shared" si="5"/>
        <v>195</v>
      </c>
      <c r="BI10" s="32">
        <f t="shared" si="6"/>
        <v>148</v>
      </c>
      <c r="BJ10" s="32">
        <f t="shared" si="7"/>
        <v>59</v>
      </c>
      <c r="BK10" s="32">
        <f t="shared" si="8"/>
        <v>109</v>
      </c>
      <c r="BL10" s="32">
        <f t="shared" si="9"/>
        <v>129</v>
      </c>
      <c r="BM10" s="32">
        <f t="shared" si="10"/>
        <v>101</v>
      </c>
      <c r="BN10" s="32">
        <f t="shared" si="11"/>
        <v>124</v>
      </c>
      <c r="BO10" s="32">
        <f t="shared" si="12"/>
        <v>73</v>
      </c>
    </row>
    <row r="11" spans="1:67" ht="17.100000000000001" customHeight="1" thickBot="1" x14ac:dyDescent="0.25">
      <c r="A11" s="12"/>
      <c r="B11" s="35" t="s">
        <v>102</v>
      </c>
      <c r="C11" s="32">
        <v>16</v>
      </c>
      <c r="D11" s="32">
        <v>29</v>
      </c>
      <c r="E11" s="32">
        <v>9</v>
      </c>
      <c r="F11" s="32">
        <v>24</v>
      </c>
      <c r="G11" s="32">
        <v>19</v>
      </c>
      <c r="H11" s="32">
        <v>7</v>
      </c>
      <c r="I11" s="32">
        <v>9</v>
      </c>
      <c r="J11" s="32">
        <v>21</v>
      </c>
      <c r="K11" s="32">
        <v>8</v>
      </c>
      <c r="L11" s="32">
        <v>5</v>
      </c>
      <c r="M11" s="32">
        <v>1</v>
      </c>
      <c r="N11" s="32">
        <v>12</v>
      </c>
      <c r="O11" s="32">
        <v>17</v>
      </c>
      <c r="P11" s="32">
        <v>39</v>
      </c>
      <c r="Q11" s="32">
        <v>3</v>
      </c>
      <c r="R11" s="32">
        <v>8</v>
      </c>
      <c r="S11" s="32">
        <v>13</v>
      </c>
      <c r="T11" s="32">
        <v>9</v>
      </c>
      <c r="U11" s="32">
        <v>4</v>
      </c>
      <c r="V11" s="32">
        <v>9</v>
      </c>
      <c r="W11" s="32">
        <v>11</v>
      </c>
      <c r="X11" s="32">
        <v>16</v>
      </c>
      <c r="Y11" s="32">
        <v>3</v>
      </c>
      <c r="Z11" s="32">
        <v>9</v>
      </c>
      <c r="AA11" s="32">
        <v>4</v>
      </c>
      <c r="AB11" s="32">
        <v>14</v>
      </c>
      <c r="AC11" s="32">
        <v>7</v>
      </c>
      <c r="AD11" s="32">
        <v>9</v>
      </c>
      <c r="AE11" s="32">
        <v>4</v>
      </c>
      <c r="AF11" s="32">
        <v>2</v>
      </c>
      <c r="AG11" s="32">
        <v>5</v>
      </c>
      <c r="AH11" s="32">
        <v>2</v>
      </c>
      <c r="AI11" s="32">
        <v>4</v>
      </c>
      <c r="AJ11" s="32">
        <v>7</v>
      </c>
      <c r="AK11" s="32">
        <v>9</v>
      </c>
      <c r="AL11" s="32">
        <v>4</v>
      </c>
      <c r="AM11" s="32">
        <v>3</v>
      </c>
      <c r="AN11" s="32">
        <v>2</v>
      </c>
      <c r="AO11" s="32">
        <v>2</v>
      </c>
      <c r="AP11" s="32">
        <v>4</v>
      </c>
      <c r="AQ11" s="32">
        <v>2</v>
      </c>
      <c r="AR11" s="32">
        <v>4</v>
      </c>
      <c r="AS11" s="32">
        <v>2</v>
      </c>
      <c r="AT11" s="32">
        <v>2</v>
      </c>
      <c r="AU11" s="32">
        <v>5</v>
      </c>
      <c r="AV11" s="32">
        <v>3</v>
      </c>
      <c r="AW11" s="32">
        <v>3</v>
      </c>
      <c r="AX11" s="32">
        <v>5</v>
      </c>
      <c r="AY11" s="32">
        <v>4</v>
      </c>
      <c r="AZ11" s="32">
        <v>1</v>
      </c>
      <c r="BA11" s="32">
        <v>13</v>
      </c>
      <c r="BB11" s="32">
        <v>3</v>
      </c>
      <c r="BC11" s="32">
        <f t="shared" si="0"/>
        <v>78</v>
      </c>
      <c r="BD11" s="32">
        <f t="shared" si="1"/>
        <v>56</v>
      </c>
      <c r="BE11" s="32">
        <f t="shared" si="2"/>
        <v>26</v>
      </c>
      <c r="BF11" s="32">
        <f t="shared" si="3"/>
        <v>67</v>
      </c>
      <c r="BG11" s="32">
        <f t="shared" si="4"/>
        <v>35</v>
      </c>
      <c r="BH11" s="32">
        <f t="shared" si="5"/>
        <v>39</v>
      </c>
      <c r="BI11" s="32">
        <f t="shared" si="6"/>
        <v>34</v>
      </c>
      <c r="BJ11" s="32">
        <f t="shared" si="7"/>
        <v>13</v>
      </c>
      <c r="BK11" s="32">
        <f t="shared" si="8"/>
        <v>24</v>
      </c>
      <c r="BL11" s="32">
        <f t="shared" si="9"/>
        <v>11</v>
      </c>
      <c r="BM11" s="32">
        <f t="shared" si="10"/>
        <v>10</v>
      </c>
      <c r="BN11" s="32">
        <f t="shared" si="11"/>
        <v>16</v>
      </c>
      <c r="BO11" s="32">
        <f t="shared" si="12"/>
        <v>21</v>
      </c>
    </row>
    <row r="12" spans="1:67" ht="17.100000000000001" customHeight="1" thickBot="1" x14ac:dyDescent="0.25">
      <c r="A12" s="12"/>
      <c r="B12" s="35" t="s">
        <v>103</v>
      </c>
      <c r="C12" s="32">
        <v>57</v>
      </c>
      <c r="D12" s="32">
        <v>37</v>
      </c>
      <c r="E12" s="32">
        <v>34</v>
      </c>
      <c r="F12" s="32">
        <v>41</v>
      </c>
      <c r="G12" s="32">
        <v>45</v>
      </c>
      <c r="H12" s="32">
        <v>15</v>
      </c>
      <c r="I12" s="32">
        <v>34</v>
      </c>
      <c r="J12" s="32">
        <v>34</v>
      </c>
      <c r="K12" s="32">
        <v>53</v>
      </c>
      <c r="L12" s="32">
        <v>75</v>
      </c>
      <c r="M12" s="32">
        <v>21</v>
      </c>
      <c r="N12" s="32">
        <v>58</v>
      </c>
      <c r="O12" s="32">
        <v>27</v>
      </c>
      <c r="P12" s="32">
        <v>42</v>
      </c>
      <c r="Q12" s="32">
        <v>45</v>
      </c>
      <c r="R12" s="32">
        <v>49</v>
      </c>
      <c r="S12" s="32">
        <v>49</v>
      </c>
      <c r="T12" s="32">
        <v>60</v>
      </c>
      <c r="U12" s="32">
        <v>67</v>
      </c>
      <c r="V12" s="32">
        <v>33</v>
      </c>
      <c r="W12" s="32">
        <v>38</v>
      </c>
      <c r="X12" s="32">
        <v>38</v>
      </c>
      <c r="Y12" s="32">
        <v>38</v>
      </c>
      <c r="Z12" s="32">
        <v>59</v>
      </c>
      <c r="AA12" s="32">
        <v>46</v>
      </c>
      <c r="AB12" s="32">
        <v>36</v>
      </c>
      <c r="AC12" s="32">
        <v>15</v>
      </c>
      <c r="AD12" s="32">
        <v>25</v>
      </c>
      <c r="AE12" s="32">
        <v>17</v>
      </c>
      <c r="AF12" s="32">
        <v>12</v>
      </c>
      <c r="AG12" s="32">
        <v>22</v>
      </c>
      <c r="AH12" s="32">
        <v>17</v>
      </c>
      <c r="AI12" s="32">
        <v>21</v>
      </c>
      <c r="AJ12" s="32">
        <v>47</v>
      </c>
      <c r="AK12" s="32">
        <v>21</v>
      </c>
      <c r="AL12" s="32">
        <v>13</v>
      </c>
      <c r="AM12" s="32">
        <v>22</v>
      </c>
      <c r="AN12" s="32">
        <v>23</v>
      </c>
      <c r="AO12" s="32">
        <v>20</v>
      </c>
      <c r="AP12" s="32">
        <v>25</v>
      </c>
      <c r="AQ12" s="32">
        <v>13</v>
      </c>
      <c r="AR12" s="32">
        <v>6</v>
      </c>
      <c r="AS12" s="32">
        <v>11</v>
      </c>
      <c r="AT12" s="32">
        <v>27</v>
      </c>
      <c r="AU12" s="32">
        <v>24</v>
      </c>
      <c r="AV12" s="32">
        <v>26</v>
      </c>
      <c r="AW12" s="32">
        <v>35</v>
      </c>
      <c r="AX12" s="32">
        <v>15</v>
      </c>
      <c r="AY12" s="32">
        <v>17</v>
      </c>
      <c r="AZ12" s="32">
        <v>24</v>
      </c>
      <c r="BA12" s="32">
        <v>30</v>
      </c>
      <c r="BB12" s="32">
        <v>26</v>
      </c>
      <c r="BC12" s="32">
        <f t="shared" si="0"/>
        <v>169</v>
      </c>
      <c r="BD12" s="32">
        <f t="shared" si="1"/>
        <v>128</v>
      </c>
      <c r="BE12" s="32">
        <f t="shared" si="2"/>
        <v>207</v>
      </c>
      <c r="BF12" s="32">
        <f t="shared" si="3"/>
        <v>163</v>
      </c>
      <c r="BG12" s="32">
        <f t="shared" si="4"/>
        <v>209</v>
      </c>
      <c r="BH12" s="32">
        <f t="shared" si="5"/>
        <v>173</v>
      </c>
      <c r="BI12" s="32">
        <f t="shared" si="6"/>
        <v>122</v>
      </c>
      <c r="BJ12" s="32">
        <f t="shared" si="7"/>
        <v>68</v>
      </c>
      <c r="BK12" s="32">
        <f t="shared" si="8"/>
        <v>102</v>
      </c>
      <c r="BL12" s="32">
        <f t="shared" si="9"/>
        <v>90</v>
      </c>
      <c r="BM12" s="32">
        <f t="shared" si="10"/>
        <v>57</v>
      </c>
      <c r="BN12" s="32">
        <f t="shared" si="11"/>
        <v>100</v>
      </c>
      <c r="BO12" s="32">
        <f t="shared" si="12"/>
        <v>97</v>
      </c>
    </row>
    <row r="13" spans="1:67" ht="17.100000000000001" customHeight="1" thickBot="1" x14ac:dyDescent="0.25">
      <c r="A13" s="12"/>
      <c r="B13" s="35" t="s">
        <v>104</v>
      </c>
      <c r="C13" s="32">
        <v>3</v>
      </c>
      <c r="D13" s="32">
        <v>32</v>
      </c>
      <c r="E13" s="32">
        <v>30</v>
      </c>
      <c r="F13" s="32">
        <v>17</v>
      </c>
      <c r="G13" s="32">
        <v>30</v>
      </c>
      <c r="H13" s="32">
        <v>29</v>
      </c>
      <c r="I13" s="32">
        <v>27</v>
      </c>
      <c r="J13" s="32">
        <v>30</v>
      </c>
      <c r="K13" s="32">
        <v>38</v>
      </c>
      <c r="L13" s="32">
        <v>44</v>
      </c>
      <c r="M13" s="32">
        <v>24</v>
      </c>
      <c r="N13" s="32">
        <v>23</v>
      </c>
      <c r="O13" s="32">
        <v>23</v>
      </c>
      <c r="P13" s="32">
        <v>16</v>
      </c>
      <c r="Q13" s="32">
        <v>11</v>
      </c>
      <c r="R13" s="32">
        <v>45</v>
      </c>
      <c r="S13" s="32">
        <v>15</v>
      </c>
      <c r="T13" s="32">
        <v>25</v>
      </c>
      <c r="U13" s="32">
        <v>24</v>
      </c>
      <c r="V13" s="32">
        <v>20</v>
      </c>
      <c r="W13" s="32">
        <v>30</v>
      </c>
      <c r="X13" s="32">
        <v>33</v>
      </c>
      <c r="Y13" s="32">
        <v>45</v>
      </c>
      <c r="Z13" s="32">
        <v>24</v>
      </c>
      <c r="AA13" s="32">
        <v>12</v>
      </c>
      <c r="AB13" s="32">
        <v>19</v>
      </c>
      <c r="AC13" s="32">
        <v>13</v>
      </c>
      <c r="AD13" s="32">
        <v>13</v>
      </c>
      <c r="AE13" s="32">
        <v>5</v>
      </c>
      <c r="AF13" s="32">
        <v>3</v>
      </c>
      <c r="AG13" s="32">
        <v>4</v>
      </c>
      <c r="AH13" s="32">
        <v>11</v>
      </c>
      <c r="AI13" s="32">
        <v>9</v>
      </c>
      <c r="AJ13" s="32">
        <v>17</v>
      </c>
      <c r="AK13" s="32">
        <v>13</v>
      </c>
      <c r="AL13" s="32">
        <v>12</v>
      </c>
      <c r="AM13" s="32">
        <v>23</v>
      </c>
      <c r="AN13" s="32">
        <v>14</v>
      </c>
      <c r="AO13" s="32">
        <v>19</v>
      </c>
      <c r="AP13" s="32">
        <v>14</v>
      </c>
      <c r="AQ13" s="32">
        <v>6</v>
      </c>
      <c r="AR13" s="32">
        <v>9</v>
      </c>
      <c r="AS13" s="32">
        <v>11</v>
      </c>
      <c r="AT13" s="32">
        <v>19</v>
      </c>
      <c r="AU13" s="32">
        <v>10</v>
      </c>
      <c r="AV13" s="32">
        <v>10</v>
      </c>
      <c r="AW13" s="32">
        <v>8</v>
      </c>
      <c r="AX13" s="32">
        <v>9</v>
      </c>
      <c r="AY13" s="32">
        <v>19</v>
      </c>
      <c r="AZ13" s="32">
        <v>27</v>
      </c>
      <c r="BA13" s="32">
        <v>24</v>
      </c>
      <c r="BB13" s="32">
        <v>16</v>
      </c>
      <c r="BC13" s="32">
        <f t="shared" si="0"/>
        <v>82</v>
      </c>
      <c r="BD13" s="32">
        <f t="shared" si="1"/>
        <v>116</v>
      </c>
      <c r="BE13" s="32">
        <f t="shared" si="2"/>
        <v>129</v>
      </c>
      <c r="BF13" s="32">
        <f t="shared" si="3"/>
        <v>95</v>
      </c>
      <c r="BG13" s="32">
        <f t="shared" si="4"/>
        <v>84</v>
      </c>
      <c r="BH13" s="32">
        <f t="shared" si="5"/>
        <v>132</v>
      </c>
      <c r="BI13" s="32">
        <f t="shared" si="6"/>
        <v>57</v>
      </c>
      <c r="BJ13" s="32">
        <f t="shared" si="7"/>
        <v>23</v>
      </c>
      <c r="BK13" s="32">
        <f t="shared" si="8"/>
        <v>51</v>
      </c>
      <c r="BL13" s="32">
        <f t="shared" si="9"/>
        <v>70</v>
      </c>
      <c r="BM13" s="32">
        <f t="shared" si="10"/>
        <v>45</v>
      </c>
      <c r="BN13" s="32">
        <f t="shared" si="11"/>
        <v>37</v>
      </c>
      <c r="BO13" s="32">
        <f t="shared" si="12"/>
        <v>86</v>
      </c>
    </row>
    <row r="14" spans="1:67" ht="17.100000000000001" customHeight="1" thickBot="1" x14ac:dyDescent="0.25">
      <c r="A14" s="12"/>
      <c r="B14" s="35" t="s">
        <v>105</v>
      </c>
      <c r="C14" s="32">
        <v>192</v>
      </c>
      <c r="D14" s="32">
        <v>257</v>
      </c>
      <c r="E14" s="32">
        <v>126</v>
      </c>
      <c r="F14" s="32">
        <v>190</v>
      </c>
      <c r="G14" s="32">
        <v>233</v>
      </c>
      <c r="H14" s="32">
        <v>194</v>
      </c>
      <c r="I14" s="32">
        <v>155</v>
      </c>
      <c r="J14" s="32">
        <v>154</v>
      </c>
      <c r="K14" s="32">
        <v>195</v>
      </c>
      <c r="L14" s="32">
        <v>164</v>
      </c>
      <c r="M14" s="32">
        <v>85</v>
      </c>
      <c r="N14" s="32">
        <v>91</v>
      </c>
      <c r="O14" s="32">
        <v>125</v>
      </c>
      <c r="P14" s="32">
        <v>203</v>
      </c>
      <c r="Q14" s="32">
        <v>126</v>
      </c>
      <c r="R14" s="32">
        <v>192</v>
      </c>
      <c r="S14" s="32">
        <v>188</v>
      </c>
      <c r="T14" s="32">
        <v>244</v>
      </c>
      <c r="U14" s="32">
        <v>170</v>
      </c>
      <c r="V14" s="32">
        <v>250</v>
      </c>
      <c r="W14" s="32">
        <v>337</v>
      </c>
      <c r="X14" s="32">
        <v>400</v>
      </c>
      <c r="Y14" s="32">
        <v>204</v>
      </c>
      <c r="Z14" s="32">
        <v>345</v>
      </c>
      <c r="AA14" s="32">
        <v>374</v>
      </c>
      <c r="AB14" s="32">
        <v>414</v>
      </c>
      <c r="AC14" s="32">
        <v>277</v>
      </c>
      <c r="AD14" s="32">
        <v>336</v>
      </c>
      <c r="AE14" s="32">
        <v>140</v>
      </c>
      <c r="AF14" s="32">
        <v>8</v>
      </c>
      <c r="AG14" s="32">
        <v>102</v>
      </c>
      <c r="AH14" s="32">
        <v>207</v>
      </c>
      <c r="AI14" s="32">
        <v>195</v>
      </c>
      <c r="AJ14" s="32">
        <v>267</v>
      </c>
      <c r="AK14" s="32">
        <v>180</v>
      </c>
      <c r="AL14" s="32">
        <v>261</v>
      </c>
      <c r="AM14" s="32">
        <v>273</v>
      </c>
      <c r="AN14" s="32">
        <v>203</v>
      </c>
      <c r="AO14" s="32">
        <v>151</v>
      </c>
      <c r="AP14" s="32">
        <v>220</v>
      </c>
      <c r="AQ14" s="32">
        <v>176</v>
      </c>
      <c r="AR14" s="32">
        <v>238</v>
      </c>
      <c r="AS14" s="32">
        <v>111</v>
      </c>
      <c r="AT14" s="32">
        <v>201</v>
      </c>
      <c r="AU14" s="32">
        <v>197</v>
      </c>
      <c r="AV14" s="32">
        <v>192</v>
      </c>
      <c r="AW14" s="32">
        <v>106</v>
      </c>
      <c r="AX14" s="32">
        <v>226</v>
      </c>
      <c r="AY14" s="32">
        <v>212</v>
      </c>
      <c r="AZ14" s="32">
        <v>183</v>
      </c>
      <c r="BA14" s="32">
        <v>146</v>
      </c>
      <c r="BB14" s="32">
        <v>198</v>
      </c>
      <c r="BC14" s="32">
        <f t="shared" si="0"/>
        <v>765</v>
      </c>
      <c r="BD14" s="32">
        <f t="shared" si="1"/>
        <v>736</v>
      </c>
      <c r="BE14" s="32">
        <f t="shared" si="2"/>
        <v>535</v>
      </c>
      <c r="BF14" s="32">
        <f t="shared" si="3"/>
        <v>646</v>
      </c>
      <c r="BG14" s="32">
        <f t="shared" si="4"/>
        <v>852</v>
      </c>
      <c r="BH14" s="32">
        <f t="shared" si="5"/>
        <v>1286</v>
      </c>
      <c r="BI14" s="32">
        <f t="shared" si="6"/>
        <v>1401</v>
      </c>
      <c r="BJ14" s="32">
        <f t="shared" si="7"/>
        <v>457</v>
      </c>
      <c r="BK14" s="32">
        <f t="shared" si="8"/>
        <v>903</v>
      </c>
      <c r="BL14" s="32">
        <f t="shared" si="9"/>
        <v>847</v>
      </c>
      <c r="BM14" s="32">
        <f t="shared" si="10"/>
        <v>726</v>
      </c>
      <c r="BN14" s="32">
        <f t="shared" si="11"/>
        <v>721</v>
      </c>
      <c r="BO14" s="32">
        <f t="shared" si="12"/>
        <v>739</v>
      </c>
    </row>
    <row r="15" spans="1:67" ht="17.100000000000001" customHeight="1" thickBot="1" x14ac:dyDescent="0.25">
      <c r="A15" s="12"/>
      <c r="B15" s="35" t="s">
        <v>106</v>
      </c>
      <c r="C15" s="32">
        <v>112</v>
      </c>
      <c r="D15" s="32">
        <v>36</v>
      </c>
      <c r="E15" s="32">
        <v>22</v>
      </c>
      <c r="F15" s="32">
        <v>89</v>
      </c>
      <c r="G15" s="32">
        <v>38</v>
      </c>
      <c r="H15" s="32">
        <v>105</v>
      </c>
      <c r="I15" s="32">
        <v>64</v>
      </c>
      <c r="J15" s="32">
        <v>68</v>
      </c>
      <c r="K15" s="32">
        <v>54</v>
      </c>
      <c r="L15" s="32">
        <v>73</v>
      </c>
      <c r="M15" s="32">
        <v>60</v>
      </c>
      <c r="N15" s="32">
        <v>49</v>
      </c>
      <c r="O15" s="32">
        <v>44</v>
      </c>
      <c r="P15" s="32">
        <v>73</v>
      </c>
      <c r="Q15" s="32">
        <v>30</v>
      </c>
      <c r="R15" s="32">
        <v>34</v>
      </c>
      <c r="S15" s="32">
        <v>76</v>
      </c>
      <c r="T15" s="32">
        <v>34</v>
      </c>
      <c r="U15" s="32">
        <v>28</v>
      </c>
      <c r="V15" s="32">
        <v>50</v>
      </c>
      <c r="W15" s="32">
        <v>53</v>
      </c>
      <c r="X15" s="32">
        <v>74</v>
      </c>
      <c r="Y15" s="32">
        <v>46</v>
      </c>
      <c r="Z15" s="32">
        <v>81</v>
      </c>
      <c r="AA15" s="32">
        <v>61</v>
      </c>
      <c r="AB15" s="32">
        <v>72</v>
      </c>
      <c r="AC15" s="32">
        <v>73</v>
      </c>
      <c r="AD15" s="32">
        <v>65</v>
      </c>
      <c r="AE15" s="32">
        <v>27</v>
      </c>
      <c r="AF15" s="32">
        <v>7</v>
      </c>
      <c r="AG15" s="32">
        <v>29</v>
      </c>
      <c r="AH15" s="32">
        <v>53</v>
      </c>
      <c r="AI15" s="32">
        <v>60</v>
      </c>
      <c r="AJ15" s="32">
        <v>49</v>
      </c>
      <c r="AK15" s="32">
        <v>30</v>
      </c>
      <c r="AL15" s="32">
        <v>44</v>
      </c>
      <c r="AM15" s="32">
        <v>68</v>
      </c>
      <c r="AN15" s="32">
        <v>47</v>
      </c>
      <c r="AO15" s="32">
        <v>33</v>
      </c>
      <c r="AP15" s="32">
        <v>33</v>
      </c>
      <c r="AQ15" s="32">
        <v>31</v>
      </c>
      <c r="AR15" s="32">
        <v>36</v>
      </c>
      <c r="AS15" s="32">
        <v>31</v>
      </c>
      <c r="AT15" s="32">
        <v>49</v>
      </c>
      <c r="AU15" s="32">
        <v>53</v>
      </c>
      <c r="AV15" s="32">
        <v>48</v>
      </c>
      <c r="AW15" s="32">
        <v>50</v>
      </c>
      <c r="AX15" s="32">
        <v>27</v>
      </c>
      <c r="AY15" s="32">
        <v>49</v>
      </c>
      <c r="AZ15" s="32">
        <v>33</v>
      </c>
      <c r="BA15" s="32">
        <v>37</v>
      </c>
      <c r="BB15" s="32">
        <v>78</v>
      </c>
      <c r="BC15" s="32">
        <f t="shared" si="0"/>
        <v>259</v>
      </c>
      <c r="BD15" s="32">
        <f t="shared" si="1"/>
        <v>275</v>
      </c>
      <c r="BE15" s="32">
        <f t="shared" si="2"/>
        <v>236</v>
      </c>
      <c r="BF15" s="32">
        <f t="shared" si="3"/>
        <v>181</v>
      </c>
      <c r="BG15" s="32">
        <f t="shared" si="4"/>
        <v>188</v>
      </c>
      <c r="BH15" s="32">
        <f t="shared" si="5"/>
        <v>254</v>
      </c>
      <c r="BI15" s="32">
        <f t="shared" si="6"/>
        <v>271</v>
      </c>
      <c r="BJ15" s="32">
        <f t="shared" si="7"/>
        <v>116</v>
      </c>
      <c r="BK15" s="32">
        <f t="shared" si="8"/>
        <v>183</v>
      </c>
      <c r="BL15" s="32">
        <f t="shared" si="9"/>
        <v>181</v>
      </c>
      <c r="BM15" s="32">
        <f t="shared" si="10"/>
        <v>147</v>
      </c>
      <c r="BN15" s="32">
        <f t="shared" si="11"/>
        <v>178</v>
      </c>
      <c r="BO15" s="32">
        <f t="shared" si="12"/>
        <v>197</v>
      </c>
    </row>
    <row r="16" spans="1:67" ht="17.100000000000001" customHeight="1" thickBot="1" x14ac:dyDescent="0.25">
      <c r="A16" s="12"/>
      <c r="B16" s="35" t="s">
        <v>107</v>
      </c>
      <c r="C16" s="32">
        <v>13</v>
      </c>
      <c r="D16" s="32">
        <v>4</v>
      </c>
      <c r="E16" s="32">
        <v>9</v>
      </c>
      <c r="F16" s="32">
        <v>5</v>
      </c>
      <c r="G16" s="32">
        <v>11</v>
      </c>
      <c r="H16" s="32">
        <v>8</v>
      </c>
      <c r="I16" s="32">
        <v>10</v>
      </c>
      <c r="J16" s="32">
        <v>10</v>
      </c>
      <c r="K16" s="32">
        <v>17</v>
      </c>
      <c r="L16" s="32">
        <v>13</v>
      </c>
      <c r="M16" s="32">
        <v>6</v>
      </c>
      <c r="N16" s="32">
        <v>8</v>
      </c>
      <c r="O16" s="32">
        <v>13</v>
      </c>
      <c r="P16" s="32">
        <v>8</v>
      </c>
      <c r="Q16" s="32">
        <v>10</v>
      </c>
      <c r="R16" s="32">
        <v>9</v>
      </c>
      <c r="S16" s="32">
        <v>8</v>
      </c>
      <c r="T16" s="32">
        <v>12</v>
      </c>
      <c r="U16" s="32">
        <v>9</v>
      </c>
      <c r="V16" s="32">
        <v>9</v>
      </c>
      <c r="W16" s="32">
        <v>9</v>
      </c>
      <c r="X16" s="32">
        <v>8</v>
      </c>
      <c r="Y16" s="32">
        <v>9</v>
      </c>
      <c r="Z16" s="32">
        <v>14</v>
      </c>
      <c r="AA16" s="32">
        <v>13</v>
      </c>
      <c r="AB16" s="32">
        <v>14</v>
      </c>
      <c r="AC16" s="32">
        <v>7</v>
      </c>
      <c r="AD16" s="32">
        <v>13</v>
      </c>
      <c r="AE16" s="32">
        <v>4</v>
      </c>
      <c r="AF16" s="32">
        <v>2</v>
      </c>
      <c r="AG16" s="32">
        <v>7</v>
      </c>
      <c r="AH16" s="32">
        <v>9</v>
      </c>
      <c r="AI16" s="32">
        <v>7</v>
      </c>
      <c r="AJ16" s="32">
        <v>11</v>
      </c>
      <c r="AK16" s="32">
        <v>9</v>
      </c>
      <c r="AL16" s="32">
        <v>7</v>
      </c>
      <c r="AM16" s="32">
        <v>10</v>
      </c>
      <c r="AN16" s="32">
        <v>3</v>
      </c>
      <c r="AO16" s="32">
        <v>2</v>
      </c>
      <c r="AP16" s="32">
        <v>10</v>
      </c>
      <c r="AQ16" s="32">
        <v>2</v>
      </c>
      <c r="AR16" s="32">
        <v>1</v>
      </c>
      <c r="AS16" s="32">
        <v>6</v>
      </c>
      <c r="AT16" s="32">
        <v>5</v>
      </c>
      <c r="AU16" s="32">
        <v>7</v>
      </c>
      <c r="AV16" s="32">
        <v>8</v>
      </c>
      <c r="AW16" s="32">
        <v>8</v>
      </c>
      <c r="AX16" s="32">
        <v>4</v>
      </c>
      <c r="AY16" s="32">
        <v>5</v>
      </c>
      <c r="AZ16" s="32">
        <v>9</v>
      </c>
      <c r="BA16" s="32">
        <v>15</v>
      </c>
      <c r="BB16" s="32">
        <v>12</v>
      </c>
      <c r="BC16" s="32">
        <f t="shared" si="0"/>
        <v>31</v>
      </c>
      <c r="BD16" s="32">
        <f t="shared" si="1"/>
        <v>39</v>
      </c>
      <c r="BE16" s="32">
        <f t="shared" si="2"/>
        <v>44</v>
      </c>
      <c r="BF16" s="32">
        <f t="shared" si="3"/>
        <v>40</v>
      </c>
      <c r="BG16" s="32">
        <f t="shared" si="4"/>
        <v>38</v>
      </c>
      <c r="BH16" s="32">
        <f t="shared" si="5"/>
        <v>40</v>
      </c>
      <c r="BI16" s="32">
        <f t="shared" si="6"/>
        <v>47</v>
      </c>
      <c r="BJ16" s="32">
        <f t="shared" si="7"/>
        <v>22</v>
      </c>
      <c r="BK16" s="32">
        <f t="shared" si="8"/>
        <v>34</v>
      </c>
      <c r="BL16" s="32">
        <f t="shared" si="9"/>
        <v>25</v>
      </c>
      <c r="BM16" s="32">
        <f t="shared" si="10"/>
        <v>14</v>
      </c>
      <c r="BN16" s="32">
        <f t="shared" si="11"/>
        <v>27</v>
      </c>
      <c r="BO16" s="32">
        <f t="shared" si="12"/>
        <v>41</v>
      </c>
    </row>
    <row r="17" spans="1:67" ht="17.100000000000001" customHeight="1" thickBot="1" x14ac:dyDescent="0.25">
      <c r="A17" s="12"/>
      <c r="B17" s="35" t="s">
        <v>108</v>
      </c>
      <c r="C17" s="32">
        <v>64</v>
      </c>
      <c r="D17" s="32">
        <v>51</v>
      </c>
      <c r="E17" s="32">
        <v>15</v>
      </c>
      <c r="F17" s="32">
        <v>55</v>
      </c>
      <c r="G17" s="32">
        <v>26</v>
      </c>
      <c r="H17" s="32">
        <v>46</v>
      </c>
      <c r="I17" s="32">
        <v>36</v>
      </c>
      <c r="J17" s="32">
        <v>50</v>
      </c>
      <c r="K17" s="32">
        <v>62</v>
      </c>
      <c r="L17" s="32">
        <v>31</v>
      </c>
      <c r="M17" s="32">
        <v>14</v>
      </c>
      <c r="N17" s="32">
        <v>18</v>
      </c>
      <c r="O17" s="32">
        <v>18</v>
      </c>
      <c r="P17" s="32">
        <v>31</v>
      </c>
      <c r="Q17" s="32">
        <v>10</v>
      </c>
      <c r="R17" s="32">
        <v>15</v>
      </c>
      <c r="S17" s="32">
        <v>26</v>
      </c>
      <c r="T17" s="32">
        <v>25</v>
      </c>
      <c r="U17" s="32">
        <v>20</v>
      </c>
      <c r="V17" s="32">
        <v>26</v>
      </c>
      <c r="W17" s="32">
        <v>10</v>
      </c>
      <c r="X17" s="32">
        <v>6</v>
      </c>
      <c r="Y17" s="32">
        <v>9</v>
      </c>
      <c r="Z17" s="32">
        <v>29</v>
      </c>
      <c r="AA17" s="32">
        <v>33</v>
      </c>
      <c r="AB17" s="32">
        <v>16</v>
      </c>
      <c r="AC17" s="32">
        <v>8</v>
      </c>
      <c r="AD17" s="32">
        <v>18</v>
      </c>
      <c r="AE17" s="32">
        <v>13</v>
      </c>
      <c r="AF17" s="32">
        <v>3</v>
      </c>
      <c r="AG17" s="32">
        <v>12</v>
      </c>
      <c r="AH17" s="32">
        <v>14</v>
      </c>
      <c r="AI17" s="32">
        <v>7</v>
      </c>
      <c r="AJ17" s="32">
        <v>15</v>
      </c>
      <c r="AK17" s="32">
        <v>7</v>
      </c>
      <c r="AL17" s="32">
        <v>8</v>
      </c>
      <c r="AM17" s="32">
        <v>12</v>
      </c>
      <c r="AN17" s="32">
        <v>8</v>
      </c>
      <c r="AO17" s="32">
        <v>6</v>
      </c>
      <c r="AP17" s="32">
        <v>10</v>
      </c>
      <c r="AQ17" s="32">
        <v>5</v>
      </c>
      <c r="AR17" s="32">
        <v>14</v>
      </c>
      <c r="AS17" s="32">
        <v>12</v>
      </c>
      <c r="AT17" s="32">
        <v>13</v>
      </c>
      <c r="AU17" s="32">
        <v>11</v>
      </c>
      <c r="AV17" s="32">
        <v>16</v>
      </c>
      <c r="AW17" s="32">
        <v>13</v>
      </c>
      <c r="AX17" s="32">
        <v>11</v>
      </c>
      <c r="AY17" s="32">
        <v>13</v>
      </c>
      <c r="AZ17" s="32">
        <v>15</v>
      </c>
      <c r="BA17" s="32">
        <v>9</v>
      </c>
      <c r="BB17" s="32">
        <v>15</v>
      </c>
      <c r="BC17" s="32">
        <f t="shared" si="0"/>
        <v>185</v>
      </c>
      <c r="BD17" s="32">
        <f t="shared" si="1"/>
        <v>158</v>
      </c>
      <c r="BE17" s="32">
        <f t="shared" si="2"/>
        <v>125</v>
      </c>
      <c r="BF17" s="32">
        <f t="shared" si="3"/>
        <v>74</v>
      </c>
      <c r="BG17" s="32">
        <f t="shared" si="4"/>
        <v>97</v>
      </c>
      <c r="BH17" s="32">
        <f t="shared" si="5"/>
        <v>54</v>
      </c>
      <c r="BI17" s="32">
        <f t="shared" si="6"/>
        <v>75</v>
      </c>
      <c r="BJ17" s="32">
        <f t="shared" si="7"/>
        <v>42</v>
      </c>
      <c r="BK17" s="32">
        <f t="shared" si="8"/>
        <v>37</v>
      </c>
      <c r="BL17" s="32">
        <f t="shared" si="9"/>
        <v>36</v>
      </c>
      <c r="BM17" s="32">
        <f t="shared" si="10"/>
        <v>44</v>
      </c>
      <c r="BN17" s="32">
        <f t="shared" si="11"/>
        <v>51</v>
      </c>
      <c r="BO17" s="32">
        <f t="shared" si="12"/>
        <v>52</v>
      </c>
    </row>
    <row r="18" spans="1:67" ht="17.100000000000001" customHeight="1" thickBot="1" x14ac:dyDescent="0.25">
      <c r="A18" s="12"/>
      <c r="B18" s="35" t="s">
        <v>109</v>
      </c>
      <c r="C18" s="32">
        <v>202</v>
      </c>
      <c r="D18" s="32">
        <v>195</v>
      </c>
      <c r="E18" s="32">
        <v>73</v>
      </c>
      <c r="F18" s="32">
        <v>73</v>
      </c>
      <c r="G18" s="32">
        <v>106</v>
      </c>
      <c r="H18" s="32">
        <v>70</v>
      </c>
      <c r="I18" s="32">
        <v>141</v>
      </c>
      <c r="J18" s="32">
        <v>65</v>
      </c>
      <c r="K18" s="32">
        <v>54</v>
      </c>
      <c r="L18" s="32">
        <v>57</v>
      </c>
      <c r="M18" s="32">
        <v>41</v>
      </c>
      <c r="N18" s="32">
        <v>28</v>
      </c>
      <c r="O18" s="32">
        <v>112</v>
      </c>
      <c r="P18" s="32">
        <v>49</v>
      </c>
      <c r="Q18" s="32">
        <v>40</v>
      </c>
      <c r="R18" s="32">
        <v>56</v>
      </c>
      <c r="S18" s="32">
        <v>44</v>
      </c>
      <c r="T18" s="32">
        <v>35</v>
      </c>
      <c r="U18" s="32">
        <v>29</v>
      </c>
      <c r="V18" s="32">
        <v>31</v>
      </c>
      <c r="W18" s="32">
        <v>67</v>
      </c>
      <c r="X18" s="32">
        <v>71</v>
      </c>
      <c r="Y18" s="32">
        <v>45</v>
      </c>
      <c r="Z18" s="32">
        <v>57</v>
      </c>
      <c r="AA18" s="32">
        <v>46</v>
      </c>
      <c r="AB18" s="32">
        <v>67</v>
      </c>
      <c r="AC18" s="32">
        <v>47</v>
      </c>
      <c r="AD18" s="32">
        <v>68</v>
      </c>
      <c r="AE18" s="32">
        <v>27</v>
      </c>
      <c r="AF18" s="32">
        <v>6</v>
      </c>
      <c r="AG18" s="32">
        <v>22</v>
      </c>
      <c r="AH18" s="32">
        <v>42</v>
      </c>
      <c r="AI18" s="32">
        <v>44</v>
      </c>
      <c r="AJ18" s="32">
        <v>68</v>
      </c>
      <c r="AK18" s="32">
        <v>21</v>
      </c>
      <c r="AL18" s="32">
        <v>38</v>
      </c>
      <c r="AM18" s="32">
        <v>29</v>
      </c>
      <c r="AN18" s="32">
        <v>28</v>
      </c>
      <c r="AO18" s="32">
        <v>14</v>
      </c>
      <c r="AP18" s="32">
        <v>12</v>
      </c>
      <c r="AQ18" s="32">
        <v>16</v>
      </c>
      <c r="AR18" s="32">
        <v>7</v>
      </c>
      <c r="AS18" s="32">
        <v>15</v>
      </c>
      <c r="AT18" s="32">
        <v>20</v>
      </c>
      <c r="AU18" s="32">
        <v>23</v>
      </c>
      <c r="AV18" s="32">
        <v>21</v>
      </c>
      <c r="AW18" s="32">
        <v>21</v>
      </c>
      <c r="AX18" s="32">
        <v>23</v>
      </c>
      <c r="AY18" s="32">
        <v>20</v>
      </c>
      <c r="AZ18" s="32">
        <v>22</v>
      </c>
      <c r="BA18" s="32">
        <v>28</v>
      </c>
      <c r="BB18" s="32">
        <v>14</v>
      </c>
      <c r="BC18" s="32">
        <f t="shared" si="0"/>
        <v>543</v>
      </c>
      <c r="BD18" s="32">
        <f t="shared" si="1"/>
        <v>382</v>
      </c>
      <c r="BE18" s="32">
        <f t="shared" si="2"/>
        <v>180</v>
      </c>
      <c r="BF18" s="32">
        <f t="shared" si="3"/>
        <v>257</v>
      </c>
      <c r="BG18" s="32">
        <f t="shared" si="4"/>
        <v>139</v>
      </c>
      <c r="BH18" s="32">
        <f t="shared" si="5"/>
        <v>240</v>
      </c>
      <c r="BI18" s="32">
        <f t="shared" si="6"/>
        <v>228</v>
      </c>
      <c r="BJ18" s="32">
        <f t="shared" si="7"/>
        <v>97</v>
      </c>
      <c r="BK18" s="32">
        <f t="shared" si="8"/>
        <v>171</v>
      </c>
      <c r="BL18" s="32">
        <f t="shared" si="9"/>
        <v>83</v>
      </c>
      <c r="BM18" s="32">
        <f t="shared" si="10"/>
        <v>58</v>
      </c>
      <c r="BN18" s="32">
        <f t="shared" si="11"/>
        <v>88</v>
      </c>
      <c r="BO18" s="32">
        <f t="shared" si="12"/>
        <v>84</v>
      </c>
    </row>
    <row r="19" spans="1:67" ht="17.100000000000001" customHeight="1" thickBot="1" x14ac:dyDescent="0.25">
      <c r="A19" s="12"/>
      <c r="B19" s="35" t="s">
        <v>110</v>
      </c>
      <c r="C19" s="32">
        <v>26</v>
      </c>
      <c r="D19" s="32">
        <v>15</v>
      </c>
      <c r="E19" s="32">
        <v>6</v>
      </c>
      <c r="F19" s="32">
        <v>12</v>
      </c>
      <c r="G19" s="32">
        <v>9</v>
      </c>
      <c r="H19" s="32">
        <v>22</v>
      </c>
      <c r="I19" s="32">
        <v>11</v>
      </c>
      <c r="J19" s="32">
        <v>20</v>
      </c>
      <c r="K19" s="32">
        <v>23</v>
      </c>
      <c r="L19" s="32">
        <v>21</v>
      </c>
      <c r="M19" s="32">
        <v>11</v>
      </c>
      <c r="N19" s="32">
        <v>18</v>
      </c>
      <c r="O19" s="32">
        <v>20</v>
      </c>
      <c r="P19" s="32">
        <v>8</v>
      </c>
      <c r="Q19" s="32">
        <v>28</v>
      </c>
      <c r="R19" s="32">
        <v>16</v>
      </c>
      <c r="S19" s="32">
        <v>19</v>
      </c>
      <c r="T19" s="32">
        <v>37</v>
      </c>
      <c r="U19" s="32">
        <v>4</v>
      </c>
      <c r="V19" s="32">
        <v>24</v>
      </c>
      <c r="W19" s="32">
        <v>27</v>
      </c>
      <c r="X19" s="32">
        <v>39</v>
      </c>
      <c r="Y19" s="32">
        <v>22</v>
      </c>
      <c r="Z19" s="32">
        <v>35</v>
      </c>
      <c r="AA19" s="32">
        <v>33</v>
      </c>
      <c r="AB19" s="32">
        <v>35</v>
      </c>
      <c r="AC19" s="32">
        <v>41</v>
      </c>
      <c r="AD19" s="32">
        <v>39</v>
      </c>
      <c r="AE19" s="32">
        <v>31</v>
      </c>
      <c r="AF19" s="32">
        <v>4</v>
      </c>
      <c r="AG19" s="32">
        <v>12</v>
      </c>
      <c r="AH19" s="32">
        <v>21</v>
      </c>
      <c r="AI19" s="32">
        <v>37</v>
      </c>
      <c r="AJ19" s="32">
        <v>26</v>
      </c>
      <c r="AK19" s="32">
        <v>9</v>
      </c>
      <c r="AL19" s="32">
        <v>15</v>
      </c>
      <c r="AM19" s="32">
        <v>35</v>
      </c>
      <c r="AN19" s="32">
        <v>34</v>
      </c>
      <c r="AO19" s="32">
        <v>21</v>
      </c>
      <c r="AP19" s="32">
        <v>28</v>
      </c>
      <c r="AQ19" s="32">
        <v>10</v>
      </c>
      <c r="AR19" s="32">
        <v>21</v>
      </c>
      <c r="AS19" s="32">
        <v>9</v>
      </c>
      <c r="AT19" s="32">
        <v>18</v>
      </c>
      <c r="AU19" s="32">
        <v>31</v>
      </c>
      <c r="AV19" s="32">
        <v>21</v>
      </c>
      <c r="AW19" s="32">
        <v>21</v>
      </c>
      <c r="AX19" s="32">
        <v>29</v>
      </c>
      <c r="AY19" s="32">
        <v>17</v>
      </c>
      <c r="AZ19" s="32">
        <v>15</v>
      </c>
      <c r="BA19" s="32">
        <v>17</v>
      </c>
      <c r="BB19" s="32">
        <v>19</v>
      </c>
      <c r="BC19" s="32">
        <f t="shared" si="0"/>
        <v>59</v>
      </c>
      <c r="BD19" s="32">
        <f t="shared" si="1"/>
        <v>62</v>
      </c>
      <c r="BE19" s="32">
        <f t="shared" si="2"/>
        <v>73</v>
      </c>
      <c r="BF19" s="32">
        <f t="shared" si="3"/>
        <v>72</v>
      </c>
      <c r="BG19" s="32">
        <f t="shared" si="4"/>
        <v>84</v>
      </c>
      <c r="BH19" s="32">
        <f t="shared" si="5"/>
        <v>123</v>
      </c>
      <c r="BI19" s="32">
        <f t="shared" si="6"/>
        <v>148</v>
      </c>
      <c r="BJ19" s="32">
        <f t="shared" si="7"/>
        <v>68</v>
      </c>
      <c r="BK19" s="32">
        <f t="shared" si="8"/>
        <v>87</v>
      </c>
      <c r="BL19" s="32">
        <f t="shared" si="9"/>
        <v>118</v>
      </c>
      <c r="BM19" s="32">
        <f t="shared" si="10"/>
        <v>58</v>
      </c>
      <c r="BN19" s="32">
        <f t="shared" si="11"/>
        <v>102</v>
      </c>
      <c r="BO19" s="32">
        <f t="shared" si="12"/>
        <v>68</v>
      </c>
    </row>
    <row r="20" spans="1:67" ht="17.100000000000001" customHeight="1" thickBot="1" x14ac:dyDescent="0.25">
      <c r="A20" s="12"/>
      <c r="B20" s="35" t="s">
        <v>111</v>
      </c>
      <c r="C20" s="32">
        <v>3</v>
      </c>
      <c r="D20" s="32">
        <v>1</v>
      </c>
      <c r="E20" s="32">
        <v>7</v>
      </c>
      <c r="F20" s="32">
        <v>7</v>
      </c>
      <c r="G20" s="32">
        <v>4</v>
      </c>
      <c r="H20" s="32">
        <v>2</v>
      </c>
      <c r="I20" s="32">
        <v>3</v>
      </c>
      <c r="J20" s="32">
        <v>1</v>
      </c>
      <c r="K20" s="32">
        <v>3</v>
      </c>
      <c r="L20" s="32">
        <v>3</v>
      </c>
      <c r="M20" s="32">
        <v>1</v>
      </c>
      <c r="N20" s="32">
        <v>4</v>
      </c>
      <c r="O20" s="32">
        <v>5</v>
      </c>
      <c r="P20" s="32">
        <v>4</v>
      </c>
      <c r="Q20" s="32">
        <v>2</v>
      </c>
      <c r="R20" s="32">
        <v>1</v>
      </c>
      <c r="S20" s="32">
        <v>3</v>
      </c>
      <c r="T20" s="32">
        <v>1</v>
      </c>
      <c r="U20" s="32">
        <v>2</v>
      </c>
      <c r="V20" s="32">
        <v>1</v>
      </c>
      <c r="W20" s="32">
        <v>4</v>
      </c>
      <c r="X20" s="32">
        <v>6</v>
      </c>
      <c r="Y20" s="32">
        <v>10</v>
      </c>
      <c r="Z20" s="32">
        <v>5</v>
      </c>
      <c r="AA20" s="32">
        <v>2</v>
      </c>
      <c r="AB20" s="32">
        <v>3</v>
      </c>
      <c r="AC20" s="32">
        <v>1</v>
      </c>
      <c r="AD20" s="32">
        <v>4</v>
      </c>
      <c r="AE20" s="32">
        <v>4</v>
      </c>
      <c r="AF20" s="32">
        <v>0</v>
      </c>
      <c r="AG20" s="32">
        <v>3</v>
      </c>
      <c r="AH20" s="32">
        <v>8</v>
      </c>
      <c r="AI20" s="32">
        <v>2</v>
      </c>
      <c r="AJ20" s="32">
        <v>4</v>
      </c>
      <c r="AK20" s="32">
        <v>3</v>
      </c>
      <c r="AL20" s="32">
        <v>2</v>
      </c>
      <c r="AM20" s="32">
        <v>4</v>
      </c>
      <c r="AN20" s="32">
        <v>4</v>
      </c>
      <c r="AO20" s="32">
        <v>1</v>
      </c>
      <c r="AP20" s="32">
        <v>1</v>
      </c>
      <c r="AQ20" s="32">
        <v>2</v>
      </c>
      <c r="AR20" s="32">
        <v>1</v>
      </c>
      <c r="AS20" s="32">
        <v>2</v>
      </c>
      <c r="AT20" s="32">
        <v>0</v>
      </c>
      <c r="AU20" s="32">
        <v>3</v>
      </c>
      <c r="AV20" s="32">
        <v>0</v>
      </c>
      <c r="AW20" s="32">
        <v>1</v>
      </c>
      <c r="AX20" s="32">
        <v>2</v>
      </c>
      <c r="AY20" s="32">
        <v>1</v>
      </c>
      <c r="AZ20" s="32">
        <v>0</v>
      </c>
      <c r="BA20" s="32">
        <v>0</v>
      </c>
      <c r="BB20" s="32">
        <v>1</v>
      </c>
      <c r="BC20" s="32">
        <f t="shared" si="0"/>
        <v>18</v>
      </c>
      <c r="BD20" s="32">
        <f t="shared" si="1"/>
        <v>10</v>
      </c>
      <c r="BE20" s="32">
        <f t="shared" si="2"/>
        <v>11</v>
      </c>
      <c r="BF20" s="32">
        <f t="shared" si="3"/>
        <v>12</v>
      </c>
      <c r="BG20" s="32">
        <f t="shared" si="4"/>
        <v>7</v>
      </c>
      <c r="BH20" s="32">
        <f t="shared" si="5"/>
        <v>25</v>
      </c>
      <c r="BI20" s="32">
        <f t="shared" si="6"/>
        <v>10</v>
      </c>
      <c r="BJ20" s="32">
        <f t="shared" si="7"/>
        <v>15</v>
      </c>
      <c r="BK20" s="32">
        <f t="shared" si="8"/>
        <v>11</v>
      </c>
      <c r="BL20" s="32">
        <f t="shared" si="9"/>
        <v>10</v>
      </c>
      <c r="BM20" s="32">
        <f t="shared" si="10"/>
        <v>5</v>
      </c>
      <c r="BN20" s="32">
        <f t="shared" si="11"/>
        <v>6</v>
      </c>
      <c r="BO20" s="32">
        <f t="shared" si="12"/>
        <v>2</v>
      </c>
    </row>
    <row r="21" spans="1:67" ht="17.100000000000001" customHeight="1" thickBot="1" x14ac:dyDescent="0.25">
      <c r="A21" s="12"/>
      <c r="B21" s="35" t="s">
        <v>112</v>
      </c>
      <c r="C21" s="32">
        <v>18</v>
      </c>
      <c r="D21" s="32">
        <v>10</v>
      </c>
      <c r="E21" s="32">
        <v>15</v>
      </c>
      <c r="F21" s="32">
        <v>22</v>
      </c>
      <c r="G21" s="32">
        <v>31</v>
      </c>
      <c r="H21" s="32">
        <v>22</v>
      </c>
      <c r="I21" s="32">
        <v>32</v>
      </c>
      <c r="J21" s="32">
        <v>44</v>
      </c>
      <c r="K21" s="32">
        <v>32</v>
      </c>
      <c r="L21" s="32">
        <v>48</v>
      </c>
      <c r="M21" s="32">
        <v>28</v>
      </c>
      <c r="N21" s="32">
        <v>23</v>
      </c>
      <c r="O21" s="32">
        <v>15</v>
      </c>
      <c r="P21" s="32">
        <v>27</v>
      </c>
      <c r="Q21" s="32">
        <v>17</v>
      </c>
      <c r="R21" s="32">
        <v>13</v>
      </c>
      <c r="S21" s="32">
        <v>47</v>
      </c>
      <c r="T21" s="32">
        <v>31</v>
      </c>
      <c r="U21" s="32">
        <v>12</v>
      </c>
      <c r="V21" s="32">
        <v>23</v>
      </c>
      <c r="W21" s="32">
        <v>34</v>
      </c>
      <c r="X21" s="32">
        <v>32</v>
      </c>
      <c r="Y21" s="32">
        <v>21</v>
      </c>
      <c r="Z21" s="32">
        <v>22</v>
      </c>
      <c r="AA21" s="32">
        <v>29</v>
      </c>
      <c r="AB21" s="32">
        <v>20</v>
      </c>
      <c r="AC21" s="32">
        <v>7</v>
      </c>
      <c r="AD21" s="32">
        <v>16</v>
      </c>
      <c r="AE21" s="32">
        <v>11</v>
      </c>
      <c r="AF21" s="32">
        <v>1</v>
      </c>
      <c r="AG21" s="32">
        <v>12</v>
      </c>
      <c r="AH21" s="32">
        <v>16</v>
      </c>
      <c r="AI21" s="32">
        <v>4</v>
      </c>
      <c r="AJ21" s="32">
        <v>7</v>
      </c>
      <c r="AK21" s="32">
        <v>16</v>
      </c>
      <c r="AL21" s="32">
        <v>8</v>
      </c>
      <c r="AM21" s="32">
        <v>6</v>
      </c>
      <c r="AN21" s="32">
        <v>11</v>
      </c>
      <c r="AO21" s="32">
        <v>8</v>
      </c>
      <c r="AP21" s="32">
        <v>10</v>
      </c>
      <c r="AQ21" s="32">
        <v>5</v>
      </c>
      <c r="AR21" s="32">
        <v>5</v>
      </c>
      <c r="AS21" s="32">
        <v>3</v>
      </c>
      <c r="AT21" s="32">
        <v>7</v>
      </c>
      <c r="AU21" s="32">
        <v>3</v>
      </c>
      <c r="AV21" s="32">
        <v>9</v>
      </c>
      <c r="AW21" s="32">
        <v>8</v>
      </c>
      <c r="AX21" s="32">
        <v>12</v>
      </c>
      <c r="AY21" s="32">
        <v>9</v>
      </c>
      <c r="AZ21" s="32">
        <v>8</v>
      </c>
      <c r="BA21" s="32">
        <v>8</v>
      </c>
      <c r="BB21" s="32">
        <v>17</v>
      </c>
      <c r="BC21" s="32">
        <f t="shared" si="0"/>
        <v>65</v>
      </c>
      <c r="BD21" s="32">
        <f t="shared" si="1"/>
        <v>129</v>
      </c>
      <c r="BE21" s="32">
        <f t="shared" si="2"/>
        <v>131</v>
      </c>
      <c r="BF21" s="32">
        <f t="shared" si="3"/>
        <v>72</v>
      </c>
      <c r="BG21" s="32">
        <f t="shared" si="4"/>
        <v>113</v>
      </c>
      <c r="BH21" s="32">
        <f t="shared" si="5"/>
        <v>109</v>
      </c>
      <c r="BI21" s="32">
        <f t="shared" si="6"/>
        <v>72</v>
      </c>
      <c r="BJ21" s="32">
        <f t="shared" si="7"/>
        <v>40</v>
      </c>
      <c r="BK21" s="32">
        <f t="shared" si="8"/>
        <v>35</v>
      </c>
      <c r="BL21" s="32">
        <f t="shared" si="9"/>
        <v>35</v>
      </c>
      <c r="BM21" s="32">
        <f t="shared" si="10"/>
        <v>20</v>
      </c>
      <c r="BN21" s="32">
        <f t="shared" si="11"/>
        <v>32</v>
      </c>
      <c r="BO21" s="32">
        <f t="shared" si="12"/>
        <v>42</v>
      </c>
    </row>
    <row r="22" spans="1:67" ht="17.100000000000001" customHeight="1" thickBot="1" x14ac:dyDescent="0.25">
      <c r="A22" s="12"/>
      <c r="B22" s="35" t="s">
        <v>113</v>
      </c>
      <c r="C22" s="32">
        <v>3</v>
      </c>
      <c r="D22" s="32">
        <v>2</v>
      </c>
      <c r="E22" s="32">
        <v>11</v>
      </c>
      <c r="F22" s="32">
        <v>3</v>
      </c>
      <c r="G22" s="32">
        <v>5</v>
      </c>
      <c r="H22" s="32">
        <v>11</v>
      </c>
      <c r="I22" s="32">
        <v>8</v>
      </c>
      <c r="J22" s="32">
        <v>6</v>
      </c>
      <c r="K22" s="32">
        <v>4</v>
      </c>
      <c r="L22" s="32">
        <v>6</v>
      </c>
      <c r="M22" s="32">
        <v>0</v>
      </c>
      <c r="N22" s="32">
        <v>1</v>
      </c>
      <c r="O22" s="32">
        <v>1</v>
      </c>
      <c r="P22" s="32">
        <v>6</v>
      </c>
      <c r="Q22" s="32">
        <v>2</v>
      </c>
      <c r="R22" s="32">
        <v>7</v>
      </c>
      <c r="S22" s="32">
        <v>7</v>
      </c>
      <c r="T22" s="32">
        <v>6</v>
      </c>
      <c r="U22" s="32">
        <v>4</v>
      </c>
      <c r="V22" s="32">
        <v>11</v>
      </c>
      <c r="W22" s="32">
        <v>4</v>
      </c>
      <c r="X22" s="32">
        <v>4</v>
      </c>
      <c r="Y22" s="32">
        <v>3</v>
      </c>
      <c r="Z22" s="32">
        <v>6</v>
      </c>
      <c r="AA22" s="32">
        <v>2</v>
      </c>
      <c r="AB22" s="32">
        <v>1</v>
      </c>
      <c r="AC22" s="32">
        <v>1</v>
      </c>
      <c r="AD22" s="32">
        <v>4</v>
      </c>
      <c r="AE22" s="32">
        <v>2</v>
      </c>
      <c r="AF22" s="32">
        <v>1</v>
      </c>
      <c r="AG22" s="32">
        <v>1</v>
      </c>
      <c r="AH22" s="32">
        <v>3</v>
      </c>
      <c r="AI22" s="32">
        <v>4</v>
      </c>
      <c r="AJ22" s="32">
        <v>4</v>
      </c>
      <c r="AK22" s="32">
        <v>2</v>
      </c>
      <c r="AL22" s="32">
        <v>1</v>
      </c>
      <c r="AM22" s="32">
        <v>2</v>
      </c>
      <c r="AN22" s="32">
        <v>2</v>
      </c>
      <c r="AO22" s="32">
        <v>0</v>
      </c>
      <c r="AP22" s="32">
        <v>4</v>
      </c>
      <c r="AQ22" s="32">
        <v>1</v>
      </c>
      <c r="AR22" s="32">
        <v>2</v>
      </c>
      <c r="AS22" s="32">
        <v>2</v>
      </c>
      <c r="AT22" s="32">
        <v>3</v>
      </c>
      <c r="AU22" s="32">
        <v>11</v>
      </c>
      <c r="AV22" s="32">
        <v>2</v>
      </c>
      <c r="AW22" s="32">
        <v>2</v>
      </c>
      <c r="AX22" s="32">
        <v>2</v>
      </c>
      <c r="AY22" s="32">
        <v>4</v>
      </c>
      <c r="AZ22" s="32">
        <v>4</v>
      </c>
      <c r="BA22" s="32">
        <v>1</v>
      </c>
      <c r="BB22" s="32">
        <v>3</v>
      </c>
      <c r="BC22" s="32">
        <f t="shared" si="0"/>
        <v>19</v>
      </c>
      <c r="BD22" s="32">
        <f t="shared" si="1"/>
        <v>30</v>
      </c>
      <c r="BE22" s="32">
        <f t="shared" si="2"/>
        <v>11</v>
      </c>
      <c r="BF22" s="32">
        <f t="shared" si="3"/>
        <v>16</v>
      </c>
      <c r="BG22" s="32">
        <f t="shared" si="4"/>
        <v>28</v>
      </c>
      <c r="BH22" s="32">
        <f t="shared" si="5"/>
        <v>17</v>
      </c>
      <c r="BI22" s="32">
        <f t="shared" si="6"/>
        <v>8</v>
      </c>
      <c r="BJ22" s="32">
        <f t="shared" si="7"/>
        <v>7</v>
      </c>
      <c r="BK22" s="32">
        <f t="shared" si="8"/>
        <v>11</v>
      </c>
      <c r="BL22" s="32">
        <f t="shared" si="9"/>
        <v>8</v>
      </c>
      <c r="BM22" s="32">
        <f t="shared" si="10"/>
        <v>8</v>
      </c>
      <c r="BN22" s="32">
        <f t="shared" si="11"/>
        <v>17</v>
      </c>
      <c r="BO22" s="32">
        <f t="shared" si="12"/>
        <v>12</v>
      </c>
    </row>
    <row r="23" spans="1:67" ht="17.100000000000001" customHeight="1" thickBot="1" x14ac:dyDescent="0.25">
      <c r="A23" s="12"/>
      <c r="B23" s="36" t="s">
        <v>114</v>
      </c>
      <c r="C23" s="38">
        <f t="shared" ref="C23:H23" si="13">SUM(C6:C22)</f>
        <v>930</v>
      </c>
      <c r="D23" s="38">
        <f t="shared" si="13"/>
        <v>1001</v>
      </c>
      <c r="E23" s="38">
        <f t="shared" si="13"/>
        <v>545</v>
      </c>
      <c r="F23" s="39">
        <f t="shared" si="13"/>
        <v>761</v>
      </c>
      <c r="G23" s="38">
        <f t="shared" si="13"/>
        <v>825</v>
      </c>
      <c r="H23" s="38">
        <f t="shared" si="13"/>
        <v>864</v>
      </c>
      <c r="I23" s="38">
        <f t="shared" ref="I23:N23" si="14">SUM(I6:I22)</f>
        <v>696</v>
      </c>
      <c r="J23" s="39">
        <f t="shared" si="14"/>
        <v>785</v>
      </c>
      <c r="K23" s="38">
        <f t="shared" si="14"/>
        <v>774</v>
      </c>
      <c r="L23" s="38">
        <f t="shared" si="14"/>
        <v>761</v>
      </c>
      <c r="M23" s="38">
        <f t="shared" si="14"/>
        <v>425</v>
      </c>
      <c r="N23" s="39">
        <f t="shared" si="14"/>
        <v>497</v>
      </c>
      <c r="O23" s="38">
        <f t="shared" ref="O23:T23" si="15">SUM(O6:O22)</f>
        <v>636</v>
      </c>
      <c r="P23" s="38">
        <f t="shared" si="15"/>
        <v>741</v>
      </c>
      <c r="Q23" s="38">
        <f t="shared" si="15"/>
        <v>461</v>
      </c>
      <c r="R23" s="39">
        <f t="shared" si="15"/>
        <v>609</v>
      </c>
      <c r="S23" s="38">
        <f t="shared" si="15"/>
        <v>711</v>
      </c>
      <c r="T23" s="38">
        <f t="shared" si="15"/>
        <v>776</v>
      </c>
      <c r="U23" s="38">
        <f t="shared" ref="U23:Z23" si="16">SUM(U6:U22)</f>
        <v>549</v>
      </c>
      <c r="V23" s="39">
        <f t="shared" si="16"/>
        <v>722</v>
      </c>
      <c r="W23" s="38">
        <f t="shared" si="16"/>
        <v>817</v>
      </c>
      <c r="X23" s="38">
        <f t="shared" si="16"/>
        <v>989</v>
      </c>
      <c r="Y23" s="38">
        <f t="shared" si="16"/>
        <v>625</v>
      </c>
      <c r="Z23" s="39">
        <f t="shared" si="16"/>
        <v>1010</v>
      </c>
      <c r="AA23" s="38">
        <f t="shared" ref="AA23:AF23" si="17">SUM(AA6:AA22)</f>
        <v>889</v>
      </c>
      <c r="AB23" s="38">
        <f t="shared" si="17"/>
        <v>969</v>
      </c>
      <c r="AC23" s="38">
        <f t="shared" si="17"/>
        <v>689</v>
      </c>
      <c r="AD23" s="38">
        <f t="shared" si="17"/>
        <v>799</v>
      </c>
      <c r="AE23" s="38">
        <f t="shared" si="17"/>
        <v>377</v>
      </c>
      <c r="AF23" s="38">
        <f t="shared" si="17"/>
        <v>70</v>
      </c>
      <c r="AG23" s="38">
        <f t="shared" ref="AG23:AL23" si="18">SUM(AG6:AG22)</f>
        <v>342</v>
      </c>
      <c r="AH23" s="38">
        <f t="shared" si="18"/>
        <v>557</v>
      </c>
      <c r="AI23" s="38">
        <f t="shared" si="18"/>
        <v>551</v>
      </c>
      <c r="AJ23" s="38">
        <f t="shared" si="18"/>
        <v>694</v>
      </c>
      <c r="AK23" s="38">
        <f t="shared" si="18"/>
        <v>457</v>
      </c>
      <c r="AL23" s="38">
        <f t="shared" si="18"/>
        <v>561</v>
      </c>
      <c r="AM23" s="38">
        <f t="shared" ref="AM23:AR23" si="19">SUM(AM6:AM22)</f>
        <v>692</v>
      </c>
      <c r="AN23" s="38">
        <f t="shared" si="19"/>
        <v>568</v>
      </c>
      <c r="AO23" s="38">
        <f t="shared" si="19"/>
        <v>412</v>
      </c>
      <c r="AP23" s="38">
        <f t="shared" si="19"/>
        <v>553</v>
      </c>
      <c r="AQ23" s="38">
        <f t="shared" si="19"/>
        <v>411</v>
      </c>
      <c r="AR23" s="38">
        <f t="shared" si="19"/>
        <v>476</v>
      </c>
      <c r="AS23" s="38">
        <f>SUM(AS6:AS22)</f>
        <v>333</v>
      </c>
      <c r="AT23" s="38">
        <f>SUM(AT6:AT22)</f>
        <v>503</v>
      </c>
      <c r="AU23" s="38">
        <v>533</v>
      </c>
      <c r="AV23" s="38">
        <v>507</v>
      </c>
      <c r="AW23" s="38">
        <v>396</v>
      </c>
      <c r="AX23" s="38">
        <v>497</v>
      </c>
      <c r="AY23" s="38">
        <v>501</v>
      </c>
      <c r="AZ23" s="38">
        <v>444</v>
      </c>
      <c r="BA23" s="38">
        <v>411</v>
      </c>
      <c r="BB23" s="38">
        <v>521</v>
      </c>
      <c r="BC23" s="38">
        <f t="shared" si="0"/>
        <v>3237</v>
      </c>
      <c r="BD23" s="38">
        <f t="shared" si="1"/>
        <v>3170</v>
      </c>
      <c r="BE23" s="38">
        <f t="shared" si="2"/>
        <v>2457</v>
      </c>
      <c r="BF23" s="38">
        <f t="shared" si="3"/>
        <v>2447</v>
      </c>
      <c r="BG23" s="38">
        <f t="shared" si="4"/>
        <v>2758</v>
      </c>
      <c r="BH23" s="38">
        <f t="shared" si="5"/>
        <v>3441</v>
      </c>
      <c r="BI23" s="38">
        <f t="shared" si="6"/>
        <v>3346</v>
      </c>
      <c r="BJ23" s="38">
        <f t="shared" si="7"/>
        <v>1346</v>
      </c>
      <c r="BK23" s="38">
        <f t="shared" si="8"/>
        <v>2263</v>
      </c>
      <c r="BL23" s="38">
        <f t="shared" si="9"/>
        <v>2225</v>
      </c>
      <c r="BM23" s="38">
        <f t="shared" si="10"/>
        <v>1723</v>
      </c>
      <c r="BN23" s="38">
        <f t="shared" si="11"/>
        <v>1933</v>
      </c>
      <c r="BO23" s="38">
        <f t="shared" si="12"/>
        <v>1877</v>
      </c>
    </row>
    <row r="24" spans="1:67" ht="16.5" customHeight="1" x14ac:dyDescent="0.2"/>
    <row r="25" spans="1:67" ht="42" customHeight="1" x14ac:dyDescent="0.2">
      <c r="BA25" s="48"/>
    </row>
    <row r="26" spans="1:67" ht="15" customHeight="1" x14ac:dyDescent="0.2">
      <c r="B26" s="114"/>
      <c r="C26" s="114"/>
      <c r="D26" s="114"/>
      <c r="E26" s="114"/>
    </row>
    <row r="27" spans="1:67" ht="15" x14ac:dyDescent="0.2">
      <c r="B27" s="18"/>
      <c r="C27" s="12"/>
      <c r="D27" s="12"/>
      <c r="E27" s="12"/>
      <c r="F27" s="12"/>
      <c r="G27" s="12"/>
    </row>
    <row r="28" spans="1:67" x14ac:dyDescent="0.2">
      <c r="B28" s="12"/>
      <c r="C28" s="12"/>
      <c r="D28" s="12"/>
      <c r="E28" s="12"/>
      <c r="F28" s="12"/>
      <c r="G28" s="12"/>
    </row>
    <row r="29" spans="1:67" ht="38.25" x14ac:dyDescent="0.2">
      <c r="B29" s="12"/>
      <c r="C29" s="31" t="s">
        <v>341</v>
      </c>
      <c r="D29" s="31" t="s">
        <v>342</v>
      </c>
      <c r="E29" s="31" t="s">
        <v>277</v>
      </c>
      <c r="F29" s="41" t="s">
        <v>278</v>
      </c>
      <c r="G29" s="31" t="s">
        <v>279</v>
      </c>
      <c r="H29" s="31" t="s">
        <v>280</v>
      </c>
      <c r="I29" s="31" t="s">
        <v>281</v>
      </c>
      <c r="J29" s="41" t="s">
        <v>282</v>
      </c>
      <c r="K29" s="31" t="s">
        <v>283</v>
      </c>
      <c r="L29" s="31" t="s">
        <v>284</v>
      </c>
      <c r="M29" s="31" t="s">
        <v>285</v>
      </c>
      <c r="N29" s="41" t="s">
        <v>286</v>
      </c>
      <c r="O29" s="31" t="s">
        <v>163</v>
      </c>
      <c r="P29" s="31" t="s">
        <v>164</v>
      </c>
      <c r="Q29" s="31" t="s">
        <v>165</v>
      </c>
      <c r="R29" s="41" t="s">
        <v>166</v>
      </c>
      <c r="S29" s="31" t="s">
        <v>167</v>
      </c>
      <c r="T29" s="31" t="s">
        <v>168</v>
      </c>
      <c r="U29" s="31" t="s">
        <v>169</v>
      </c>
      <c r="V29" s="41" t="s">
        <v>170</v>
      </c>
      <c r="W29" s="31" t="s">
        <v>171</v>
      </c>
      <c r="X29" s="31" t="s">
        <v>172</v>
      </c>
      <c r="Y29" s="31" t="s">
        <v>173</v>
      </c>
      <c r="Z29" s="41" t="s">
        <v>174</v>
      </c>
      <c r="AA29" s="31" t="s">
        <v>175</v>
      </c>
      <c r="AB29" s="31" t="s">
        <v>176</v>
      </c>
      <c r="AC29" s="31" t="s">
        <v>177</v>
      </c>
      <c r="AD29" s="41" t="s">
        <v>178</v>
      </c>
      <c r="AE29" s="31" t="s">
        <v>179</v>
      </c>
      <c r="AF29" s="31" t="s">
        <v>180</v>
      </c>
      <c r="AG29" s="31" t="s">
        <v>181</v>
      </c>
      <c r="AH29" s="41" t="s">
        <v>182</v>
      </c>
      <c r="AI29" s="31" t="s">
        <v>183</v>
      </c>
      <c r="AJ29" s="31" t="s">
        <v>184</v>
      </c>
      <c r="AK29" s="31" t="s">
        <v>185</v>
      </c>
      <c r="AL29" s="41" t="s">
        <v>186</v>
      </c>
      <c r="AM29" s="31" t="s">
        <v>187</v>
      </c>
      <c r="AN29" s="31" t="s">
        <v>188</v>
      </c>
      <c r="AO29" s="31" t="s">
        <v>189</v>
      </c>
      <c r="AP29" s="41" t="s">
        <v>190</v>
      </c>
      <c r="AQ29" s="31" t="s">
        <v>191</v>
      </c>
      <c r="AR29" s="31" t="s">
        <v>192</v>
      </c>
      <c r="AS29" s="31" t="s">
        <v>193</v>
      </c>
      <c r="AT29" s="41" t="s">
        <v>194</v>
      </c>
      <c r="AU29" s="31" t="s">
        <v>195</v>
      </c>
      <c r="AV29" s="31" t="s">
        <v>534</v>
      </c>
      <c r="AW29" s="31" t="s">
        <v>557</v>
      </c>
      <c r="AX29" s="41" t="s">
        <v>572</v>
      </c>
      <c r="AY29" s="31" t="s">
        <v>293</v>
      </c>
      <c r="AZ29" s="31" t="s">
        <v>294</v>
      </c>
      <c r="BA29" s="31" t="s">
        <v>295</v>
      </c>
      <c r="BB29" s="31" t="s">
        <v>196</v>
      </c>
      <c r="BC29" s="31" t="s">
        <v>197</v>
      </c>
      <c r="BD29" s="31" t="s">
        <v>198</v>
      </c>
      <c r="BE29" s="31" t="s">
        <v>199</v>
      </c>
      <c r="BF29" s="31" t="s">
        <v>200</v>
      </c>
      <c r="BG29" s="31" t="s">
        <v>128</v>
      </c>
      <c r="BH29" s="31" t="s">
        <v>129</v>
      </c>
      <c r="BI29" s="31" t="s">
        <v>130</v>
      </c>
      <c r="BJ29" s="31" t="s">
        <v>569</v>
      </c>
    </row>
    <row r="30" spans="1:67" ht="17.100000000000001" customHeight="1" thickBot="1" x14ac:dyDescent="0.25">
      <c r="B30" s="35" t="s">
        <v>97</v>
      </c>
      <c r="C30" s="33">
        <f t="shared" ref="C30:C47" si="20">+(G6-C6)/C6</f>
        <v>0.64423076923076927</v>
      </c>
      <c r="D30" s="33">
        <f t="shared" ref="D30:S47" si="21">+(H6-D6)/D6</f>
        <v>0.27108433734939757</v>
      </c>
      <c r="E30" s="33">
        <f t="shared" si="21"/>
        <v>-8.6206896551724144E-2</v>
      </c>
      <c r="F30" s="33">
        <f t="shared" si="21"/>
        <v>0.30399999999999999</v>
      </c>
      <c r="G30" s="33">
        <f t="shared" si="21"/>
        <v>-7.0175438596491224E-2</v>
      </c>
      <c r="H30" s="33">
        <f t="shared" si="21"/>
        <v>-0.29383886255924169</v>
      </c>
      <c r="I30" s="33">
        <f t="shared" si="21"/>
        <v>-0.11320754716981132</v>
      </c>
      <c r="J30" s="33">
        <f t="shared" si="21"/>
        <v>-0.28834355828220859</v>
      </c>
      <c r="K30" s="33">
        <f t="shared" si="21"/>
        <v>-0.27672955974842767</v>
      </c>
      <c r="L30" s="33">
        <f t="shared" si="21"/>
        <v>-0.1476510067114094</v>
      </c>
      <c r="M30" s="33">
        <f t="shared" si="21"/>
        <v>-8.5106382978723402E-2</v>
      </c>
      <c r="N30" s="33">
        <f t="shared" si="21"/>
        <v>-2.5862068965517241E-2</v>
      </c>
      <c r="O30" s="33">
        <f t="shared" si="21"/>
        <v>0.30434782608695654</v>
      </c>
      <c r="P30" s="33">
        <f t="shared" si="21"/>
        <v>0.13385826771653545</v>
      </c>
      <c r="Q30" s="33">
        <f t="shared" si="21"/>
        <v>0.33720930232558138</v>
      </c>
      <c r="R30" s="33">
        <f t="shared" si="21"/>
        <v>0.46017699115044247</v>
      </c>
      <c r="S30" s="33">
        <f t="shared" si="21"/>
        <v>-0.13333333333333333</v>
      </c>
      <c r="T30" s="33">
        <f t="shared" ref="T30:AF47" si="22">+(X6-T6)/T6</f>
        <v>0.15972222222222221</v>
      </c>
      <c r="U30" s="33">
        <f t="shared" si="22"/>
        <v>8.6956521739130436E-3</v>
      </c>
      <c r="V30" s="33">
        <f t="shared" si="22"/>
        <v>0.25454545454545452</v>
      </c>
      <c r="W30" s="33">
        <f t="shared" si="22"/>
        <v>8.461538461538462E-2</v>
      </c>
      <c r="X30" s="33">
        <f t="shared" si="22"/>
        <v>-4.790419161676647E-2</v>
      </c>
      <c r="Y30" s="33">
        <f t="shared" si="22"/>
        <v>0.13793103448275862</v>
      </c>
      <c r="Z30" s="33">
        <f t="shared" si="22"/>
        <v>-0.41062801932367149</v>
      </c>
      <c r="AA30" s="33">
        <f t="shared" si="22"/>
        <v>-0.56737588652482274</v>
      </c>
      <c r="AB30" s="33">
        <f t="shared" si="22"/>
        <v>-0.92452830188679247</v>
      </c>
      <c r="AC30" s="33">
        <f t="shared" si="22"/>
        <v>-0.53787878787878785</v>
      </c>
      <c r="AD30" s="33">
        <f t="shared" si="22"/>
        <v>-0.24590163934426229</v>
      </c>
      <c r="AE30" s="33">
        <f t="shared" si="22"/>
        <v>0.52459016393442626</v>
      </c>
      <c r="AF30" s="33">
        <f t="shared" ref="AF30:AX47" si="23">+IF(AF6&gt;0,(AJ6-AF6)/AF6,"-")</f>
        <v>8.75</v>
      </c>
      <c r="AG30" s="33">
        <f t="shared" si="23"/>
        <v>0.60655737704918034</v>
      </c>
      <c r="AH30" s="33">
        <f t="shared" si="23"/>
        <v>0.15217391304347827</v>
      </c>
      <c r="AI30" s="33">
        <f t="shared" si="23"/>
        <v>0.35483870967741937</v>
      </c>
      <c r="AJ30" s="33">
        <f t="shared" si="23"/>
        <v>0.18803418803418803</v>
      </c>
      <c r="AK30" s="33">
        <f t="shared" si="23"/>
        <v>-0.15306122448979592</v>
      </c>
      <c r="AL30" s="33">
        <f t="shared" si="23"/>
        <v>0.11320754716981132</v>
      </c>
      <c r="AM30" s="33">
        <f t="shared" si="23"/>
        <v>-0.18253968253968253</v>
      </c>
      <c r="AN30" s="33">
        <f t="shared" si="23"/>
        <v>-0.4460431654676259</v>
      </c>
      <c r="AO30" s="33">
        <f t="shared" si="23"/>
        <v>0</v>
      </c>
      <c r="AP30" s="33">
        <f t="shared" si="23"/>
        <v>-0.23728813559322035</v>
      </c>
      <c r="AQ30" s="33">
        <f t="shared" si="23"/>
        <v>-1.9417475728155338E-2</v>
      </c>
      <c r="AR30" s="33">
        <f t="shared" si="23"/>
        <v>0</v>
      </c>
      <c r="AS30" s="33">
        <f t="shared" si="23"/>
        <v>-0.20481927710843373</v>
      </c>
      <c r="AT30" s="33">
        <f t="shared" si="23"/>
        <v>-0.14444444444444443</v>
      </c>
      <c r="AU30" s="33">
        <f t="shared" si="23"/>
        <v>-0.22772277227722773</v>
      </c>
      <c r="AV30" s="33">
        <f t="shared" si="23"/>
        <v>-0.33766233766233766</v>
      </c>
      <c r="AW30" s="33">
        <f t="shared" si="23"/>
        <v>-0.22727272727272727</v>
      </c>
      <c r="AX30" s="33">
        <f t="shared" si="23"/>
        <v>0.15584415584415584</v>
      </c>
      <c r="AY30" s="33">
        <f t="shared" ref="AY30:AY45" si="24">+(BD6-BC6)/BC6</f>
        <v>0.27397260273972601</v>
      </c>
      <c r="AZ30" s="33">
        <f t="shared" ref="AZ30:AZ45" si="25">+(BE6-BD6)/BD6</f>
        <v>-0.20430107526881722</v>
      </c>
      <c r="BA30" s="33">
        <f t="shared" ref="BA30:BA45" si="26">+(BF6-BE6)/BE6</f>
        <v>-0.14864864864864866</v>
      </c>
      <c r="BB30" s="33">
        <f t="shared" ref="BB30:BB45" si="27">+(BG6-BF6)/BF6</f>
        <v>0.30158730158730157</v>
      </c>
      <c r="BC30" s="33">
        <f t="shared" ref="BC30:BC45" si="28">+(BH6-BG6)/BG6</f>
        <v>8.0139372822299645E-2</v>
      </c>
      <c r="BD30" s="33">
        <f t="shared" ref="BD30:BD45" si="29">+(BI6-BH6)/BH6</f>
        <v>-0.1064516129032258</v>
      </c>
      <c r="BE30" s="33">
        <f t="shared" ref="BE30:BE45" si="30">+(BJ6-BI6)/BI6</f>
        <v>-0.59205776173285196</v>
      </c>
      <c r="BF30" s="33">
        <f t="shared" ref="BF30:BF45" si="31">+(BK6-BJ6)/BJ6</f>
        <v>0.83185840707964598</v>
      </c>
      <c r="BG30" s="33">
        <f t="shared" ref="BG30:BG45" si="32">+(BL6-BK6)/BK6</f>
        <v>0.12560386473429952</v>
      </c>
      <c r="BH30" s="33">
        <f t="shared" ref="BH30:BH45" si="33">+(BM6-BL6)/BL6</f>
        <v>-0.24248927038626608</v>
      </c>
      <c r="BI30" s="33">
        <f t="shared" ref="BI30:BJ45" si="34">+(BN6-BM6)/BM6</f>
        <v>-9.0651558073654395E-2</v>
      </c>
      <c r="BJ30" s="33">
        <f t="shared" si="34"/>
        <v>-0.16199376947040497</v>
      </c>
    </row>
    <row r="31" spans="1:67" ht="17.100000000000001" customHeight="1" thickBot="1" x14ac:dyDescent="0.25">
      <c r="B31" s="35" t="s">
        <v>98</v>
      </c>
      <c r="C31" s="33">
        <f t="shared" si="20"/>
        <v>-0.52941176470588236</v>
      </c>
      <c r="D31" s="33">
        <f t="shared" si="21"/>
        <v>-0.40909090909090912</v>
      </c>
      <c r="E31" s="33">
        <f t="shared" si="21"/>
        <v>-0.48275862068965519</v>
      </c>
      <c r="F31" s="33">
        <f t="shared" si="21"/>
        <v>1.2142857142857142</v>
      </c>
      <c r="G31" s="33">
        <f t="shared" si="21"/>
        <v>2.625</v>
      </c>
      <c r="H31" s="33">
        <f t="shared" si="21"/>
        <v>-0.46153846153846156</v>
      </c>
      <c r="I31" s="33">
        <f t="shared" si="21"/>
        <v>-0.8</v>
      </c>
      <c r="J31" s="33">
        <f t="shared" si="21"/>
        <v>-0.967741935483871</v>
      </c>
      <c r="K31" s="33">
        <f t="shared" si="21"/>
        <v>0.72413793103448276</v>
      </c>
      <c r="L31" s="33">
        <f t="shared" si="21"/>
        <v>1.8571428571428572</v>
      </c>
      <c r="M31" s="33">
        <f t="shared" si="21"/>
        <v>1.6666666666666667</v>
      </c>
      <c r="N31" s="33">
        <f t="shared" si="21"/>
        <v>6</v>
      </c>
      <c r="O31" s="33">
        <f t="shared" si="21"/>
        <v>-0.76</v>
      </c>
      <c r="P31" s="33">
        <f t="shared" si="21"/>
        <v>0.3</v>
      </c>
      <c r="Q31" s="33">
        <f t="shared" si="21"/>
        <v>0.25</v>
      </c>
      <c r="R31" s="33">
        <f t="shared" si="21"/>
        <v>0.7142857142857143</v>
      </c>
      <c r="S31" s="33">
        <f t="shared" si="21"/>
        <v>0.41666666666666669</v>
      </c>
      <c r="T31" s="33">
        <f t="shared" si="22"/>
        <v>-0.76923076923076927</v>
      </c>
      <c r="U31" s="33">
        <f t="shared" si="22"/>
        <v>-0.5</v>
      </c>
      <c r="V31" s="33">
        <f t="shared" si="22"/>
        <v>-8.3333333333333329E-2</v>
      </c>
      <c r="W31" s="33">
        <f t="shared" si="22"/>
        <v>-0.29411764705882354</v>
      </c>
      <c r="X31" s="33">
        <f t="shared" si="22"/>
        <v>0.83333333333333337</v>
      </c>
      <c r="Y31" s="33">
        <f t="shared" si="22"/>
        <v>-0.2</v>
      </c>
      <c r="Z31" s="33">
        <f t="shared" si="22"/>
        <v>9.0909090909090912E-2</v>
      </c>
      <c r="AA31" s="33">
        <f t="shared" si="22"/>
        <v>-0.83333333333333337</v>
      </c>
      <c r="AB31" s="33">
        <f t="shared" si="22"/>
        <v>-0.72727272727272729</v>
      </c>
      <c r="AC31" s="33">
        <f t="shared" si="22"/>
        <v>2</v>
      </c>
      <c r="AD31" s="33">
        <f t="shared" si="22"/>
        <v>8.3333333333333329E-2</v>
      </c>
      <c r="AE31" s="33">
        <f t="shared" si="22"/>
        <v>6.5</v>
      </c>
      <c r="AF31" s="33">
        <f t="shared" ref="AF31:AF46" si="35">+IF(AF7&gt;0,(AJ7-AF7)/AF7,"-")</f>
        <v>0</v>
      </c>
      <c r="AG31" s="33">
        <f t="shared" ref="AG31:AG47" si="36">+IF(AG7&gt;0,(AK7-AG7)/AG7,"-")</f>
        <v>-0.16666666666666666</v>
      </c>
      <c r="AH31" s="33">
        <f t="shared" ref="AH31:AH47" si="37">+IF(AH7&gt;0,(AL7-AH7)/AH7,"-")</f>
        <v>-7.6923076923076927E-2</v>
      </c>
      <c r="AI31" s="33">
        <f t="shared" ref="AI31:AI47" si="38">+IF(AI7&gt;0,(AM7-AI7)/AI7,"-")</f>
        <v>-6.6666666666666666E-2</v>
      </c>
      <c r="AJ31" s="33">
        <f t="shared" ref="AJ31:AJ47" si="39">+IF(AJ7&gt;0,(AN7-AJ7)/AJ7,"-")</f>
        <v>0.66666666666666663</v>
      </c>
      <c r="AK31" s="33">
        <f t="shared" ref="AK31:AT47" si="40">+IF(AK7&gt;0,(AO7-AK7)/AK7,"-")</f>
        <v>-0.5</v>
      </c>
      <c r="AL31" s="33">
        <f t="shared" si="23"/>
        <v>-0.25</v>
      </c>
      <c r="AM31" s="33">
        <f t="shared" si="23"/>
        <v>-0.6428571428571429</v>
      </c>
      <c r="AN31" s="33">
        <f t="shared" si="23"/>
        <v>0.2</v>
      </c>
      <c r="AO31" s="33">
        <f t="shared" si="23"/>
        <v>-0.6</v>
      </c>
      <c r="AP31" s="33">
        <f t="shared" si="23"/>
        <v>-0.22222222222222221</v>
      </c>
      <c r="AQ31" s="33">
        <f t="shared" si="23"/>
        <v>0.6</v>
      </c>
      <c r="AR31" s="33">
        <f t="shared" si="23"/>
        <v>0.33333333333333331</v>
      </c>
      <c r="AS31" s="33">
        <f t="shared" si="23"/>
        <v>0.5</v>
      </c>
      <c r="AT31" s="33">
        <f t="shared" si="23"/>
        <v>0.42857142857142855</v>
      </c>
      <c r="AU31" s="33">
        <f t="shared" si="23"/>
        <v>0.5</v>
      </c>
      <c r="AV31" s="33">
        <f t="shared" si="23"/>
        <v>0</v>
      </c>
      <c r="AW31" s="33">
        <f t="shared" si="23"/>
        <v>-0.33333333333333331</v>
      </c>
      <c r="AX31" s="33">
        <f t="shared" si="23"/>
        <v>-1</v>
      </c>
      <c r="AY31" s="33">
        <f t="shared" si="24"/>
        <v>-0.18292682926829268</v>
      </c>
      <c r="AZ31" s="33">
        <f t="shared" si="25"/>
        <v>-0.40298507462686567</v>
      </c>
      <c r="BA31" s="33">
        <f t="shared" si="26"/>
        <v>1.125</v>
      </c>
      <c r="BB31" s="33">
        <f t="shared" si="27"/>
        <v>-0.29411764705882354</v>
      </c>
      <c r="BC31" s="33">
        <f t="shared" si="28"/>
        <v>-0.35</v>
      </c>
      <c r="BD31" s="33">
        <f t="shared" si="29"/>
        <v>0</v>
      </c>
      <c r="BE31" s="33">
        <f t="shared" si="30"/>
        <v>-0.23076923076923078</v>
      </c>
      <c r="BF31" s="33">
        <f t="shared" si="31"/>
        <v>0.33333333333333331</v>
      </c>
      <c r="BG31" s="33">
        <f t="shared" si="32"/>
        <v>-0.17499999999999999</v>
      </c>
      <c r="BH31" s="33">
        <f t="shared" si="33"/>
        <v>-0.39393939393939392</v>
      </c>
      <c r="BI31" s="33">
        <f t="shared" si="34"/>
        <v>0.45</v>
      </c>
      <c r="BJ31" s="33">
        <f t="shared" si="34"/>
        <v>-0.2413793103448276</v>
      </c>
    </row>
    <row r="32" spans="1:67" ht="17.100000000000001" customHeight="1" thickBot="1" x14ac:dyDescent="0.25">
      <c r="B32" s="35" t="s">
        <v>99</v>
      </c>
      <c r="C32" s="33">
        <f t="shared" si="20"/>
        <v>3.5714285714285712E-2</v>
      </c>
      <c r="D32" s="33">
        <f t="shared" si="21"/>
        <v>0.22222222222222221</v>
      </c>
      <c r="E32" s="33">
        <f t="shared" si="21"/>
        <v>0.57894736842105265</v>
      </c>
      <c r="F32" s="33">
        <f t="shared" si="21"/>
        <v>1.7142857142857142</v>
      </c>
      <c r="G32" s="33">
        <f t="shared" si="21"/>
        <v>-0.2413793103448276</v>
      </c>
      <c r="H32" s="33">
        <f t="shared" si="21"/>
        <v>-0.18181818181818182</v>
      </c>
      <c r="I32" s="33">
        <f t="shared" si="21"/>
        <v>-0.73333333333333328</v>
      </c>
      <c r="J32" s="33">
        <f t="shared" si="21"/>
        <v>-0.84210526315789469</v>
      </c>
      <c r="K32" s="33">
        <f t="shared" si="21"/>
        <v>-0.31818181818181818</v>
      </c>
      <c r="L32" s="33">
        <f t="shared" si="21"/>
        <v>0.83333333333333337</v>
      </c>
      <c r="M32" s="33">
        <f t="shared" si="21"/>
        <v>0.75</v>
      </c>
      <c r="N32" s="33">
        <f t="shared" si="21"/>
        <v>0.66666666666666663</v>
      </c>
      <c r="O32" s="33">
        <f t="shared" si="21"/>
        <v>0.4</v>
      </c>
      <c r="P32" s="33">
        <f t="shared" si="21"/>
        <v>-0.78787878787878785</v>
      </c>
      <c r="Q32" s="33">
        <f t="shared" si="21"/>
        <v>-0.21428571428571427</v>
      </c>
      <c r="R32" s="33">
        <f t="shared" si="21"/>
        <v>-0.9</v>
      </c>
      <c r="S32" s="33">
        <f t="shared" si="21"/>
        <v>-0.61904761904761907</v>
      </c>
      <c r="T32" s="33">
        <f t="shared" si="22"/>
        <v>1.5714285714285714</v>
      </c>
      <c r="U32" s="33">
        <f t="shared" si="22"/>
        <v>9.0909090909090912E-2</v>
      </c>
      <c r="V32" s="33">
        <f t="shared" si="22"/>
        <v>11</v>
      </c>
      <c r="W32" s="33">
        <f t="shared" si="22"/>
        <v>1.125</v>
      </c>
      <c r="X32" s="33">
        <f t="shared" si="22"/>
        <v>0</v>
      </c>
      <c r="Y32" s="33">
        <f t="shared" si="22"/>
        <v>0.83333333333333337</v>
      </c>
      <c r="Z32" s="33">
        <f t="shared" si="22"/>
        <v>-0.33333333333333331</v>
      </c>
      <c r="AA32" s="33">
        <f t="shared" si="22"/>
        <v>-0.70588235294117652</v>
      </c>
      <c r="AB32" s="33">
        <f t="shared" si="22"/>
        <v>-0.94444444444444442</v>
      </c>
      <c r="AC32" s="33">
        <f t="shared" si="22"/>
        <v>-0.86363636363636365</v>
      </c>
      <c r="AD32" s="33">
        <f t="shared" si="22"/>
        <v>0.125</v>
      </c>
      <c r="AE32" s="33">
        <f t="shared" si="22"/>
        <v>-0.8</v>
      </c>
      <c r="AF32" s="33">
        <f t="shared" si="35"/>
        <v>3</v>
      </c>
      <c r="AG32" s="33">
        <f t="shared" si="36"/>
        <v>-0.33333333333333331</v>
      </c>
      <c r="AH32" s="33">
        <f t="shared" si="37"/>
        <v>-0.22222222222222221</v>
      </c>
      <c r="AI32" s="33">
        <f t="shared" si="38"/>
        <v>5</v>
      </c>
      <c r="AJ32" s="33">
        <f t="shared" si="39"/>
        <v>1.25</v>
      </c>
      <c r="AK32" s="33">
        <f t="shared" si="40"/>
        <v>0</v>
      </c>
      <c r="AL32" s="33">
        <f t="shared" si="23"/>
        <v>-0.14285714285714285</v>
      </c>
      <c r="AM32" s="33">
        <f t="shared" si="23"/>
        <v>-0.33333333333333331</v>
      </c>
      <c r="AN32" s="33">
        <f t="shared" si="23"/>
        <v>-0.66666666666666663</v>
      </c>
      <c r="AO32" s="33">
        <f t="shared" si="23"/>
        <v>0.5</v>
      </c>
      <c r="AP32" s="33">
        <f t="shared" si="23"/>
        <v>0.16666666666666666</v>
      </c>
      <c r="AQ32" s="33">
        <f t="shared" si="23"/>
        <v>2.25</v>
      </c>
      <c r="AR32" s="33">
        <f t="shared" si="23"/>
        <v>5</v>
      </c>
      <c r="AS32" s="33">
        <f t="shared" si="23"/>
        <v>1.6666666666666667</v>
      </c>
      <c r="AT32" s="33">
        <f t="shared" si="23"/>
        <v>-0.14285714285714285</v>
      </c>
      <c r="AU32" s="33">
        <f t="shared" si="23"/>
        <v>0</v>
      </c>
      <c r="AV32" s="33">
        <f t="shared" si="23"/>
        <v>-0.44444444444444442</v>
      </c>
      <c r="AW32" s="33">
        <f t="shared" si="23"/>
        <v>-0.125</v>
      </c>
      <c r="AX32" s="33">
        <f t="shared" si="23"/>
        <v>0.83333333333333337</v>
      </c>
      <c r="AY32" s="33">
        <f t="shared" si="24"/>
        <v>0.50632911392405067</v>
      </c>
      <c r="AZ32" s="33">
        <f t="shared" si="25"/>
        <v>-0.54621848739495793</v>
      </c>
      <c r="BA32" s="33">
        <f t="shared" si="26"/>
        <v>0.33333333333333331</v>
      </c>
      <c r="BB32" s="33">
        <f t="shared" si="27"/>
        <v>-0.44444444444444442</v>
      </c>
      <c r="BC32" s="33">
        <f t="shared" si="28"/>
        <v>0.25</v>
      </c>
      <c r="BD32" s="33">
        <f t="shared" si="29"/>
        <v>0.3</v>
      </c>
      <c r="BE32" s="33">
        <f t="shared" si="30"/>
        <v>-0.72307692307692306</v>
      </c>
      <c r="BF32" s="33">
        <f t="shared" si="31"/>
        <v>-0.22222222222222221</v>
      </c>
      <c r="BG32" s="33">
        <f t="shared" si="32"/>
        <v>0.6428571428571429</v>
      </c>
      <c r="BH32" s="33">
        <f t="shared" si="33"/>
        <v>-0.2608695652173913</v>
      </c>
      <c r="BI32" s="33">
        <f t="shared" si="34"/>
        <v>1.6470588235294117</v>
      </c>
      <c r="BJ32" s="33">
        <f t="shared" si="34"/>
        <v>-8.8888888888888892E-2</v>
      </c>
    </row>
    <row r="33" spans="2:62" ht="17.100000000000001" customHeight="1" thickBot="1" x14ac:dyDescent="0.25">
      <c r="B33" s="35" t="s">
        <v>100</v>
      </c>
      <c r="C33" s="33">
        <f t="shared" si="20"/>
        <v>0</v>
      </c>
      <c r="D33" s="33">
        <f t="shared" si="21"/>
        <v>-0.35714285714285715</v>
      </c>
      <c r="E33" s="33">
        <f t="shared" si="21"/>
        <v>0</v>
      </c>
      <c r="F33" s="33">
        <f t="shared" si="21"/>
        <v>0.90909090909090906</v>
      </c>
      <c r="G33" s="33">
        <f t="shared" si="21"/>
        <v>-0.5</v>
      </c>
      <c r="H33" s="33">
        <f t="shared" si="21"/>
        <v>0.33333333333333331</v>
      </c>
      <c r="I33" s="33">
        <f t="shared" si="21"/>
        <v>4</v>
      </c>
      <c r="J33" s="33">
        <f t="shared" si="21"/>
        <v>-0.33333333333333331</v>
      </c>
      <c r="K33" s="33">
        <f t="shared" si="21"/>
        <v>14</v>
      </c>
      <c r="L33" s="33">
        <f t="shared" si="21"/>
        <v>-1</v>
      </c>
      <c r="M33" s="33">
        <f t="shared" si="21"/>
        <v>-0.2</v>
      </c>
      <c r="N33" s="33">
        <f t="shared" si="21"/>
        <v>-0.8571428571428571</v>
      </c>
      <c r="O33" s="33">
        <f t="shared" si="21"/>
        <v>-0.93333333333333335</v>
      </c>
      <c r="P33" s="33"/>
      <c r="Q33" s="33">
        <f t="shared" si="21"/>
        <v>-0.5</v>
      </c>
      <c r="R33" s="33">
        <f t="shared" si="21"/>
        <v>1</v>
      </c>
      <c r="S33" s="33">
        <f t="shared" si="21"/>
        <v>0</v>
      </c>
      <c r="T33" s="33">
        <f t="shared" si="22"/>
        <v>-0.47619047619047616</v>
      </c>
      <c r="U33" s="33">
        <f t="shared" si="22"/>
        <v>2.5</v>
      </c>
      <c r="V33" s="33">
        <f t="shared" si="22"/>
        <v>5.5</v>
      </c>
      <c r="W33" s="33">
        <f t="shared" si="22"/>
        <v>27</v>
      </c>
      <c r="X33" s="33">
        <f t="shared" si="22"/>
        <v>0.18181818181818182</v>
      </c>
      <c r="Y33" s="33">
        <f t="shared" si="22"/>
        <v>0.2857142857142857</v>
      </c>
      <c r="Z33" s="33">
        <f t="shared" si="22"/>
        <v>-0.34615384615384615</v>
      </c>
      <c r="AA33" s="33">
        <f t="shared" si="22"/>
        <v>-0.7142857142857143</v>
      </c>
      <c r="AB33" s="33">
        <f t="shared" si="22"/>
        <v>-0.84615384615384615</v>
      </c>
      <c r="AC33" s="33">
        <f t="shared" si="22"/>
        <v>0.1111111111111111</v>
      </c>
      <c r="AD33" s="33">
        <f t="shared" si="22"/>
        <v>0.47058823529411764</v>
      </c>
      <c r="AE33" s="33">
        <f t="shared" si="22"/>
        <v>0.5</v>
      </c>
      <c r="AF33" s="33">
        <f t="shared" si="35"/>
        <v>6</v>
      </c>
      <c r="AG33" s="33">
        <f t="shared" si="36"/>
        <v>-0.3</v>
      </c>
      <c r="AH33" s="33">
        <f t="shared" si="37"/>
        <v>-0.84</v>
      </c>
      <c r="AI33" s="33">
        <f t="shared" si="38"/>
        <v>0.83333333333333337</v>
      </c>
      <c r="AJ33" s="33">
        <f t="shared" si="39"/>
        <v>-0.35714285714285715</v>
      </c>
      <c r="AK33" s="33">
        <f t="shared" si="40"/>
        <v>1.2857142857142858</v>
      </c>
      <c r="AL33" s="33">
        <f t="shared" si="23"/>
        <v>2.25</v>
      </c>
      <c r="AM33" s="33">
        <f t="shared" si="23"/>
        <v>-0.54545454545454541</v>
      </c>
      <c r="AN33" s="33">
        <f t="shared" si="23"/>
        <v>0.1111111111111111</v>
      </c>
      <c r="AO33" s="33">
        <f t="shared" si="23"/>
        <v>-6.25E-2</v>
      </c>
      <c r="AP33" s="33">
        <f t="shared" si="23"/>
        <v>-0.61538461538461542</v>
      </c>
      <c r="AQ33" s="33">
        <f t="shared" si="23"/>
        <v>0.1</v>
      </c>
      <c r="AR33" s="33">
        <f t="shared" si="23"/>
        <v>0.1</v>
      </c>
      <c r="AS33" s="33">
        <f t="shared" si="23"/>
        <v>-0.13333333333333333</v>
      </c>
      <c r="AT33" s="33">
        <f t="shared" si="23"/>
        <v>-0.2</v>
      </c>
      <c r="AU33" s="33">
        <f t="shared" si="23"/>
        <v>-0.45454545454545453</v>
      </c>
      <c r="AV33" s="33">
        <f t="shared" si="23"/>
        <v>-9.0909090909090912E-2</v>
      </c>
      <c r="AW33" s="33">
        <f t="shared" si="23"/>
        <v>-0.30769230769230771</v>
      </c>
      <c r="AX33" s="33">
        <f t="shared" si="23"/>
        <v>0.5</v>
      </c>
      <c r="AY33" s="33">
        <f t="shared" si="24"/>
        <v>0</v>
      </c>
      <c r="AZ33" s="33">
        <f t="shared" si="25"/>
        <v>4.7619047619047616E-2</v>
      </c>
      <c r="BA33" s="33">
        <f t="shared" si="26"/>
        <v>-0.52272727272727271</v>
      </c>
      <c r="BB33" s="33">
        <f t="shared" si="27"/>
        <v>0.33333333333333331</v>
      </c>
      <c r="BC33" s="33">
        <f t="shared" si="28"/>
        <v>0.6071428571428571</v>
      </c>
      <c r="BD33" s="33">
        <f t="shared" si="29"/>
        <v>0.48888888888888887</v>
      </c>
      <c r="BE33" s="33">
        <f t="shared" si="30"/>
        <v>-0.32835820895522388</v>
      </c>
      <c r="BF33" s="33">
        <f t="shared" si="31"/>
        <v>-0.17777777777777778</v>
      </c>
      <c r="BG33" s="33">
        <f t="shared" si="32"/>
        <v>0.6216216216216216</v>
      </c>
      <c r="BH33" s="33">
        <f t="shared" si="33"/>
        <v>-0.33333333333333331</v>
      </c>
      <c r="BI33" s="33">
        <f t="shared" si="34"/>
        <v>-2.5000000000000001E-2</v>
      </c>
      <c r="BJ33" s="33">
        <f t="shared" si="34"/>
        <v>-0.20512820512820512</v>
      </c>
    </row>
    <row r="34" spans="2:62" ht="17.100000000000001" customHeight="1" thickBot="1" x14ac:dyDescent="0.25">
      <c r="B34" s="35" t="s">
        <v>101</v>
      </c>
      <c r="C34" s="33">
        <f t="shared" si="20"/>
        <v>-0.17142857142857143</v>
      </c>
      <c r="D34" s="33">
        <f t="shared" si="21"/>
        <v>-0.29591836734693877</v>
      </c>
      <c r="E34" s="33">
        <f t="shared" si="21"/>
        <v>-0.39130434782608697</v>
      </c>
      <c r="F34" s="33">
        <f t="shared" si="21"/>
        <v>-0.50847457627118642</v>
      </c>
      <c r="G34" s="33">
        <f t="shared" si="21"/>
        <v>-0.65517241379310343</v>
      </c>
      <c r="H34" s="33">
        <f t="shared" si="21"/>
        <v>-0.66666666666666663</v>
      </c>
      <c r="I34" s="33">
        <f t="shared" si="21"/>
        <v>0.6428571428571429</v>
      </c>
      <c r="J34" s="33">
        <f t="shared" si="21"/>
        <v>-6.8965517241379309E-2</v>
      </c>
      <c r="K34" s="33">
        <f t="shared" si="21"/>
        <v>0.05</v>
      </c>
      <c r="L34" s="33">
        <f t="shared" si="21"/>
        <v>1.3913043478260869</v>
      </c>
      <c r="M34" s="33">
        <f t="shared" si="21"/>
        <v>8.6956521739130432E-2</v>
      </c>
      <c r="N34" s="33">
        <f t="shared" si="21"/>
        <v>0.18518518518518517</v>
      </c>
      <c r="O34" s="33">
        <f t="shared" si="21"/>
        <v>0.52380952380952384</v>
      </c>
      <c r="P34" s="33">
        <f t="shared" si="21"/>
        <v>7.2727272727272724E-2</v>
      </c>
      <c r="Q34" s="33">
        <f t="shared" si="21"/>
        <v>0.52</v>
      </c>
      <c r="R34" s="33">
        <f t="shared" si="21"/>
        <v>0.65625</v>
      </c>
      <c r="S34" s="33">
        <f t="shared" si="21"/>
        <v>0.15625</v>
      </c>
      <c r="T34" s="33">
        <f t="shared" si="22"/>
        <v>1.6949152542372881E-2</v>
      </c>
      <c r="U34" s="33">
        <f t="shared" si="22"/>
        <v>-0.21052631578947367</v>
      </c>
      <c r="V34" s="33">
        <f t="shared" si="22"/>
        <v>0.28301886792452829</v>
      </c>
      <c r="W34" s="33">
        <f t="shared" si="22"/>
        <v>-2.7027027027027029E-2</v>
      </c>
      <c r="X34" s="33">
        <f t="shared" si="22"/>
        <v>-0.05</v>
      </c>
      <c r="Y34" s="33">
        <f t="shared" si="22"/>
        <v>-0.16666666666666666</v>
      </c>
      <c r="Z34" s="33">
        <f t="shared" si="22"/>
        <v>-0.55882352941176472</v>
      </c>
      <c r="AA34" s="33">
        <f t="shared" si="22"/>
        <v>-0.55555555555555558</v>
      </c>
      <c r="AB34" s="33">
        <f t="shared" si="22"/>
        <v>-0.94736842105263153</v>
      </c>
      <c r="AC34" s="33">
        <f t="shared" si="22"/>
        <v>0</v>
      </c>
      <c r="AD34" s="33">
        <f t="shared" si="22"/>
        <v>-0.5</v>
      </c>
      <c r="AE34" s="33">
        <f t="shared" si="22"/>
        <v>1.25</v>
      </c>
      <c r="AF34" s="33">
        <f t="shared" si="35"/>
        <v>10.333333333333334</v>
      </c>
      <c r="AG34" s="33">
        <f t="shared" si="36"/>
        <v>-0.2</v>
      </c>
      <c r="AH34" s="33">
        <f t="shared" si="37"/>
        <v>0.26666666666666666</v>
      </c>
      <c r="AI34" s="33">
        <f t="shared" si="38"/>
        <v>2.7777777777777776E-2</v>
      </c>
      <c r="AJ34" s="33">
        <f t="shared" si="39"/>
        <v>-0.20588235294117646</v>
      </c>
      <c r="AK34" s="33">
        <f t="shared" si="40"/>
        <v>0.45</v>
      </c>
      <c r="AL34" s="33">
        <f t="shared" si="23"/>
        <v>0.89473684210526316</v>
      </c>
      <c r="AM34" s="33">
        <f t="shared" si="23"/>
        <v>-0.45945945945945948</v>
      </c>
      <c r="AN34" s="33">
        <f t="shared" si="23"/>
        <v>0.33333333333333331</v>
      </c>
      <c r="AO34" s="33">
        <f t="shared" si="23"/>
        <v>-0.48275862068965519</v>
      </c>
      <c r="AP34" s="33">
        <f t="shared" si="23"/>
        <v>-0.16666666666666666</v>
      </c>
      <c r="AQ34" s="33">
        <f t="shared" si="23"/>
        <v>0.1</v>
      </c>
      <c r="AR34" s="33">
        <f t="shared" si="23"/>
        <v>2.7777777777777776E-2</v>
      </c>
      <c r="AS34" s="33">
        <f t="shared" si="23"/>
        <v>1</v>
      </c>
      <c r="AT34" s="33">
        <f t="shared" si="23"/>
        <v>0.16666666666666666</v>
      </c>
      <c r="AU34" s="33">
        <f t="shared" si="23"/>
        <v>0</v>
      </c>
      <c r="AV34" s="33">
        <f t="shared" si="23"/>
        <v>-0.35135135135135137</v>
      </c>
      <c r="AW34" s="33">
        <f t="shared" si="23"/>
        <v>-0.53333333333333333</v>
      </c>
      <c r="AX34" s="33">
        <f t="shared" si="23"/>
        <v>-0.62857142857142856</v>
      </c>
      <c r="AY34" s="33">
        <f t="shared" si="24"/>
        <v>-0.32</v>
      </c>
      <c r="AZ34" s="33">
        <f t="shared" si="25"/>
        <v>-0.45294117647058824</v>
      </c>
      <c r="BA34" s="33">
        <f t="shared" si="26"/>
        <v>0.43010752688172044</v>
      </c>
      <c r="BB34" s="33">
        <f t="shared" si="27"/>
        <v>0.36842105263157893</v>
      </c>
      <c r="BC34" s="33">
        <f t="shared" si="28"/>
        <v>7.1428571428571425E-2</v>
      </c>
      <c r="BD34" s="33">
        <f t="shared" si="29"/>
        <v>-0.24102564102564103</v>
      </c>
      <c r="BE34" s="33">
        <f t="shared" si="30"/>
        <v>-0.60135135135135132</v>
      </c>
      <c r="BF34" s="33">
        <f t="shared" si="31"/>
        <v>0.84745762711864403</v>
      </c>
      <c r="BG34" s="33">
        <f t="shared" si="32"/>
        <v>0.1834862385321101</v>
      </c>
      <c r="BH34" s="33">
        <f t="shared" si="33"/>
        <v>-0.21705426356589147</v>
      </c>
      <c r="BI34" s="33">
        <f t="shared" si="34"/>
        <v>0.22772277227722773</v>
      </c>
      <c r="BJ34" s="33">
        <f t="shared" si="34"/>
        <v>-0.41129032258064518</v>
      </c>
    </row>
    <row r="35" spans="2:62" ht="17.100000000000001" customHeight="1" thickBot="1" x14ac:dyDescent="0.25">
      <c r="B35" s="35" t="s">
        <v>102</v>
      </c>
      <c r="C35" s="33">
        <f t="shared" si="20"/>
        <v>0.1875</v>
      </c>
      <c r="D35" s="33">
        <f t="shared" si="21"/>
        <v>-0.75862068965517238</v>
      </c>
      <c r="E35" s="33">
        <f t="shared" si="21"/>
        <v>0</v>
      </c>
      <c r="F35" s="33">
        <f t="shared" si="21"/>
        <v>-0.125</v>
      </c>
      <c r="G35" s="33">
        <f t="shared" si="21"/>
        <v>-0.57894736842105265</v>
      </c>
      <c r="H35" s="33">
        <f t="shared" si="21"/>
        <v>-0.2857142857142857</v>
      </c>
      <c r="I35" s="33">
        <f t="shared" si="21"/>
        <v>-0.88888888888888884</v>
      </c>
      <c r="J35" s="33">
        <f t="shared" si="21"/>
        <v>-0.42857142857142855</v>
      </c>
      <c r="K35" s="33">
        <f t="shared" si="21"/>
        <v>1.125</v>
      </c>
      <c r="L35" s="33">
        <f t="shared" si="21"/>
        <v>6.8</v>
      </c>
      <c r="M35" s="33">
        <f t="shared" si="21"/>
        <v>2</v>
      </c>
      <c r="N35" s="33">
        <f t="shared" si="21"/>
        <v>-0.33333333333333331</v>
      </c>
      <c r="O35" s="33">
        <f t="shared" si="21"/>
        <v>-0.23529411764705882</v>
      </c>
      <c r="P35" s="33">
        <f t="shared" si="21"/>
        <v>-0.76923076923076927</v>
      </c>
      <c r="Q35" s="33">
        <f t="shared" si="21"/>
        <v>0.33333333333333331</v>
      </c>
      <c r="R35" s="33">
        <f t="shared" si="21"/>
        <v>0.125</v>
      </c>
      <c r="S35" s="33">
        <f t="shared" si="21"/>
        <v>-0.15384615384615385</v>
      </c>
      <c r="T35" s="33">
        <f t="shared" si="22"/>
        <v>0.77777777777777779</v>
      </c>
      <c r="U35" s="33">
        <f t="shared" si="22"/>
        <v>-0.25</v>
      </c>
      <c r="V35" s="33">
        <f t="shared" si="22"/>
        <v>0</v>
      </c>
      <c r="W35" s="33">
        <f t="shared" si="22"/>
        <v>-0.63636363636363635</v>
      </c>
      <c r="X35" s="33">
        <f t="shared" si="22"/>
        <v>-0.125</v>
      </c>
      <c r="Y35" s="33">
        <f t="shared" si="22"/>
        <v>1.3333333333333333</v>
      </c>
      <c r="Z35" s="33">
        <f t="shared" si="22"/>
        <v>0</v>
      </c>
      <c r="AA35" s="33">
        <f t="shared" si="22"/>
        <v>0</v>
      </c>
      <c r="AB35" s="33">
        <f t="shared" si="22"/>
        <v>-0.8571428571428571</v>
      </c>
      <c r="AC35" s="33">
        <f t="shared" si="22"/>
        <v>-0.2857142857142857</v>
      </c>
      <c r="AD35" s="33">
        <f t="shared" si="22"/>
        <v>-0.77777777777777779</v>
      </c>
      <c r="AE35" s="33">
        <f t="shared" si="22"/>
        <v>0</v>
      </c>
      <c r="AF35" s="33">
        <f t="shared" si="35"/>
        <v>2.5</v>
      </c>
      <c r="AG35" s="33">
        <f t="shared" si="36"/>
        <v>0.8</v>
      </c>
      <c r="AH35" s="33">
        <f t="shared" si="37"/>
        <v>1</v>
      </c>
      <c r="AI35" s="33">
        <f t="shared" si="38"/>
        <v>-0.25</v>
      </c>
      <c r="AJ35" s="33">
        <f t="shared" si="39"/>
        <v>-0.7142857142857143</v>
      </c>
      <c r="AK35" s="33">
        <f t="shared" si="40"/>
        <v>-0.77777777777777779</v>
      </c>
      <c r="AL35" s="33">
        <f t="shared" si="23"/>
        <v>0</v>
      </c>
      <c r="AM35" s="33">
        <f t="shared" si="23"/>
        <v>-0.33333333333333331</v>
      </c>
      <c r="AN35" s="33">
        <f t="shared" si="23"/>
        <v>1</v>
      </c>
      <c r="AO35" s="33">
        <f t="shared" si="23"/>
        <v>0</v>
      </c>
      <c r="AP35" s="33">
        <f t="shared" si="23"/>
        <v>-0.5</v>
      </c>
      <c r="AQ35" s="33">
        <f t="shared" si="23"/>
        <v>1.5</v>
      </c>
      <c r="AR35" s="33">
        <f t="shared" si="23"/>
        <v>-0.25</v>
      </c>
      <c r="AS35" s="33">
        <f t="shared" si="23"/>
        <v>0.5</v>
      </c>
      <c r="AT35" s="33">
        <f t="shared" si="23"/>
        <v>1.5</v>
      </c>
      <c r="AU35" s="33">
        <f t="shared" si="23"/>
        <v>-0.2</v>
      </c>
      <c r="AV35" s="33">
        <f t="shared" si="23"/>
        <v>-0.66666666666666663</v>
      </c>
      <c r="AW35" s="33">
        <f t="shared" si="23"/>
        <v>3.3333333333333335</v>
      </c>
      <c r="AX35" s="33">
        <f t="shared" si="23"/>
        <v>-0.4</v>
      </c>
      <c r="AY35" s="33">
        <f t="shared" si="24"/>
        <v>-0.28205128205128205</v>
      </c>
      <c r="AZ35" s="33">
        <f t="shared" si="25"/>
        <v>-0.5357142857142857</v>
      </c>
      <c r="BA35" s="33">
        <f t="shared" si="26"/>
        <v>1.5769230769230769</v>
      </c>
      <c r="BB35" s="33">
        <f t="shared" si="27"/>
        <v>-0.47761194029850745</v>
      </c>
      <c r="BC35" s="33">
        <f t="shared" si="28"/>
        <v>0.11428571428571428</v>
      </c>
      <c r="BD35" s="33">
        <f t="shared" si="29"/>
        <v>-0.12820512820512819</v>
      </c>
      <c r="BE35" s="33">
        <f t="shared" si="30"/>
        <v>-0.61764705882352944</v>
      </c>
      <c r="BF35" s="33">
        <f t="shared" si="31"/>
        <v>0.84615384615384615</v>
      </c>
      <c r="BG35" s="33">
        <f t="shared" si="32"/>
        <v>-0.54166666666666663</v>
      </c>
      <c r="BH35" s="33">
        <f t="shared" si="33"/>
        <v>-9.0909090909090912E-2</v>
      </c>
      <c r="BI35" s="33">
        <f t="shared" si="34"/>
        <v>0.6</v>
      </c>
      <c r="BJ35" s="33">
        <f t="shared" si="34"/>
        <v>0.3125</v>
      </c>
    </row>
    <row r="36" spans="2:62" ht="17.100000000000001" customHeight="1" thickBot="1" x14ac:dyDescent="0.25">
      <c r="B36" s="35" t="s">
        <v>103</v>
      </c>
      <c r="C36" s="33">
        <f t="shared" si="20"/>
        <v>-0.21052631578947367</v>
      </c>
      <c r="D36" s="33">
        <f t="shared" si="21"/>
        <v>-0.59459459459459463</v>
      </c>
      <c r="E36" s="33">
        <f t="shared" si="21"/>
        <v>0</v>
      </c>
      <c r="F36" s="33">
        <f t="shared" si="21"/>
        <v>-0.17073170731707318</v>
      </c>
      <c r="G36" s="33">
        <f t="shared" si="21"/>
        <v>0.17777777777777778</v>
      </c>
      <c r="H36" s="33">
        <f t="shared" si="21"/>
        <v>4</v>
      </c>
      <c r="I36" s="33">
        <f t="shared" si="21"/>
        <v>-0.38235294117647056</v>
      </c>
      <c r="J36" s="33">
        <f t="shared" si="21"/>
        <v>0.70588235294117652</v>
      </c>
      <c r="K36" s="33">
        <f t="shared" si="21"/>
        <v>-0.49056603773584906</v>
      </c>
      <c r="L36" s="33">
        <f t="shared" si="21"/>
        <v>-0.44</v>
      </c>
      <c r="M36" s="33">
        <f t="shared" si="21"/>
        <v>1.1428571428571428</v>
      </c>
      <c r="N36" s="33">
        <f t="shared" si="21"/>
        <v>-0.15517241379310345</v>
      </c>
      <c r="O36" s="33">
        <f t="shared" si="21"/>
        <v>0.81481481481481477</v>
      </c>
      <c r="P36" s="33">
        <f t="shared" si="21"/>
        <v>0.42857142857142855</v>
      </c>
      <c r="Q36" s="33">
        <f t="shared" si="21"/>
        <v>0.48888888888888887</v>
      </c>
      <c r="R36" s="33">
        <f t="shared" si="21"/>
        <v>-0.32653061224489793</v>
      </c>
      <c r="S36" s="33">
        <f t="shared" si="21"/>
        <v>-0.22448979591836735</v>
      </c>
      <c r="T36" s="33">
        <f t="shared" si="22"/>
        <v>-0.36666666666666664</v>
      </c>
      <c r="U36" s="33">
        <f t="shared" si="22"/>
        <v>-0.43283582089552236</v>
      </c>
      <c r="V36" s="33">
        <f t="shared" si="22"/>
        <v>0.78787878787878785</v>
      </c>
      <c r="W36" s="33">
        <f t="shared" si="22"/>
        <v>0.21052631578947367</v>
      </c>
      <c r="X36" s="33">
        <f t="shared" si="22"/>
        <v>-5.2631578947368418E-2</v>
      </c>
      <c r="Y36" s="33">
        <f t="shared" si="22"/>
        <v>-0.60526315789473684</v>
      </c>
      <c r="Z36" s="33">
        <f t="shared" si="22"/>
        <v>-0.57627118644067798</v>
      </c>
      <c r="AA36" s="33">
        <f t="shared" si="22"/>
        <v>-0.63043478260869568</v>
      </c>
      <c r="AB36" s="33">
        <f t="shared" si="22"/>
        <v>-0.66666666666666663</v>
      </c>
      <c r="AC36" s="33">
        <f t="shared" si="22"/>
        <v>0.46666666666666667</v>
      </c>
      <c r="AD36" s="33">
        <f t="shared" si="22"/>
        <v>-0.32</v>
      </c>
      <c r="AE36" s="33">
        <f t="shared" si="22"/>
        <v>0.23529411764705882</v>
      </c>
      <c r="AF36" s="33">
        <f t="shared" si="35"/>
        <v>2.9166666666666665</v>
      </c>
      <c r="AG36" s="33">
        <f t="shared" si="36"/>
        <v>-4.5454545454545456E-2</v>
      </c>
      <c r="AH36" s="33">
        <f t="shared" si="37"/>
        <v>-0.23529411764705882</v>
      </c>
      <c r="AI36" s="33">
        <f t="shared" si="38"/>
        <v>4.7619047619047616E-2</v>
      </c>
      <c r="AJ36" s="33">
        <f t="shared" si="39"/>
        <v>-0.51063829787234039</v>
      </c>
      <c r="AK36" s="33">
        <f t="shared" si="40"/>
        <v>-4.7619047619047616E-2</v>
      </c>
      <c r="AL36" s="33">
        <f t="shared" si="23"/>
        <v>0.92307692307692313</v>
      </c>
      <c r="AM36" s="33">
        <f t="shared" si="23"/>
        <v>-0.40909090909090912</v>
      </c>
      <c r="AN36" s="33">
        <f t="shared" si="23"/>
        <v>-0.73913043478260865</v>
      </c>
      <c r="AO36" s="33">
        <f t="shared" si="23"/>
        <v>-0.45</v>
      </c>
      <c r="AP36" s="33">
        <f t="shared" si="23"/>
        <v>0.08</v>
      </c>
      <c r="AQ36" s="33">
        <f t="shared" si="23"/>
        <v>0.84615384615384615</v>
      </c>
      <c r="AR36" s="33">
        <f t="shared" si="23"/>
        <v>3.3333333333333335</v>
      </c>
      <c r="AS36" s="33">
        <f t="shared" si="23"/>
        <v>2.1818181818181817</v>
      </c>
      <c r="AT36" s="33">
        <f t="shared" si="23"/>
        <v>-0.44444444444444442</v>
      </c>
      <c r="AU36" s="33">
        <f t="shared" si="23"/>
        <v>-0.29166666666666669</v>
      </c>
      <c r="AV36" s="33">
        <f t="shared" si="23"/>
        <v>-7.6923076923076927E-2</v>
      </c>
      <c r="AW36" s="33">
        <f t="shared" si="23"/>
        <v>-0.14285714285714285</v>
      </c>
      <c r="AX36" s="33">
        <f t="shared" si="23"/>
        <v>0.73333333333333328</v>
      </c>
      <c r="AY36" s="33">
        <f t="shared" si="24"/>
        <v>-0.24260355029585798</v>
      </c>
      <c r="AZ36" s="33">
        <f t="shared" si="25"/>
        <v>0.6171875</v>
      </c>
      <c r="BA36" s="33">
        <f t="shared" si="26"/>
        <v>-0.21256038647342995</v>
      </c>
      <c r="BB36" s="33">
        <f t="shared" si="27"/>
        <v>0.2822085889570552</v>
      </c>
      <c r="BC36" s="33">
        <f t="shared" si="28"/>
        <v>-0.17224880382775121</v>
      </c>
      <c r="BD36" s="33">
        <f t="shared" si="29"/>
        <v>-0.2947976878612717</v>
      </c>
      <c r="BE36" s="33">
        <f t="shared" si="30"/>
        <v>-0.44262295081967212</v>
      </c>
      <c r="BF36" s="33">
        <f t="shared" si="31"/>
        <v>0.5</v>
      </c>
      <c r="BG36" s="33">
        <f t="shared" si="32"/>
        <v>-0.11764705882352941</v>
      </c>
      <c r="BH36" s="33">
        <f t="shared" si="33"/>
        <v>-0.36666666666666664</v>
      </c>
      <c r="BI36" s="33">
        <f t="shared" si="34"/>
        <v>0.75438596491228072</v>
      </c>
      <c r="BJ36" s="33">
        <f t="shared" si="34"/>
        <v>-0.03</v>
      </c>
    </row>
    <row r="37" spans="2:62" ht="17.100000000000001" customHeight="1" thickBot="1" x14ac:dyDescent="0.25">
      <c r="B37" s="35" t="s">
        <v>104</v>
      </c>
      <c r="C37" s="33">
        <f t="shared" si="20"/>
        <v>9</v>
      </c>
      <c r="D37" s="33">
        <f t="shared" si="21"/>
        <v>-9.375E-2</v>
      </c>
      <c r="E37" s="33">
        <f t="shared" si="21"/>
        <v>-0.1</v>
      </c>
      <c r="F37" s="33">
        <f t="shared" si="21"/>
        <v>0.76470588235294112</v>
      </c>
      <c r="G37" s="33">
        <f t="shared" si="21"/>
        <v>0.26666666666666666</v>
      </c>
      <c r="H37" s="33">
        <f t="shared" si="21"/>
        <v>0.51724137931034486</v>
      </c>
      <c r="I37" s="33">
        <f t="shared" si="21"/>
        <v>-0.1111111111111111</v>
      </c>
      <c r="J37" s="33">
        <f t="shared" si="21"/>
        <v>-0.23333333333333334</v>
      </c>
      <c r="K37" s="33">
        <f t="shared" si="21"/>
        <v>-0.39473684210526316</v>
      </c>
      <c r="L37" s="33">
        <f t="shared" si="21"/>
        <v>-0.63636363636363635</v>
      </c>
      <c r="M37" s="33">
        <f t="shared" si="21"/>
        <v>-0.54166666666666663</v>
      </c>
      <c r="N37" s="33">
        <f t="shared" si="21"/>
        <v>0.95652173913043481</v>
      </c>
      <c r="O37" s="33">
        <f t="shared" si="21"/>
        <v>-0.34782608695652173</v>
      </c>
      <c r="P37" s="33">
        <f t="shared" si="21"/>
        <v>0.5625</v>
      </c>
      <c r="Q37" s="33">
        <f t="shared" si="21"/>
        <v>1.1818181818181819</v>
      </c>
      <c r="R37" s="33">
        <f t="shared" si="21"/>
        <v>-0.55555555555555558</v>
      </c>
      <c r="S37" s="33">
        <f t="shared" si="21"/>
        <v>1</v>
      </c>
      <c r="T37" s="33">
        <f t="shared" si="22"/>
        <v>0.32</v>
      </c>
      <c r="U37" s="33">
        <f t="shared" si="22"/>
        <v>0.875</v>
      </c>
      <c r="V37" s="33">
        <f t="shared" si="22"/>
        <v>0.2</v>
      </c>
      <c r="W37" s="33">
        <f t="shared" si="22"/>
        <v>-0.6</v>
      </c>
      <c r="X37" s="33">
        <f t="shared" si="22"/>
        <v>-0.42424242424242425</v>
      </c>
      <c r="Y37" s="33">
        <f t="shared" si="22"/>
        <v>-0.71111111111111114</v>
      </c>
      <c r="Z37" s="33">
        <f t="shared" si="22"/>
        <v>-0.45833333333333331</v>
      </c>
      <c r="AA37" s="33">
        <f t="shared" si="22"/>
        <v>-0.58333333333333337</v>
      </c>
      <c r="AB37" s="33">
        <f t="shared" si="22"/>
        <v>-0.84210526315789469</v>
      </c>
      <c r="AC37" s="33">
        <f t="shared" si="22"/>
        <v>-0.69230769230769229</v>
      </c>
      <c r="AD37" s="33">
        <f t="shared" si="22"/>
        <v>-0.15384615384615385</v>
      </c>
      <c r="AE37" s="33">
        <f t="shared" si="22"/>
        <v>0.8</v>
      </c>
      <c r="AF37" s="33">
        <f t="shared" si="35"/>
        <v>4.666666666666667</v>
      </c>
      <c r="AG37" s="33">
        <f t="shared" si="36"/>
        <v>2.25</v>
      </c>
      <c r="AH37" s="33">
        <f t="shared" si="37"/>
        <v>9.0909090909090912E-2</v>
      </c>
      <c r="AI37" s="33">
        <f t="shared" si="38"/>
        <v>1.5555555555555556</v>
      </c>
      <c r="AJ37" s="33">
        <f t="shared" si="39"/>
        <v>-0.17647058823529413</v>
      </c>
      <c r="AK37" s="33">
        <f t="shared" si="40"/>
        <v>0.46153846153846156</v>
      </c>
      <c r="AL37" s="33">
        <f t="shared" si="23"/>
        <v>0.16666666666666666</v>
      </c>
      <c r="AM37" s="33">
        <f t="shared" si="23"/>
        <v>-0.73913043478260865</v>
      </c>
      <c r="AN37" s="33">
        <f t="shared" si="23"/>
        <v>-0.35714285714285715</v>
      </c>
      <c r="AO37" s="33">
        <f t="shared" si="23"/>
        <v>-0.42105263157894735</v>
      </c>
      <c r="AP37" s="33">
        <f t="shared" si="23"/>
        <v>0.35714285714285715</v>
      </c>
      <c r="AQ37" s="33">
        <f t="shared" si="23"/>
        <v>0.66666666666666663</v>
      </c>
      <c r="AR37" s="33">
        <f t="shared" si="23"/>
        <v>0.1111111111111111</v>
      </c>
      <c r="AS37" s="33">
        <f t="shared" si="23"/>
        <v>-0.27272727272727271</v>
      </c>
      <c r="AT37" s="33">
        <f t="shared" si="23"/>
        <v>-0.52631578947368418</v>
      </c>
      <c r="AU37" s="33">
        <f t="shared" si="23"/>
        <v>0.9</v>
      </c>
      <c r="AV37" s="33">
        <f t="shared" si="23"/>
        <v>1.7</v>
      </c>
      <c r="AW37" s="33">
        <f t="shared" si="23"/>
        <v>2</v>
      </c>
      <c r="AX37" s="33">
        <f t="shared" si="23"/>
        <v>0.77777777777777779</v>
      </c>
      <c r="AY37" s="33">
        <f t="shared" si="24"/>
        <v>0.41463414634146339</v>
      </c>
      <c r="AZ37" s="33">
        <f t="shared" si="25"/>
        <v>0.11206896551724138</v>
      </c>
      <c r="BA37" s="33">
        <f t="shared" si="26"/>
        <v>-0.26356589147286824</v>
      </c>
      <c r="BB37" s="33">
        <f t="shared" si="27"/>
        <v>-0.11578947368421053</v>
      </c>
      <c r="BC37" s="33">
        <f t="shared" si="28"/>
        <v>0.5714285714285714</v>
      </c>
      <c r="BD37" s="33">
        <f t="shared" si="29"/>
        <v>-0.56818181818181823</v>
      </c>
      <c r="BE37" s="33">
        <f t="shared" si="30"/>
        <v>-0.59649122807017541</v>
      </c>
      <c r="BF37" s="33">
        <f t="shared" si="31"/>
        <v>1.2173913043478262</v>
      </c>
      <c r="BG37" s="33">
        <f t="shared" si="32"/>
        <v>0.37254901960784315</v>
      </c>
      <c r="BH37" s="33">
        <f t="shared" si="33"/>
        <v>-0.35714285714285715</v>
      </c>
      <c r="BI37" s="33">
        <f t="shared" si="34"/>
        <v>-0.17777777777777778</v>
      </c>
      <c r="BJ37" s="33">
        <f t="shared" si="34"/>
        <v>1.3243243243243243</v>
      </c>
    </row>
    <row r="38" spans="2:62" ht="17.100000000000001" customHeight="1" thickBot="1" x14ac:dyDescent="0.25">
      <c r="B38" s="35" t="s">
        <v>105</v>
      </c>
      <c r="C38" s="33">
        <f t="shared" si="20"/>
        <v>0.21354166666666666</v>
      </c>
      <c r="D38" s="33">
        <f t="shared" si="21"/>
        <v>-0.24513618677042801</v>
      </c>
      <c r="E38" s="33">
        <f t="shared" si="21"/>
        <v>0.23015873015873015</v>
      </c>
      <c r="F38" s="33">
        <f t="shared" si="21"/>
        <v>-0.18947368421052632</v>
      </c>
      <c r="G38" s="33">
        <f t="shared" si="21"/>
        <v>-0.1630901287553648</v>
      </c>
      <c r="H38" s="33">
        <f t="shared" si="21"/>
        <v>-0.15463917525773196</v>
      </c>
      <c r="I38" s="33">
        <f t="shared" si="21"/>
        <v>-0.45161290322580644</v>
      </c>
      <c r="J38" s="33">
        <f t="shared" si="21"/>
        <v>-0.40909090909090912</v>
      </c>
      <c r="K38" s="33">
        <f t="shared" si="21"/>
        <v>-0.35897435897435898</v>
      </c>
      <c r="L38" s="33">
        <f t="shared" si="21"/>
        <v>0.23780487804878048</v>
      </c>
      <c r="M38" s="33">
        <f t="shared" si="21"/>
        <v>0.4823529411764706</v>
      </c>
      <c r="N38" s="33">
        <f t="shared" si="21"/>
        <v>1.1098901098901099</v>
      </c>
      <c r="O38" s="33">
        <f t="shared" si="21"/>
        <v>0.504</v>
      </c>
      <c r="P38" s="33">
        <f t="shared" si="21"/>
        <v>0.2019704433497537</v>
      </c>
      <c r="Q38" s="33">
        <f t="shared" si="21"/>
        <v>0.34920634920634919</v>
      </c>
      <c r="R38" s="33">
        <f t="shared" si="21"/>
        <v>0.30208333333333331</v>
      </c>
      <c r="S38" s="33">
        <f t="shared" si="21"/>
        <v>0.79255319148936165</v>
      </c>
      <c r="T38" s="33">
        <f t="shared" si="22"/>
        <v>0.63934426229508201</v>
      </c>
      <c r="U38" s="33">
        <f t="shared" si="22"/>
        <v>0.2</v>
      </c>
      <c r="V38" s="33">
        <f t="shared" si="22"/>
        <v>0.38</v>
      </c>
      <c r="W38" s="33">
        <f t="shared" si="22"/>
        <v>0.10979228486646884</v>
      </c>
      <c r="X38" s="33">
        <f t="shared" si="22"/>
        <v>3.5000000000000003E-2</v>
      </c>
      <c r="Y38" s="33">
        <f t="shared" si="22"/>
        <v>0.35784313725490197</v>
      </c>
      <c r="Z38" s="33">
        <f t="shared" si="22"/>
        <v>-2.6086956521739129E-2</v>
      </c>
      <c r="AA38" s="33">
        <f t="shared" si="22"/>
        <v>-0.62566844919786091</v>
      </c>
      <c r="AB38" s="33">
        <f t="shared" si="22"/>
        <v>-0.98067632850241548</v>
      </c>
      <c r="AC38" s="33">
        <f t="shared" si="22"/>
        <v>-0.63176895306859204</v>
      </c>
      <c r="AD38" s="33">
        <f t="shared" si="22"/>
        <v>-0.38392857142857145</v>
      </c>
      <c r="AE38" s="33">
        <f t="shared" si="22"/>
        <v>0.39285714285714285</v>
      </c>
      <c r="AF38" s="33">
        <f t="shared" si="35"/>
        <v>32.375</v>
      </c>
      <c r="AG38" s="33">
        <f t="shared" si="36"/>
        <v>0.76470588235294112</v>
      </c>
      <c r="AH38" s="33">
        <f t="shared" si="37"/>
        <v>0.2608695652173913</v>
      </c>
      <c r="AI38" s="33">
        <f t="shared" si="38"/>
        <v>0.4</v>
      </c>
      <c r="AJ38" s="33">
        <f t="shared" si="39"/>
        <v>-0.23970037453183521</v>
      </c>
      <c r="AK38" s="33">
        <f t="shared" si="40"/>
        <v>-0.16111111111111112</v>
      </c>
      <c r="AL38" s="33">
        <f t="shared" si="23"/>
        <v>-0.15708812260536398</v>
      </c>
      <c r="AM38" s="33">
        <f t="shared" si="23"/>
        <v>-0.35531135531135533</v>
      </c>
      <c r="AN38" s="33">
        <f t="shared" si="23"/>
        <v>0.17241379310344829</v>
      </c>
      <c r="AO38" s="33">
        <f t="shared" si="23"/>
        <v>-0.26490066225165565</v>
      </c>
      <c r="AP38" s="33">
        <f t="shared" si="23"/>
        <v>-8.6363636363636365E-2</v>
      </c>
      <c r="AQ38" s="33">
        <f t="shared" si="23"/>
        <v>0.11931818181818182</v>
      </c>
      <c r="AR38" s="33">
        <f t="shared" si="23"/>
        <v>-0.19327731092436976</v>
      </c>
      <c r="AS38" s="33">
        <f t="shared" si="23"/>
        <v>-4.5045045045045043E-2</v>
      </c>
      <c r="AT38" s="33">
        <f t="shared" si="23"/>
        <v>0.12437810945273632</v>
      </c>
      <c r="AU38" s="33">
        <f t="shared" si="23"/>
        <v>7.6142131979695438E-2</v>
      </c>
      <c r="AV38" s="33">
        <f t="shared" si="23"/>
        <v>-4.6875E-2</v>
      </c>
      <c r="AW38" s="33">
        <f t="shared" si="23"/>
        <v>0.37735849056603776</v>
      </c>
      <c r="AX38" s="33">
        <f t="shared" si="23"/>
        <v>-0.12389380530973451</v>
      </c>
      <c r="AY38" s="33">
        <f t="shared" si="24"/>
        <v>-3.7908496732026141E-2</v>
      </c>
      <c r="AZ38" s="33">
        <f t="shared" si="25"/>
        <v>-0.27309782608695654</v>
      </c>
      <c r="BA38" s="33">
        <f t="shared" si="26"/>
        <v>0.20747663551401868</v>
      </c>
      <c r="BB38" s="33">
        <f t="shared" si="27"/>
        <v>0.31888544891640869</v>
      </c>
      <c r="BC38" s="33">
        <f t="shared" si="28"/>
        <v>0.50938967136150237</v>
      </c>
      <c r="BD38" s="33">
        <f t="shared" si="29"/>
        <v>8.9424572317262835E-2</v>
      </c>
      <c r="BE38" s="33">
        <f t="shared" si="30"/>
        <v>-0.67380442541042118</v>
      </c>
      <c r="BF38" s="33">
        <f t="shared" si="31"/>
        <v>0.97592997811816196</v>
      </c>
      <c r="BG38" s="33">
        <f t="shared" si="32"/>
        <v>-6.2015503875968991E-2</v>
      </c>
      <c r="BH38" s="33">
        <f t="shared" si="33"/>
        <v>-0.14285714285714285</v>
      </c>
      <c r="BI38" s="33">
        <f t="shared" si="34"/>
        <v>-6.8870523415977963E-3</v>
      </c>
      <c r="BJ38" s="33">
        <f t="shared" si="34"/>
        <v>2.4965325936199722E-2</v>
      </c>
    </row>
    <row r="39" spans="2:62" ht="17.100000000000001" customHeight="1" thickBot="1" x14ac:dyDescent="0.25">
      <c r="B39" s="35" t="s">
        <v>106</v>
      </c>
      <c r="C39" s="33">
        <f t="shared" si="20"/>
        <v>-0.6607142857142857</v>
      </c>
      <c r="D39" s="33">
        <f t="shared" si="21"/>
        <v>1.9166666666666667</v>
      </c>
      <c r="E39" s="33">
        <f t="shared" si="21"/>
        <v>1.9090909090909092</v>
      </c>
      <c r="F39" s="33">
        <f t="shared" si="21"/>
        <v>-0.23595505617977527</v>
      </c>
      <c r="G39" s="33">
        <f t="shared" si="21"/>
        <v>0.42105263157894735</v>
      </c>
      <c r="H39" s="33">
        <f t="shared" si="21"/>
        <v>-0.30476190476190479</v>
      </c>
      <c r="I39" s="33">
        <f t="shared" si="21"/>
        <v>-6.25E-2</v>
      </c>
      <c r="J39" s="33">
        <f t="shared" si="21"/>
        <v>-0.27941176470588236</v>
      </c>
      <c r="K39" s="33">
        <f t="shared" si="21"/>
        <v>-0.18518518518518517</v>
      </c>
      <c r="L39" s="33">
        <f t="shared" si="21"/>
        <v>0</v>
      </c>
      <c r="M39" s="33">
        <f t="shared" si="21"/>
        <v>-0.5</v>
      </c>
      <c r="N39" s="33">
        <f t="shared" si="21"/>
        <v>-0.30612244897959184</v>
      </c>
      <c r="O39" s="33">
        <f t="shared" si="21"/>
        <v>0.72727272727272729</v>
      </c>
      <c r="P39" s="33">
        <f t="shared" si="21"/>
        <v>-0.53424657534246578</v>
      </c>
      <c r="Q39" s="33">
        <f t="shared" si="21"/>
        <v>-6.6666666666666666E-2</v>
      </c>
      <c r="R39" s="33">
        <f t="shared" si="21"/>
        <v>0.47058823529411764</v>
      </c>
      <c r="S39" s="33">
        <f t="shared" si="21"/>
        <v>-0.30263157894736842</v>
      </c>
      <c r="T39" s="33">
        <f t="shared" si="22"/>
        <v>1.1764705882352942</v>
      </c>
      <c r="U39" s="33">
        <f t="shared" si="22"/>
        <v>0.6428571428571429</v>
      </c>
      <c r="V39" s="33">
        <f t="shared" si="22"/>
        <v>0.62</v>
      </c>
      <c r="W39" s="33">
        <f t="shared" si="22"/>
        <v>0.15094339622641509</v>
      </c>
      <c r="X39" s="33">
        <f t="shared" si="22"/>
        <v>-2.7027027027027029E-2</v>
      </c>
      <c r="Y39" s="33">
        <f t="shared" si="22"/>
        <v>0.58695652173913049</v>
      </c>
      <c r="Z39" s="33">
        <f t="shared" si="22"/>
        <v>-0.19753086419753085</v>
      </c>
      <c r="AA39" s="33">
        <f t="shared" si="22"/>
        <v>-0.55737704918032782</v>
      </c>
      <c r="AB39" s="33">
        <f t="shared" si="22"/>
        <v>-0.90277777777777779</v>
      </c>
      <c r="AC39" s="33">
        <f t="shared" si="22"/>
        <v>-0.60273972602739723</v>
      </c>
      <c r="AD39" s="33">
        <f t="shared" si="22"/>
        <v>-0.18461538461538463</v>
      </c>
      <c r="AE39" s="33">
        <f t="shared" si="22"/>
        <v>1.2222222222222223</v>
      </c>
      <c r="AF39" s="33">
        <f t="shared" si="35"/>
        <v>6</v>
      </c>
      <c r="AG39" s="33">
        <f t="shared" si="36"/>
        <v>3.4482758620689655E-2</v>
      </c>
      <c r="AH39" s="33">
        <f t="shared" si="37"/>
        <v>-0.16981132075471697</v>
      </c>
      <c r="AI39" s="33">
        <f t="shared" si="38"/>
        <v>0.13333333333333333</v>
      </c>
      <c r="AJ39" s="33">
        <f t="shared" si="39"/>
        <v>-4.0816326530612242E-2</v>
      </c>
      <c r="AK39" s="33">
        <f t="shared" si="40"/>
        <v>0.1</v>
      </c>
      <c r="AL39" s="33">
        <f t="shared" si="23"/>
        <v>-0.25</v>
      </c>
      <c r="AM39" s="33">
        <f t="shared" si="23"/>
        <v>-0.54411764705882348</v>
      </c>
      <c r="AN39" s="33">
        <f t="shared" si="23"/>
        <v>-0.23404255319148937</v>
      </c>
      <c r="AO39" s="33">
        <f t="shared" si="23"/>
        <v>-6.0606060606060608E-2</v>
      </c>
      <c r="AP39" s="33">
        <f t="shared" si="23"/>
        <v>0.48484848484848486</v>
      </c>
      <c r="AQ39" s="33">
        <f t="shared" si="23"/>
        <v>0.70967741935483875</v>
      </c>
      <c r="AR39" s="33">
        <f t="shared" si="23"/>
        <v>0.33333333333333331</v>
      </c>
      <c r="AS39" s="33">
        <f t="shared" si="23"/>
        <v>0.61290322580645162</v>
      </c>
      <c r="AT39" s="33">
        <f t="shared" si="23"/>
        <v>-0.44897959183673469</v>
      </c>
      <c r="AU39" s="33">
        <f t="shared" si="23"/>
        <v>-7.5471698113207544E-2</v>
      </c>
      <c r="AV39" s="33">
        <f t="shared" si="23"/>
        <v>-0.3125</v>
      </c>
      <c r="AW39" s="33">
        <f t="shared" si="23"/>
        <v>-0.26</v>
      </c>
      <c r="AX39" s="33">
        <f t="shared" si="23"/>
        <v>1.8888888888888888</v>
      </c>
      <c r="AY39" s="33">
        <f t="shared" si="24"/>
        <v>6.1776061776061778E-2</v>
      </c>
      <c r="AZ39" s="33">
        <f t="shared" si="25"/>
        <v>-0.14181818181818182</v>
      </c>
      <c r="BA39" s="33">
        <f t="shared" si="26"/>
        <v>-0.23305084745762711</v>
      </c>
      <c r="BB39" s="33">
        <f t="shared" si="27"/>
        <v>3.8674033149171269E-2</v>
      </c>
      <c r="BC39" s="33">
        <f t="shared" si="28"/>
        <v>0.35106382978723405</v>
      </c>
      <c r="BD39" s="33">
        <f t="shared" si="29"/>
        <v>6.6929133858267723E-2</v>
      </c>
      <c r="BE39" s="33">
        <f t="shared" si="30"/>
        <v>-0.5719557195571956</v>
      </c>
      <c r="BF39" s="33">
        <f t="shared" si="31"/>
        <v>0.57758620689655171</v>
      </c>
      <c r="BG39" s="33">
        <f t="shared" si="32"/>
        <v>-1.092896174863388E-2</v>
      </c>
      <c r="BH39" s="33">
        <f t="shared" si="33"/>
        <v>-0.18784530386740331</v>
      </c>
      <c r="BI39" s="33">
        <f t="shared" si="34"/>
        <v>0.21088435374149661</v>
      </c>
      <c r="BJ39" s="33">
        <f t="shared" si="34"/>
        <v>0.10674157303370786</v>
      </c>
    </row>
    <row r="40" spans="2:62" ht="17.100000000000001" customHeight="1" thickBot="1" x14ac:dyDescent="0.25">
      <c r="B40" s="35" t="s">
        <v>107</v>
      </c>
      <c r="C40" s="33">
        <f t="shared" si="20"/>
        <v>-0.15384615384615385</v>
      </c>
      <c r="D40" s="33">
        <f t="shared" si="21"/>
        <v>1</v>
      </c>
      <c r="E40" s="33">
        <f t="shared" si="21"/>
        <v>0.1111111111111111</v>
      </c>
      <c r="F40" s="33">
        <f t="shared" si="21"/>
        <v>1</v>
      </c>
      <c r="G40" s="33">
        <f t="shared" si="21"/>
        <v>0.54545454545454541</v>
      </c>
      <c r="H40" s="33">
        <f t="shared" si="21"/>
        <v>0.625</v>
      </c>
      <c r="I40" s="33">
        <f t="shared" si="21"/>
        <v>-0.4</v>
      </c>
      <c r="J40" s="33">
        <f t="shared" si="21"/>
        <v>-0.2</v>
      </c>
      <c r="K40" s="33">
        <f t="shared" si="21"/>
        <v>-0.23529411764705882</v>
      </c>
      <c r="L40" s="33">
        <f t="shared" si="21"/>
        <v>-0.38461538461538464</v>
      </c>
      <c r="M40" s="33">
        <f t="shared" si="21"/>
        <v>0.66666666666666663</v>
      </c>
      <c r="N40" s="33">
        <f t="shared" si="21"/>
        <v>0.125</v>
      </c>
      <c r="O40" s="33">
        <f t="shared" si="21"/>
        <v>-0.38461538461538464</v>
      </c>
      <c r="P40" s="33">
        <f t="shared" si="21"/>
        <v>0.5</v>
      </c>
      <c r="Q40" s="33">
        <f t="shared" si="21"/>
        <v>-0.1</v>
      </c>
      <c r="R40" s="33">
        <f t="shared" si="21"/>
        <v>0</v>
      </c>
      <c r="S40" s="33">
        <f t="shared" si="21"/>
        <v>0.125</v>
      </c>
      <c r="T40" s="33">
        <f t="shared" si="22"/>
        <v>-0.33333333333333331</v>
      </c>
      <c r="U40" s="33">
        <f t="shared" si="22"/>
        <v>0</v>
      </c>
      <c r="V40" s="33">
        <f t="shared" si="22"/>
        <v>0.55555555555555558</v>
      </c>
      <c r="W40" s="33">
        <f t="shared" si="22"/>
        <v>0.44444444444444442</v>
      </c>
      <c r="X40" s="33">
        <f t="shared" si="22"/>
        <v>0.75</v>
      </c>
      <c r="Y40" s="33">
        <f t="shared" si="22"/>
        <v>-0.22222222222222221</v>
      </c>
      <c r="Z40" s="33">
        <f t="shared" si="22"/>
        <v>-7.1428571428571425E-2</v>
      </c>
      <c r="AA40" s="33">
        <f t="shared" si="22"/>
        <v>-0.69230769230769229</v>
      </c>
      <c r="AB40" s="33">
        <f t="shared" si="22"/>
        <v>-0.8571428571428571</v>
      </c>
      <c r="AC40" s="33">
        <f t="shared" si="22"/>
        <v>0</v>
      </c>
      <c r="AD40" s="33">
        <f t="shared" si="22"/>
        <v>-0.30769230769230771</v>
      </c>
      <c r="AE40" s="33">
        <f t="shared" si="22"/>
        <v>0.75</v>
      </c>
      <c r="AF40" s="33">
        <f t="shared" si="35"/>
        <v>4.5</v>
      </c>
      <c r="AG40" s="33">
        <f t="shared" si="36"/>
        <v>0.2857142857142857</v>
      </c>
      <c r="AH40" s="33">
        <f t="shared" si="37"/>
        <v>-0.22222222222222221</v>
      </c>
      <c r="AI40" s="33">
        <f t="shared" si="38"/>
        <v>0.42857142857142855</v>
      </c>
      <c r="AJ40" s="33">
        <f t="shared" si="39"/>
        <v>-0.72727272727272729</v>
      </c>
      <c r="AK40" s="33">
        <f t="shared" si="40"/>
        <v>-0.77777777777777779</v>
      </c>
      <c r="AL40" s="33">
        <f t="shared" si="23"/>
        <v>0.42857142857142855</v>
      </c>
      <c r="AM40" s="33">
        <f t="shared" si="23"/>
        <v>-0.8</v>
      </c>
      <c r="AN40" s="33">
        <f t="shared" si="23"/>
        <v>-0.66666666666666663</v>
      </c>
      <c r="AO40" s="33">
        <f t="shared" si="23"/>
        <v>2</v>
      </c>
      <c r="AP40" s="33">
        <f t="shared" si="23"/>
        <v>-0.5</v>
      </c>
      <c r="AQ40" s="33">
        <f t="shared" si="23"/>
        <v>2.5</v>
      </c>
      <c r="AR40" s="33">
        <f t="shared" si="23"/>
        <v>7</v>
      </c>
      <c r="AS40" s="33">
        <f t="shared" si="23"/>
        <v>0.33333333333333331</v>
      </c>
      <c r="AT40" s="33">
        <f t="shared" si="23"/>
        <v>-0.2</v>
      </c>
      <c r="AU40" s="33">
        <f t="shared" si="23"/>
        <v>-0.2857142857142857</v>
      </c>
      <c r="AV40" s="33">
        <f t="shared" si="23"/>
        <v>0.125</v>
      </c>
      <c r="AW40" s="33">
        <f t="shared" si="23"/>
        <v>0.875</v>
      </c>
      <c r="AX40" s="33">
        <f t="shared" si="23"/>
        <v>2</v>
      </c>
      <c r="AY40" s="33">
        <f t="shared" si="24"/>
        <v>0.25806451612903225</v>
      </c>
      <c r="AZ40" s="33">
        <f t="shared" si="25"/>
        <v>0.12820512820512819</v>
      </c>
      <c r="BA40" s="33">
        <f t="shared" si="26"/>
        <v>-9.0909090909090912E-2</v>
      </c>
      <c r="BB40" s="33">
        <f t="shared" si="27"/>
        <v>-0.05</v>
      </c>
      <c r="BC40" s="33">
        <f t="shared" si="28"/>
        <v>5.2631578947368418E-2</v>
      </c>
      <c r="BD40" s="33">
        <f t="shared" si="29"/>
        <v>0.17499999999999999</v>
      </c>
      <c r="BE40" s="33">
        <f t="shared" si="30"/>
        <v>-0.53191489361702127</v>
      </c>
      <c r="BF40" s="33">
        <f t="shared" si="31"/>
        <v>0.54545454545454541</v>
      </c>
      <c r="BG40" s="33">
        <f t="shared" si="32"/>
        <v>-0.26470588235294118</v>
      </c>
      <c r="BH40" s="33">
        <f t="shared" si="33"/>
        <v>-0.44</v>
      </c>
      <c r="BI40" s="33">
        <f t="shared" si="34"/>
        <v>0.9285714285714286</v>
      </c>
      <c r="BJ40" s="33">
        <f t="shared" si="34"/>
        <v>0.51851851851851849</v>
      </c>
    </row>
    <row r="41" spans="2:62" ht="17.100000000000001" customHeight="1" thickBot="1" x14ac:dyDescent="0.25">
      <c r="B41" s="35" t="s">
        <v>108</v>
      </c>
      <c r="C41" s="33">
        <f t="shared" si="20"/>
        <v>-0.59375</v>
      </c>
      <c r="D41" s="33">
        <f t="shared" si="21"/>
        <v>-9.8039215686274508E-2</v>
      </c>
      <c r="E41" s="33">
        <f t="shared" si="21"/>
        <v>1.4</v>
      </c>
      <c r="F41" s="33">
        <f t="shared" si="21"/>
        <v>-9.0909090909090912E-2</v>
      </c>
      <c r="G41" s="33">
        <f t="shared" si="21"/>
        <v>1.3846153846153846</v>
      </c>
      <c r="H41" s="33">
        <f t="shared" si="21"/>
        <v>-0.32608695652173914</v>
      </c>
      <c r="I41" s="33">
        <f t="shared" si="21"/>
        <v>-0.61111111111111116</v>
      </c>
      <c r="J41" s="33">
        <f t="shared" si="21"/>
        <v>-0.64</v>
      </c>
      <c r="K41" s="33">
        <f t="shared" si="21"/>
        <v>-0.70967741935483875</v>
      </c>
      <c r="L41" s="33">
        <f t="shared" si="21"/>
        <v>0</v>
      </c>
      <c r="M41" s="33">
        <f t="shared" si="21"/>
        <v>-0.2857142857142857</v>
      </c>
      <c r="N41" s="33">
        <f t="shared" si="21"/>
        <v>-0.16666666666666666</v>
      </c>
      <c r="O41" s="33">
        <f t="shared" si="21"/>
        <v>0.44444444444444442</v>
      </c>
      <c r="P41" s="33">
        <f t="shared" si="21"/>
        <v>-0.19354838709677419</v>
      </c>
      <c r="Q41" s="33">
        <f t="shared" si="21"/>
        <v>1</v>
      </c>
      <c r="R41" s="33">
        <f t="shared" si="21"/>
        <v>0.73333333333333328</v>
      </c>
      <c r="S41" s="33">
        <f t="shared" si="21"/>
        <v>-0.61538461538461542</v>
      </c>
      <c r="T41" s="33">
        <f t="shared" si="22"/>
        <v>-0.76</v>
      </c>
      <c r="U41" s="33">
        <f t="shared" si="22"/>
        <v>-0.55000000000000004</v>
      </c>
      <c r="V41" s="33">
        <f t="shared" si="22"/>
        <v>0.11538461538461539</v>
      </c>
      <c r="W41" s="33">
        <f t="shared" si="22"/>
        <v>2.2999999999999998</v>
      </c>
      <c r="X41" s="33">
        <f t="shared" si="22"/>
        <v>1.6666666666666667</v>
      </c>
      <c r="Y41" s="33">
        <f t="shared" si="22"/>
        <v>-0.1111111111111111</v>
      </c>
      <c r="Z41" s="33">
        <f t="shared" si="22"/>
        <v>-0.37931034482758619</v>
      </c>
      <c r="AA41" s="33">
        <f t="shared" si="22"/>
        <v>-0.60606060606060608</v>
      </c>
      <c r="AB41" s="33">
        <f t="shared" si="22"/>
        <v>-0.8125</v>
      </c>
      <c r="AC41" s="33">
        <f t="shared" si="22"/>
        <v>0.5</v>
      </c>
      <c r="AD41" s="33">
        <f t="shared" si="22"/>
        <v>-0.22222222222222221</v>
      </c>
      <c r="AE41" s="33">
        <f t="shared" si="22"/>
        <v>-0.46153846153846156</v>
      </c>
      <c r="AF41" s="33">
        <f t="shared" si="35"/>
        <v>4</v>
      </c>
      <c r="AG41" s="33">
        <f t="shared" si="36"/>
        <v>-0.41666666666666669</v>
      </c>
      <c r="AH41" s="33">
        <f t="shared" si="37"/>
        <v>-0.42857142857142855</v>
      </c>
      <c r="AI41" s="33">
        <f t="shared" si="38"/>
        <v>0.7142857142857143</v>
      </c>
      <c r="AJ41" s="33">
        <f t="shared" si="39"/>
        <v>-0.46666666666666667</v>
      </c>
      <c r="AK41" s="33">
        <f t="shared" si="40"/>
        <v>-0.14285714285714285</v>
      </c>
      <c r="AL41" s="33">
        <f t="shared" si="23"/>
        <v>0.25</v>
      </c>
      <c r="AM41" s="33">
        <f t="shared" si="23"/>
        <v>-0.58333333333333337</v>
      </c>
      <c r="AN41" s="33">
        <f t="shared" si="23"/>
        <v>0.75</v>
      </c>
      <c r="AO41" s="33">
        <f t="shared" si="23"/>
        <v>1</v>
      </c>
      <c r="AP41" s="33">
        <f t="shared" si="23"/>
        <v>0.3</v>
      </c>
      <c r="AQ41" s="33">
        <f t="shared" si="23"/>
        <v>1.2</v>
      </c>
      <c r="AR41" s="33">
        <f t="shared" si="23"/>
        <v>0.14285714285714285</v>
      </c>
      <c r="AS41" s="33">
        <f t="shared" si="23"/>
        <v>8.3333333333333329E-2</v>
      </c>
      <c r="AT41" s="33">
        <f t="shared" si="23"/>
        <v>-0.15384615384615385</v>
      </c>
      <c r="AU41" s="33">
        <f t="shared" si="23"/>
        <v>0.18181818181818182</v>
      </c>
      <c r="AV41" s="33">
        <f t="shared" si="23"/>
        <v>-6.25E-2</v>
      </c>
      <c r="AW41" s="33">
        <f t="shared" si="23"/>
        <v>-0.30769230769230771</v>
      </c>
      <c r="AX41" s="33">
        <f t="shared" si="23"/>
        <v>0.36363636363636365</v>
      </c>
      <c r="AY41" s="33">
        <f t="shared" si="24"/>
        <v>-0.14594594594594595</v>
      </c>
      <c r="AZ41" s="33">
        <f t="shared" si="25"/>
        <v>-0.20886075949367089</v>
      </c>
      <c r="BA41" s="33">
        <f t="shared" si="26"/>
        <v>-0.40799999999999997</v>
      </c>
      <c r="BB41" s="33">
        <f t="shared" si="27"/>
        <v>0.3108108108108108</v>
      </c>
      <c r="BC41" s="33">
        <f t="shared" si="28"/>
        <v>-0.44329896907216493</v>
      </c>
      <c r="BD41" s="33">
        <f t="shared" si="29"/>
        <v>0.3888888888888889</v>
      </c>
      <c r="BE41" s="33">
        <f t="shared" si="30"/>
        <v>-0.44</v>
      </c>
      <c r="BF41" s="33">
        <f t="shared" si="31"/>
        <v>-0.11904761904761904</v>
      </c>
      <c r="BG41" s="33">
        <f t="shared" si="32"/>
        <v>-2.7027027027027029E-2</v>
      </c>
      <c r="BH41" s="33">
        <f t="shared" si="33"/>
        <v>0.22222222222222221</v>
      </c>
      <c r="BI41" s="33">
        <f t="shared" si="34"/>
        <v>0.15909090909090909</v>
      </c>
      <c r="BJ41" s="33">
        <f t="shared" si="34"/>
        <v>1.9607843137254902E-2</v>
      </c>
    </row>
    <row r="42" spans="2:62" ht="17.100000000000001" customHeight="1" thickBot="1" x14ac:dyDescent="0.25">
      <c r="B42" s="35" t="s">
        <v>109</v>
      </c>
      <c r="C42" s="33">
        <f t="shared" si="20"/>
        <v>-0.47524752475247523</v>
      </c>
      <c r="D42" s="33">
        <f t="shared" si="21"/>
        <v>-0.64102564102564108</v>
      </c>
      <c r="E42" s="33">
        <f t="shared" si="21"/>
        <v>0.93150684931506844</v>
      </c>
      <c r="F42" s="33">
        <f t="shared" si="21"/>
        <v>-0.1095890410958904</v>
      </c>
      <c r="G42" s="33">
        <f t="shared" si="21"/>
        <v>-0.49056603773584906</v>
      </c>
      <c r="H42" s="33">
        <f t="shared" si="21"/>
        <v>-0.18571428571428572</v>
      </c>
      <c r="I42" s="33">
        <f t="shared" si="21"/>
        <v>-0.70921985815602839</v>
      </c>
      <c r="J42" s="33">
        <f t="shared" si="21"/>
        <v>-0.56923076923076921</v>
      </c>
      <c r="K42" s="33">
        <f t="shared" si="21"/>
        <v>1.0740740740740742</v>
      </c>
      <c r="L42" s="33">
        <f t="shared" si="21"/>
        <v>-0.14035087719298245</v>
      </c>
      <c r="M42" s="33">
        <f t="shared" si="21"/>
        <v>-2.4390243902439025E-2</v>
      </c>
      <c r="N42" s="33">
        <f t="shared" si="21"/>
        <v>1</v>
      </c>
      <c r="O42" s="33">
        <f t="shared" si="21"/>
        <v>-0.6071428571428571</v>
      </c>
      <c r="P42" s="33">
        <f t="shared" si="21"/>
        <v>-0.2857142857142857</v>
      </c>
      <c r="Q42" s="33">
        <f t="shared" si="21"/>
        <v>-0.27500000000000002</v>
      </c>
      <c r="R42" s="33">
        <f t="shared" si="21"/>
        <v>-0.44642857142857145</v>
      </c>
      <c r="S42" s="33">
        <f t="shared" si="21"/>
        <v>0.52272727272727271</v>
      </c>
      <c r="T42" s="33">
        <f t="shared" si="22"/>
        <v>1.0285714285714285</v>
      </c>
      <c r="U42" s="33">
        <f t="shared" si="22"/>
        <v>0.55172413793103448</v>
      </c>
      <c r="V42" s="33">
        <f t="shared" si="22"/>
        <v>0.83870967741935487</v>
      </c>
      <c r="W42" s="33">
        <f t="shared" si="22"/>
        <v>-0.31343283582089554</v>
      </c>
      <c r="X42" s="33">
        <f t="shared" si="22"/>
        <v>-5.6338028169014086E-2</v>
      </c>
      <c r="Y42" s="33">
        <f t="shared" si="22"/>
        <v>4.4444444444444446E-2</v>
      </c>
      <c r="Z42" s="33">
        <f t="shared" si="22"/>
        <v>0.19298245614035087</v>
      </c>
      <c r="AA42" s="33">
        <f t="shared" si="22"/>
        <v>-0.41304347826086957</v>
      </c>
      <c r="AB42" s="33">
        <f t="shared" si="22"/>
        <v>-0.91044776119402981</v>
      </c>
      <c r="AC42" s="33">
        <f t="shared" si="22"/>
        <v>-0.53191489361702127</v>
      </c>
      <c r="AD42" s="33">
        <f t="shared" si="22"/>
        <v>-0.38235294117647056</v>
      </c>
      <c r="AE42" s="33">
        <f t="shared" si="22"/>
        <v>0.62962962962962965</v>
      </c>
      <c r="AF42" s="33">
        <f t="shared" si="35"/>
        <v>10.333333333333334</v>
      </c>
      <c r="AG42" s="33">
        <f t="shared" si="36"/>
        <v>-4.5454545454545456E-2</v>
      </c>
      <c r="AH42" s="33">
        <f t="shared" si="37"/>
        <v>-9.5238095238095233E-2</v>
      </c>
      <c r="AI42" s="33">
        <f t="shared" si="38"/>
        <v>-0.34090909090909088</v>
      </c>
      <c r="AJ42" s="33">
        <f t="shared" si="39"/>
        <v>-0.58823529411764708</v>
      </c>
      <c r="AK42" s="33">
        <f t="shared" si="40"/>
        <v>-0.33333333333333331</v>
      </c>
      <c r="AL42" s="33">
        <f t="shared" si="23"/>
        <v>-0.68421052631578949</v>
      </c>
      <c r="AM42" s="33">
        <f t="shared" si="23"/>
        <v>-0.44827586206896552</v>
      </c>
      <c r="AN42" s="33">
        <f t="shared" si="23"/>
        <v>-0.75</v>
      </c>
      <c r="AO42" s="33">
        <f t="shared" si="23"/>
        <v>7.1428571428571425E-2</v>
      </c>
      <c r="AP42" s="33">
        <f t="shared" si="23"/>
        <v>0.66666666666666663</v>
      </c>
      <c r="AQ42" s="33">
        <f t="shared" si="23"/>
        <v>0.4375</v>
      </c>
      <c r="AR42" s="33">
        <f t="shared" si="23"/>
        <v>2</v>
      </c>
      <c r="AS42" s="33">
        <f t="shared" si="23"/>
        <v>0.4</v>
      </c>
      <c r="AT42" s="33">
        <f t="shared" si="23"/>
        <v>0.15</v>
      </c>
      <c r="AU42" s="33">
        <f t="shared" si="23"/>
        <v>-0.13043478260869565</v>
      </c>
      <c r="AV42" s="33">
        <f t="shared" si="23"/>
        <v>4.7619047619047616E-2</v>
      </c>
      <c r="AW42" s="33">
        <f t="shared" si="23"/>
        <v>0.33333333333333331</v>
      </c>
      <c r="AX42" s="33">
        <f t="shared" si="23"/>
        <v>-0.39130434782608697</v>
      </c>
      <c r="AY42" s="33">
        <f t="shared" si="24"/>
        <v>-0.2965009208103131</v>
      </c>
      <c r="AZ42" s="33">
        <f t="shared" si="25"/>
        <v>-0.52879581151832455</v>
      </c>
      <c r="BA42" s="33">
        <f t="shared" si="26"/>
        <v>0.42777777777777776</v>
      </c>
      <c r="BB42" s="33">
        <f t="shared" si="27"/>
        <v>-0.45914396887159531</v>
      </c>
      <c r="BC42" s="33">
        <f t="shared" si="28"/>
        <v>0.72661870503597126</v>
      </c>
      <c r="BD42" s="33">
        <f t="shared" si="29"/>
        <v>-0.05</v>
      </c>
      <c r="BE42" s="33">
        <f t="shared" si="30"/>
        <v>-0.57456140350877194</v>
      </c>
      <c r="BF42" s="33">
        <f t="shared" si="31"/>
        <v>0.76288659793814428</v>
      </c>
      <c r="BG42" s="33">
        <f t="shared" si="32"/>
        <v>-0.51461988304093564</v>
      </c>
      <c r="BH42" s="33">
        <f t="shared" si="33"/>
        <v>-0.30120481927710846</v>
      </c>
      <c r="BI42" s="33">
        <f t="shared" si="34"/>
        <v>0.51724137931034486</v>
      </c>
      <c r="BJ42" s="33">
        <f t="shared" si="34"/>
        <v>-4.5454545454545456E-2</v>
      </c>
    </row>
    <row r="43" spans="2:62" ht="17.100000000000001" customHeight="1" thickBot="1" x14ac:dyDescent="0.25">
      <c r="B43" s="35" t="s">
        <v>110</v>
      </c>
      <c r="C43" s="33">
        <f t="shared" si="20"/>
        <v>-0.65384615384615385</v>
      </c>
      <c r="D43" s="33">
        <f t="shared" si="21"/>
        <v>0.46666666666666667</v>
      </c>
      <c r="E43" s="33">
        <f t="shared" si="21"/>
        <v>0.83333333333333337</v>
      </c>
      <c r="F43" s="33">
        <f t="shared" si="21"/>
        <v>0.66666666666666663</v>
      </c>
      <c r="G43" s="33">
        <f t="shared" si="21"/>
        <v>1.5555555555555556</v>
      </c>
      <c r="H43" s="33">
        <f t="shared" si="21"/>
        <v>-4.5454545454545456E-2</v>
      </c>
      <c r="I43" s="33">
        <f t="shared" si="21"/>
        <v>0</v>
      </c>
      <c r="J43" s="33">
        <f t="shared" si="21"/>
        <v>-0.1</v>
      </c>
      <c r="K43" s="33">
        <f t="shared" si="21"/>
        <v>-0.13043478260869565</v>
      </c>
      <c r="L43" s="33">
        <f t="shared" si="21"/>
        <v>-0.61904761904761907</v>
      </c>
      <c r="M43" s="33">
        <f t="shared" si="21"/>
        <v>1.5454545454545454</v>
      </c>
      <c r="N43" s="33">
        <f t="shared" si="21"/>
        <v>-0.1111111111111111</v>
      </c>
      <c r="O43" s="33">
        <f t="shared" si="21"/>
        <v>-0.05</v>
      </c>
      <c r="P43" s="33">
        <f t="shared" si="21"/>
        <v>3.625</v>
      </c>
      <c r="Q43" s="33">
        <f t="shared" si="21"/>
        <v>-0.8571428571428571</v>
      </c>
      <c r="R43" s="33">
        <f t="shared" si="21"/>
        <v>0.5</v>
      </c>
      <c r="S43" s="33">
        <f>+(W19-S19)/S19</f>
        <v>0.42105263157894735</v>
      </c>
      <c r="T43" s="33">
        <f t="shared" si="22"/>
        <v>5.4054054054054057E-2</v>
      </c>
      <c r="U43" s="33">
        <f t="shared" si="22"/>
        <v>4.5</v>
      </c>
      <c r="V43" s="33">
        <f t="shared" si="22"/>
        <v>0.45833333333333331</v>
      </c>
      <c r="W43" s="33">
        <f t="shared" si="22"/>
        <v>0.22222222222222221</v>
      </c>
      <c r="X43" s="33">
        <f t="shared" si="22"/>
        <v>-0.10256410256410256</v>
      </c>
      <c r="Y43" s="33">
        <f t="shared" si="22"/>
        <v>0.86363636363636365</v>
      </c>
      <c r="Z43" s="33">
        <f t="shared" si="22"/>
        <v>0.11428571428571428</v>
      </c>
      <c r="AA43" s="33">
        <f t="shared" si="22"/>
        <v>-6.0606060606060608E-2</v>
      </c>
      <c r="AB43" s="33">
        <f t="shared" si="22"/>
        <v>-0.88571428571428568</v>
      </c>
      <c r="AC43" s="33">
        <f t="shared" si="22"/>
        <v>-0.70731707317073167</v>
      </c>
      <c r="AD43" s="33">
        <f t="shared" si="22"/>
        <v>-0.46153846153846156</v>
      </c>
      <c r="AE43" s="33">
        <f t="shared" si="22"/>
        <v>0.19354838709677419</v>
      </c>
      <c r="AF43" s="33">
        <f t="shared" si="35"/>
        <v>5.5</v>
      </c>
      <c r="AG43" s="33">
        <f t="shared" si="36"/>
        <v>-0.25</v>
      </c>
      <c r="AH43" s="33">
        <f t="shared" si="37"/>
        <v>-0.2857142857142857</v>
      </c>
      <c r="AI43" s="33">
        <f t="shared" si="38"/>
        <v>-5.4054054054054057E-2</v>
      </c>
      <c r="AJ43" s="33">
        <f t="shared" si="39"/>
        <v>0.30769230769230771</v>
      </c>
      <c r="AK43" s="33">
        <f t="shared" si="40"/>
        <v>1.3333333333333333</v>
      </c>
      <c r="AL43" s="33">
        <f t="shared" si="23"/>
        <v>0.8666666666666667</v>
      </c>
      <c r="AM43" s="33">
        <f t="shared" si="23"/>
        <v>-0.7142857142857143</v>
      </c>
      <c r="AN43" s="33">
        <f t="shared" si="23"/>
        <v>-0.38235294117647056</v>
      </c>
      <c r="AO43" s="33">
        <f t="shared" si="23"/>
        <v>-0.5714285714285714</v>
      </c>
      <c r="AP43" s="33">
        <f t="shared" si="23"/>
        <v>-0.35714285714285715</v>
      </c>
      <c r="AQ43" s="33">
        <f t="shared" si="23"/>
        <v>2.1</v>
      </c>
      <c r="AR43" s="33">
        <f t="shared" si="23"/>
        <v>0</v>
      </c>
      <c r="AS43" s="33">
        <f t="shared" si="23"/>
        <v>1.3333333333333333</v>
      </c>
      <c r="AT43" s="33">
        <f t="shared" si="23"/>
        <v>0.61111111111111116</v>
      </c>
      <c r="AU43" s="33">
        <f t="shared" si="23"/>
        <v>-0.45161290322580644</v>
      </c>
      <c r="AV43" s="33">
        <f t="shared" si="23"/>
        <v>-0.2857142857142857</v>
      </c>
      <c r="AW43" s="33">
        <f t="shared" si="23"/>
        <v>-0.19047619047619047</v>
      </c>
      <c r="AX43" s="33">
        <f t="shared" si="23"/>
        <v>-0.34482758620689657</v>
      </c>
      <c r="AY43" s="33">
        <f t="shared" si="24"/>
        <v>5.0847457627118647E-2</v>
      </c>
      <c r="AZ43" s="33">
        <f t="shared" si="25"/>
        <v>0.17741935483870969</v>
      </c>
      <c r="BA43" s="33">
        <f t="shared" si="26"/>
        <v>-1.3698630136986301E-2</v>
      </c>
      <c r="BB43" s="33">
        <f t="shared" si="27"/>
        <v>0.16666666666666666</v>
      </c>
      <c r="BC43" s="33">
        <f t="shared" si="28"/>
        <v>0.4642857142857143</v>
      </c>
      <c r="BD43" s="33">
        <f t="shared" si="29"/>
        <v>0.2032520325203252</v>
      </c>
      <c r="BE43" s="33">
        <f t="shared" si="30"/>
        <v>-0.54054054054054057</v>
      </c>
      <c r="BF43" s="33">
        <f t="shared" si="31"/>
        <v>0.27941176470588236</v>
      </c>
      <c r="BG43" s="33">
        <f t="shared" si="32"/>
        <v>0.35632183908045978</v>
      </c>
      <c r="BH43" s="33">
        <f t="shared" si="33"/>
        <v>-0.50847457627118642</v>
      </c>
      <c r="BI43" s="33">
        <f t="shared" si="34"/>
        <v>0.75862068965517238</v>
      </c>
      <c r="BJ43" s="33">
        <f t="shared" si="34"/>
        <v>-0.33333333333333331</v>
      </c>
    </row>
    <row r="44" spans="2:62" ht="17.100000000000001" customHeight="1" thickBot="1" x14ac:dyDescent="0.25">
      <c r="B44" s="35" t="s">
        <v>111</v>
      </c>
      <c r="C44" s="33">
        <f t="shared" si="20"/>
        <v>0.33333333333333331</v>
      </c>
      <c r="D44" s="33">
        <f t="shared" si="21"/>
        <v>1</v>
      </c>
      <c r="E44" s="33">
        <f t="shared" si="21"/>
        <v>-0.5714285714285714</v>
      </c>
      <c r="F44" s="33">
        <f t="shared" si="21"/>
        <v>-0.8571428571428571</v>
      </c>
      <c r="G44" s="33">
        <f t="shared" si="21"/>
        <v>-0.25</v>
      </c>
      <c r="H44" s="33">
        <f t="shared" si="21"/>
        <v>0.5</v>
      </c>
      <c r="I44" s="33">
        <f t="shared" si="21"/>
        <v>-0.66666666666666663</v>
      </c>
      <c r="J44" s="33">
        <f t="shared" si="21"/>
        <v>3</v>
      </c>
      <c r="K44" s="33">
        <f t="shared" si="21"/>
        <v>0.66666666666666663</v>
      </c>
      <c r="L44" s="33">
        <f t="shared" si="21"/>
        <v>0.33333333333333331</v>
      </c>
      <c r="M44" s="33">
        <f t="shared" si="21"/>
        <v>1</v>
      </c>
      <c r="N44" s="33">
        <f t="shared" si="21"/>
        <v>-0.75</v>
      </c>
      <c r="O44" s="33">
        <f t="shared" si="21"/>
        <v>-0.4</v>
      </c>
      <c r="P44" s="33">
        <f t="shared" si="21"/>
        <v>-0.75</v>
      </c>
      <c r="Q44" s="33">
        <f t="shared" si="21"/>
        <v>0</v>
      </c>
      <c r="R44" s="33">
        <f t="shared" si="21"/>
        <v>0</v>
      </c>
      <c r="S44" s="33">
        <f>+(W20-S20)/S20</f>
        <v>0.33333333333333331</v>
      </c>
      <c r="T44" s="33">
        <f t="shared" si="22"/>
        <v>5</v>
      </c>
      <c r="U44" s="33">
        <f t="shared" si="22"/>
        <v>4</v>
      </c>
      <c r="V44" s="33">
        <f t="shared" si="22"/>
        <v>4</v>
      </c>
      <c r="W44" s="33">
        <f t="shared" si="22"/>
        <v>-0.5</v>
      </c>
      <c r="X44" s="33">
        <f t="shared" si="22"/>
        <v>-0.5</v>
      </c>
      <c r="Y44" s="33">
        <f t="shared" si="22"/>
        <v>-0.9</v>
      </c>
      <c r="Z44" s="33">
        <f t="shared" si="22"/>
        <v>-0.2</v>
      </c>
      <c r="AA44" s="33">
        <f t="shared" si="22"/>
        <v>1</v>
      </c>
      <c r="AB44" s="33">
        <f t="shared" si="22"/>
        <v>-1</v>
      </c>
      <c r="AC44" s="33">
        <f t="shared" si="22"/>
        <v>2</v>
      </c>
      <c r="AD44" s="33">
        <f t="shared" si="22"/>
        <v>1</v>
      </c>
      <c r="AE44" s="33">
        <f t="shared" si="22"/>
        <v>-0.5</v>
      </c>
      <c r="AF44" s="33" t="str">
        <f t="shared" si="35"/>
        <v>-</v>
      </c>
      <c r="AG44" s="33">
        <f t="shared" si="36"/>
        <v>0</v>
      </c>
      <c r="AH44" s="33">
        <f t="shared" si="37"/>
        <v>-0.75</v>
      </c>
      <c r="AI44" s="33">
        <f t="shared" si="38"/>
        <v>1</v>
      </c>
      <c r="AJ44" s="33">
        <f t="shared" si="39"/>
        <v>0</v>
      </c>
      <c r="AK44" s="33">
        <f t="shared" si="40"/>
        <v>-0.66666666666666663</v>
      </c>
      <c r="AL44" s="33">
        <f t="shared" si="23"/>
        <v>-0.5</v>
      </c>
      <c r="AM44" s="33">
        <f t="shared" si="23"/>
        <v>-0.5</v>
      </c>
      <c r="AN44" s="33">
        <f t="shared" si="23"/>
        <v>-0.75</v>
      </c>
      <c r="AO44" s="33">
        <f t="shared" si="23"/>
        <v>1</v>
      </c>
      <c r="AP44" s="33">
        <f t="shared" si="23"/>
        <v>-1</v>
      </c>
      <c r="AQ44" s="33">
        <f t="shared" si="23"/>
        <v>0.5</v>
      </c>
      <c r="AR44" s="33">
        <f t="shared" si="23"/>
        <v>-1</v>
      </c>
      <c r="AS44" s="33">
        <f t="shared" si="23"/>
        <v>-0.5</v>
      </c>
      <c r="AT44" s="33" t="str">
        <f t="shared" si="23"/>
        <v>-</v>
      </c>
      <c r="AU44" s="33">
        <f t="shared" si="23"/>
        <v>-0.66666666666666663</v>
      </c>
      <c r="AV44" s="33" t="str">
        <f t="shared" si="23"/>
        <v>-</v>
      </c>
      <c r="AW44" s="33">
        <f t="shared" si="23"/>
        <v>-1</v>
      </c>
      <c r="AX44" s="33">
        <f t="shared" si="23"/>
        <v>-0.5</v>
      </c>
      <c r="AY44" s="33">
        <f t="shared" si="24"/>
        <v>-0.44444444444444442</v>
      </c>
      <c r="AZ44" s="33">
        <f t="shared" si="25"/>
        <v>0.1</v>
      </c>
      <c r="BA44" s="33">
        <f t="shared" si="26"/>
        <v>9.0909090909090912E-2</v>
      </c>
      <c r="BB44" s="33">
        <f t="shared" si="27"/>
        <v>-0.41666666666666669</v>
      </c>
      <c r="BC44" s="33">
        <f t="shared" si="28"/>
        <v>2.5714285714285716</v>
      </c>
      <c r="BD44" s="33">
        <f t="shared" si="29"/>
        <v>-0.6</v>
      </c>
      <c r="BE44" s="33">
        <f t="shared" si="30"/>
        <v>0.5</v>
      </c>
      <c r="BF44" s="33">
        <f t="shared" si="31"/>
        <v>-0.26666666666666666</v>
      </c>
      <c r="BG44" s="33">
        <f t="shared" si="32"/>
        <v>-9.0909090909090912E-2</v>
      </c>
      <c r="BH44" s="33">
        <f t="shared" si="33"/>
        <v>-0.5</v>
      </c>
      <c r="BI44" s="33">
        <f t="shared" si="34"/>
        <v>0.2</v>
      </c>
      <c r="BJ44" s="33">
        <f t="shared" si="34"/>
        <v>-0.66666666666666663</v>
      </c>
    </row>
    <row r="45" spans="2:62" ht="17.100000000000001" customHeight="1" thickBot="1" x14ac:dyDescent="0.25">
      <c r="B45" s="35" t="s">
        <v>112</v>
      </c>
      <c r="C45" s="33">
        <f t="shared" si="20"/>
        <v>0.72222222222222221</v>
      </c>
      <c r="D45" s="33">
        <f t="shared" si="21"/>
        <v>1.2</v>
      </c>
      <c r="E45" s="33">
        <f t="shared" si="21"/>
        <v>1.1333333333333333</v>
      </c>
      <c r="F45" s="33">
        <f t="shared" si="21"/>
        <v>1</v>
      </c>
      <c r="G45" s="33">
        <f t="shared" si="21"/>
        <v>3.2258064516129031E-2</v>
      </c>
      <c r="H45" s="33">
        <f t="shared" si="21"/>
        <v>1.1818181818181819</v>
      </c>
      <c r="I45" s="33">
        <f t="shared" si="21"/>
        <v>-0.125</v>
      </c>
      <c r="J45" s="33">
        <f t="shared" si="21"/>
        <v>-0.47727272727272729</v>
      </c>
      <c r="K45" s="33">
        <f t="shared" si="21"/>
        <v>-0.53125</v>
      </c>
      <c r="L45" s="33">
        <f t="shared" si="21"/>
        <v>-0.4375</v>
      </c>
      <c r="M45" s="33">
        <f t="shared" si="21"/>
        <v>-0.39285714285714285</v>
      </c>
      <c r="N45" s="33">
        <f t="shared" si="21"/>
        <v>-0.43478260869565216</v>
      </c>
      <c r="O45" s="33">
        <f t="shared" si="21"/>
        <v>2.1333333333333333</v>
      </c>
      <c r="P45" s="33">
        <f t="shared" si="21"/>
        <v>0.14814814814814814</v>
      </c>
      <c r="Q45" s="33">
        <f t="shared" si="21"/>
        <v>-0.29411764705882354</v>
      </c>
      <c r="R45" s="33">
        <f t="shared" si="21"/>
        <v>0.76923076923076927</v>
      </c>
      <c r="S45" s="33">
        <f>+(W21-S21)/S21</f>
        <v>-0.27659574468085107</v>
      </c>
      <c r="T45" s="33">
        <f t="shared" si="22"/>
        <v>3.2258064516129031E-2</v>
      </c>
      <c r="U45" s="33">
        <f t="shared" si="22"/>
        <v>0.75</v>
      </c>
      <c r="V45" s="33">
        <f t="shared" si="22"/>
        <v>-4.3478260869565216E-2</v>
      </c>
      <c r="W45" s="33">
        <f t="shared" si="22"/>
        <v>-0.14705882352941177</v>
      </c>
      <c r="X45" s="33">
        <f t="shared" si="22"/>
        <v>-0.375</v>
      </c>
      <c r="Y45" s="33">
        <f t="shared" si="22"/>
        <v>-0.66666666666666663</v>
      </c>
      <c r="Z45" s="33">
        <f t="shared" si="22"/>
        <v>-0.27272727272727271</v>
      </c>
      <c r="AA45" s="33">
        <f t="shared" si="22"/>
        <v>-0.62068965517241381</v>
      </c>
      <c r="AB45" s="33">
        <f t="shared" si="22"/>
        <v>-0.95</v>
      </c>
      <c r="AC45" s="33">
        <f t="shared" si="22"/>
        <v>0.7142857142857143</v>
      </c>
      <c r="AD45" s="33">
        <f t="shared" si="22"/>
        <v>0</v>
      </c>
      <c r="AE45" s="33">
        <f t="shared" si="22"/>
        <v>-0.63636363636363635</v>
      </c>
      <c r="AF45" s="33">
        <f t="shared" si="35"/>
        <v>6</v>
      </c>
      <c r="AG45" s="33">
        <f t="shared" si="36"/>
        <v>0.33333333333333331</v>
      </c>
      <c r="AH45" s="33">
        <f t="shared" si="37"/>
        <v>-0.5</v>
      </c>
      <c r="AI45" s="33">
        <f t="shared" si="38"/>
        <v>0.5</v>
      </c>
      <c r="AJ45" s="33">
        <f t="shared" si="39"/>
        <v>0.5714285714285714</v>
      </c>
      <c r="AK45" s="33">
        <f t="shared" si="40"/>
        <v>-0.5</v>
      </c>
      <c r="AL45" s="33">
        <f t="shared" si="23"/>
        <v>0.25</v>
      </c>
      <c r="AM45" s="33">
        <f t="shared" si="23"/>
        <v>-0.16666666666666666</v>
      </c>
      <c r="AN45" s="33">
        <f t="shared" si="23"/>
        <v>-0.54545454545454541</v>
      </c>
      <c r="AO45" s="33">
        <f t="shared" si="23"/>
        <v>-0.625</v>
      </c>
      <c r="AP45" s="33">
        <f t="shared" si="23"/>
        <v>-0.3</v>
      </c>
      <c r="AQ45" s="33">
        <f t="shared" si="23"/>
        <v>-0.4</v>
      </c>
      <c r="AR45" s="33">
        <f t="shared" si="23"/>
        <v>0.8</v>
      </c>
      <c r="AS45" s="33">
        <f t="shared" si="23"/>
        <v>1.6666666666666667</v>
      </c>
      <c r="AT45" s="33">
        <f t="shared" si="23"/>
        <v>0.7142857142857143</v>
      </c>
      <c r="AU45" s="33">
        <f t="shared" si="23"/>
        <v>2</v>
      </c>
      <c r="AV45" s="33">
        <f t="shared" si="23"/>
        <v>-0.1111111111111111</v>
      </c>
      <c r="AW45" s="33">
        <f t="shared" si="23"/>
        <v>0</v>
      </c>
      <c r="AX45" s="33">
        <f t="shared" si="23"/>
        <v>0.41666666666666669</v>
      </c>
      <c r="AY45" s="33">
        <f t="shared" si="24"/>
        <v>0.98461538461538467</v>
      </c>
      <c r="AZ45" s="33">
        <f t="shared" si="25"/>
        <v>1.5503875968992248E-2</v>
      </c>
      <c r="BA45" s="33">
        <f t="shared" si="26"/>
        <v>-0.45038167938931295</v>
      </c>
      <c r="BB45" s="33">
        <f t="shared" si="27"/>
        <v>0.56944444444444442</v>
      </c>
      <c r="BC45" s="33">
        <f t="shared" si="28"/>
        <v>-3.5398230088495575E-2</v>
      </c>
      <c r="BD45" s="33">
        <f t="shared" si="29"/>
        <v>-0.33944954128440369</v>
      </c>
      <c r="BE45" s="33">
        <f t="shared" si="30"/>
        <v>-0.44444444444444442</v>
      </c>
      <c r="BF45" s="33">
        <f t="shared" si="31"/>
        <v>-0.125</v>
      </c>
      <c r="BG45" s="33">
        <f t="shared" si="32"/>
        <v>0</v>
      </c>
      <c r="BH45" s="33">
        <f t="shared" si="33"/>
        <v>-0.42857142857142855</v>
      </c>
      <c r="BI45" s="33">
        <f t="shared" si="34"/>
        <v>0.6</v>
      </c>
      <c r="BJ45" s="33">
        <f t="shared" si="34"/>
        <v>0.3125</v>
      </c>
    </row>
    <row r="46" spans="2:62" ht="17.100000000000001" customHeight="1" thickBot="1" x14ac:dyDescent="0.25">
      <c r="B46" s="35" t="s">
        <v>113</v>
      </c>
      <c r="C46" s="33">
        <f t="shared" si="20"/>
        <v>0.66666666666666663</v>
      </c>
      <c r="D46" s="33">
        <f t="shared" ref="D46:M47" si="41">+(H22-D22)/D22</f>
        <v>4.5</v>
      </c>
      <c r="E46" s="33">
        <f t="shared" si="41"/>
        <v>-0.27272727272727271</v>
      </c>
      <c r="F46" s="33">
        <f t="shared" si="41"/>
        <v>1</v>
      </c>
      <c r="G46" s="33">
        <f t="shared" si="41"/>
        <v>-0.2</v>
      </c>
      <c r="H46" s="33">
        <f t="shared" si="41"/>
        <v>-0.45454545454545453</v>
      </c>
      <c r="I46" s="33">
        <f t="shared" si="41"/>
        <v>-1</v>
      </c>
      <c r="J46" s="33">
        <f t="shared" si="41"/>
        <v>-0.83333333333333337</v>
      </c>
      <c r="K46" s="33">
        <f t="shared" si="41"/>
        <v>-0.75</v>
      </c>
      <c r="L46" s="33">
        <f t="shared" si="41"/>
        <v>0</v>
      </c>
      <c r="M46" s="33"/>
      <c r="N46" s="33">
        <f t="shared" ref="N46:Q47" si="42">+(R22-N22)/N22</f>
        <v>6</v>
      </c>
      <c r="O46" s="33">
        <f t="shared" si="42"/>
        <v>6</v>
      </c>
      <c r="P46" s="33">
        <f t="shared" si="42"/>
        <v>0</v>
      </c>
      <c r="Q46" s="33">
        <f t="shared" si="42"/>
        <v>1</v>
      </c>
      <c r="R46" s="33">
        <f t="shared" si="21"/>
        <v>0.5714285714285714</v>
      </c>
      <c r="S46" s="33">
        <f>+(W22-S22)/S22</f>
        <v>-0.42857142857142855</v>
      </c>
      <c r="T46" s="33">
        <f t="shared" si="22"/>
        <v>-0.33333333333333331</v>
      </c>
      <c r="U46" s="33">
        <f t="shared" si="22"/>
        <v>-0.25</v>
      </c>
      <c r="V46" s="33">
        <f t="shared" si="22"/>
        <v>-0.45454545454545453</v>
      </c>
      <c r="W46" s="33">
        <f t="shared" si="22"/>
        <v>-0.5</v>
      </c>
      <c r="X46" s="33">
        <f t="shared" si="22"/>
        <v>-0.75</v>
      </c>
      <c r="Y46" s="33">
        <f t="shared" si="22"/>
        <v>-0.66666666666666663</v>
      </c>
      <c r="Z46" s="33">
        <f t="shared" si="22"/>
        <v>-0.33333333333333331</v>
      </c>
      <c r="AA46" s="33">
        <f t="shared" si="22"/>
        <v>0</v>
      </c>
      <c r="AB46" s="33">
        <f t="shared" si="22"/>
        <v>0</v>
      </c>
      <c r="AC46" s="33">
        <f t="shared" si="22"/>
        <v>0</v>
      </c>
      <c r="AD46" s="33">
        <f t="shared" si="22"/>
        <v>-0.25</v>
      </c>
      <c r="AE46" s="33">
        <f t="shared" si="22"/>
        <v>1</v>
      </c>
      <c r="AF46" s="33">
        <f t="shared" si="35"/>
        <v>3</v>
      </c>
      <c r="AG46" s="33">
        <f t="shared" si="36"/>
        <v>1</v>
      </c>
      <c r="AH46" s="33">
        <f t="shared" si="37"/>
        <v>-0.66666666666666663</v>
      </c>
      <c r="AI46" s="33">
        <f t="shared" si="38"/>
        <v>-0.5</v>
      </c>
      <c r="AJ46" s="33">
        <f t="shared" si="39"/>
        <v>-0.5</v>
      </c>
      <c r="AK46" s="33">
        <f t="shared" si="40"/>
        <v>-1</v>
      </c>
      <c r="AL46" s="33">
        <f t="shared" si="40"/>
        <v>3</v>
      </c>
      <c r="AM46" s="33">
        <f t="shared" si="40"/>
        <v>-0.5</v>
      </c>
      <c r="AN46" s="33">
        <f t="shared" si="40"/>
        <v>0</v>
      </c>
      <c r="AO46" s="33" t="str">
        <f t="shared" si="40"/>
        <v>-</v>
      </c>
      <c r="AP46" s="33">
        <f t="shared" si="40"/>
        <v>-0.25</v>
      </c>
      <c r="AQ46" s="33">
        <f t="shared" si="40"/>
        <v>10</v>
      </c>
      <c r="AR46" s="33">
        <f t="shared" si="40"/>
        <v>0</v>
      </c>
      <c r="AS46" s="33">
        <f t="shared" si="40"/>
        <v>0</v>
      </c>
      <c r="AT46" s="33">
        <f t="shared" si="40"/>
        <v>-0.33333333333333331</v>
      </c>
      <c r="AU46" s="33">
        <f t="shared" si="23"/>
        <v>-0.63636363636363635</v>
      </c>
      <c r="AV46" s="33">
        <f t="shared" si="23"/>
        <v>1</v>
      </c>
      <c r="AW46" s="33">
        <f t="shared" si="23"/>
        <v>-0.5</v>
      </c>
      <c r="AX46" s="33">
        <f t="shared" si="23"/>
        <v>0.5</v>
      </c>
      <c r="AY46" s="33">
        <f>+(BD22-BC22)/BC22</f>
        <v>0.57894736842105265</v>
      </c>
      <c r="AZ46" s="33">
        <f t="shared" ref="AZ46" si="43">+(BE22-BD22)/BD22</f>
        <v>-0.6333333333333333</v>
      </c>
      <c r="BA46" s="33">
        <f t="shared" ref="BA46" si="44">+(BF22-BE22)/BE22</f>
        <v>0.45454545454545453</v>
      </c>
      <c r="BB46" s="33">
        <f t="shared" ref="BB46" si="45">+(BG22-BF22)/BF22</f>
        <v>0.75</v>
      </c>
      <c r="BC46" s="33">
        <f t="shared" ref="BC46" si="46">+(BH22-BG22)/BG22</f>
        <v>-0.39285714285714285</v>
      </c>
      <c r="BD46" s="33">
        <f t="shared" ref="BD46" si="47">+(BI22-BH22)/BH22</f>
        <v>-0.52941176470588236</v>
      </c>
      <c r="BE46" s="33">
        <f>+(BJ22-BI22)/BI22</f>
        <v>-0.125</v>
      </c>
      <c r="BF46" s="33">
        <f>+(BK22-BJ22)/BJ22</f>
        <v>0.5714285714285714</v>
      </c>
      <c r="BG46" s="33">
        <f>+(BL22-BK22)/BK22</f>
        <v>-0.27272727272727271</v>
      </c>
      <c r="BH46" s="33">
        <f>+(BM22-BL22)/BL22</f>
        <v>0</v>
      </c>
      <c r="BI46" s="33">
        <f t="shared" ref="BI46:BJ47" si="48">+(BN22-BM22)/BM22</f>
        <v>1.125</v>
      </c>
      <c r="BJ46" s="33">
        <f t="shared" si="48"/>
        <v>-0.29411764705882354</v>
      </c>
    </row>
    <row r="47" spans="2:62" ht="17.100000000000001" customHeight="1" thickBot="1" x14ac:dyDescent="0.25">
      <c r="B47" s="36" t="s">
        <v>114</v>
      </c>
      <c r="C47" s="42">
        <f t="shared" si="20"/>
        <v>-0.11290322580645161</v>
      </c>
      <c r="D47" s="42">
        <f t="shared" si="41"/>
        <v>-0.13686313686313686</v>
      </c>
      <c r="E47" s="42">
        <f t="shared" si="41"/>
        <v>0.27706422018348625</v>
      </c>
      <c r="F47" s="43">
        <f t="shared" si="41"/>
        <v>3.1537450722733243E-2</v>
      </c>
      <c r="G47" s="42">
        <f t="shared" si="41"/>
        <v>-6.1818181818181821E-2</v>
      </c>
      <c r="H47" s="42">
        <f t="shared" si="41"/>
        <v>-0.11921296296296297</v>
      </c>
      <c r="I47" s="42">
        <f t="shared" si="41"/>
        <v>-0.38936781609195403</v>
      </c>
      <c r="J47" s="43">
        <f t="shared" si="41"/>
        <v>-0.36687898089171972</v>
      </c>
      <c r="K47" s="42">
        <f t="shared" si="41"/>
        <v>-0.17829457364341086</v>
      </c>
      <c r="L47" s="42">
        <f t="shared" si="41"/>
        <v>-2.6281208935611037E-2</v>
      </c>
      <c r="M47" s="42">
        <f t="shared" si="41"/>
        <v>8.4705882352941173E-2</v>
      </c>
      <c r="N47" s="43">
        <f t="shared" si="42"/>
        <v>0.22535211267605634</v>
      </c>
      <c r="O47" s="42">
        <f t="shared" si="42"/>
        <v>0.11792452830188679</v>
      </c>
      <c r="P47" s="42">
        <f t="shared" si="42"/>
        <v>4.7233468286099867E-2</v>
      </c>
      <c r="Q47" s="42">
        <f t="shared" si="21"/>
        <v>0.19088937093275488</v>
      </c>
      <c r="R47" s="43">
        <f t="shared" si="21"/>
        <v>0.18555008210180624</v>
      </c>
      <c r="S47" s="42">
        <f>+(W23-S23)/S23</f>
        <v>0.14908579465541491</v>
      </c>
      <c r="T47" s="42">
        <f t="shared" si="22"/>
        <v>0.27448453608247425</v>
      </c>
      <c r="U47" s="42">
        <f t="shared" si="22"/>
        <v>0.13843351548269581</v>
      </c>
      <c r="V47" s="43">
        <f t="shared" si="22"/>
        <v>0.39889196675900279</v>
      </c>
      <c r="W47" s="43">
        <f t="shared" si="22"/>
        <v>8.8127294981640153E-2</v>
      </c>
      <c r="X47" s="43">
        <f t="shared" si="22"/>
        <v>-2.0222446916076844E-2</v>
      </c>
      <c r="Y47" s="43">
        <f t="shared" si="22"/>
        <v>0.1024</v>
      </c>
      <c r="Z47" s="43">
        <f t="shared" si="22"/>
        <v>-0.2089108910891089</v>
      </c>
      <c r="AA47" s="43">
        <f t="shared" si="22"/>
        <v>-0.5759280089988752</v>
      </c>
      <c r="AB47" s="43">
        <f t="shared" si="22"/>
        <v>-0.92776057791537669</v>
      </c>
      <c r="AC47" s="43">
        <f t="shared" si="22"/>
        <v>-0.50362844702467346</v>
      </c>
      <c r="AD47" s="43">
        <f t="shared" si="22"/>
        <v>-0.30287859824780977</v>
      </c>
      <c r="AE47" s="43">
        <f t="shared" si="22"/>
        <v>0.46153846153846156</v>
      </c>
      <c r="AF47" s="43">
        <f t="shared" si="22"/>
        <v>8.9142857142857146</v>
      </c>
      <c r="AG47" s="43">
        <f t="shared" si="36"/>
        <v>0.33625730994152048</v>
      </c>
      <c r="AH47" s="43">
        <f t="shared" si="37"/>
        <v>7.1813285457809697E-3</v>
      </c>
      <c r="AI47" s="43">
        <f t="shared" si="38"/>
        <v>0.2558983666061706</v>
      </c>
      <c r="AJ47" s="43">
        <f t="shared" si="39"/>
        <v>-0.18155619596541786</v>
      </c>
      <c r="AK47" s="43">
        <f t="shared" si="40"/>
        <v>-9.8468271334792121E-2</v>
      </c>
      <c r="AL47" s="43">
        <f t="shared" si="40"/>
        <v>-1.4260249554367201E-2</v>
      </c>
      <c r="AM47" s="43">
        <f t="shared" si="40"/>
        <v>-0.40606936416184969</v>
      </c>
      <c r="AN47" s="43">
        <f t="shared" si="40"/>
        <v>-0.1619718309859155</v>
      </c>
      <c r="AO47" s="43">
        <f t="shared" si="40"/>
        <v>-0.19174757281553398</v>
      </c>
      <c r="AP47" s="43">
        <f t="shared" si="40"/>
        <v>-9.0415913200723327E-2</v>
      </c>
      <c r="AQ47" s="43">
        <f t="shared" si="40"/>
        <v>0.29683698296836986</v>
      </c>
      <c r="AR47" s="43">
        <f t="shared" si="40"/>
        <v>6.5126050420168072E-2</v>
      </c>
      <c r="AS47" s="43">
        <f t="shared" si="40"/>
        <v>0.1891891891891892</v>
      </c>
      <c r="AT47" s="43">
        <f t="shared" si="23"/>
        <v>-1.1928429423459244E-2</v>
      </c>
      <c r="AU47" s="43">
        <f t="shared" si="23"/>
        <v>-6.0037523452157598E-2</v>
      </c>
      <c r="AV47" s="43">
        <f t="shared" si="23"/>
        <v>-0.1242603550295858</v>
      </c>
      <c r="AW47" s="43">
        <f t="shared" si="23"/>
        <v>3.787878787878788E-2</v>
      </c>
      <c r="AX47" s="43">
        <f t="shared" si="23"/>
        <v>4.8289738430583498E-2</v>
      </c>
      <c r="AY47" s="42">
        <f>+(BD23-BC23)/BC23</f>
        <v>-2.0698177324683348E-2</v>
      </c>
      <c r="AZ47" s="42">
        <f t="shared" ref="AZ47" si="49">+(BE23-BD23)/BD23</f>
        <v>-0.2249211356466877</v>
      </c>
      <c r="BA47" s="42">
        <f t="shared" ref="BA47" si="50">+(BF23-BE23)/BE23</f>
        <v>-4.0700040700040697E-3</v>
      </c>
      <c r="BB47" s="42">
        <f t="shared" ref="BB47" si="51">+(BG23-BF23)/BF23</f>
        <v>0.12709440130772373</v>
      </c>
      <c r="BC47" s="42">
        <f t="shared" ref="BC47" si="52">+(BH23-BG23)/BG23</f>
        <v>0.24764321972443801</v>
      </c>
      <c r="BD47" s="42">
        <f t="shared" ref="BD47:BH47" si="53">+(BI23-BH23)/BH23</f>
        <v>-2.7608253414705027E-2</v>
      </c>
      <c r="BE47" s="42">
        <f t="shared" si="53"/>
        <v>-0.5977286312014346</v>
      </c>
      <c r="BF47" s="42">
        <f t="shared" si="53"/>
        <v>0.68127786032689452</v>
      </c>
      <c r="BG47" s="42">
        <f t="shared" si="53"/>
        <v>-1.6791869200176758E-2</v>
      </c>
      <c r="BH47" s="42">
        <f t="shared" si="53"/>
        <v>-0.22561797752808987</v>
      </c>
      <c r="BI47" s="42">
        <f t="shared" si="48"/>
        <v>0.12188044109112015</v>
      </c>
      <c r="BJ47" s="42">
        <f t="shared" si="48"/>
        <v>-2.8970512157268494E-2</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951D1-18AD-4C8B-965D-1E501662FA07}">
  <sheetPr codeName="Hoja8"/>
  <dimension ref="A2:DL48"/>
  <sheetViews>
    <sheetView workbookViewId="0">
      <selection activeCell="DC46" sqref="DC46"/>
    </sheetView>
  </sheetViews>
  <sheetFormatPr baseColWidth="10" defaultColWidth="11.42578125" defaultRowHeight="12.75" x14ac:dyDescent="0.2"/>
  <cols>
    <col min="2" max="2" width="32.85546875" customWidth="1"/>
    <col min="3" max="3" width="12.85546875" customWidth="1"/>
    <col min="4" max="5" width="12.28515625" customWidth="1"/>
    <col min="6" max="6" width="12.5703125" customWidth="1"/>
    <col min="7" max="8" width="12.28515625" customWidth="1"/>
    <col min="9" max="9" width="12.7109375" customWidth="1"/>
    <col min="10" max="11" width="12.28515625" customWidth="1"/>
    <col min="12" max="12" width="12.5703125" customWidth="1"/>
    <col min="13" max="14" width="12.28515625" customWidth="1"/>
    <col min="15" max="15" width="13.5703125" customWidth="1"/>
    <col min="16" max="17" width="12.28515625" customWidth="1"/>
    <col min="18" max="18" width="13" customWidth="1"/>
    <col min="19" max="20" width="12.28515625" customWidth="1"/>
    <col min="21" max="21" width="13.85546875" customWidth="1"/>
    <col min="22" max="23" width="12.28515625" customWidth="1"/>
    <col min="24" max="24" width="13.140625" customWidth="1"/>
    <col min="25" max="26" width="12.28515625" customWidth="1"/>
    <col min="27" max="27" width="13.5703125" customWidth="1"/>
    <col min="28" max="29" width="12.28515625" customWidth="1"/>
    <col min="30" max="30" width="13.140625" customWidth="1"/>
    <col min="31" max="31" width="13.5703125" customWidth="1"/>
    <col min="32" max="32" width="12.28515625" customWidth="1"/>
    <col min="33" max="33" width="13.140625" customWidth="1"/>
    <col min="34" max="34" width="13.5703125" customWidth="1"/>
    <col min="35" max="35" width="12.28515625" customWidth="1"/>
    <col min="36" max="36" width="13.140625" customWidth="1"/>
    <col min="37" max="37" width="13.5703125" customWidth="1"/>
    <col min="38" max="38" width="12.28515625" customWidth="1"/>
    <col min="39" max="39" width="12.85546875" customWidth="1"/>
    <col min="40" max="41" width="12.28515625" customWidth="1"/>
    <col min="42" max="42" width="13" customWidth="1"/>
    <col min="43" max="44" width="12.28515625" customWidth="1"/>
    <col min="45" max="52" width="12.85546875" customWidth="1"/>
    <col min="53" max="53" width="12.7109375" customWidth="1"/>
    <col min="54" max="69" width="12.85546875" customWidth="1"/>
    <col min="70" max="71" width="12.28515625" customWidth="1"/>
    <col min="72" max="120" width="12.85546875" customWidth="1"/>
  </cols>
  <sheetData>
    <row r="2" spans="1:116" ht="40.5" customHeight="1" x14ac:dyDescent="0.25">
      <c r="B2" s="10"/>
      <c r="M2" s="13"/>
    </row>
    <row r="3" spans="1:116" ht="28.5" customHeight="1" x14ac:dyDescent="0.2">
      <c r="A3" s="12"/>
      <c r="B3" s="18"/>
      <c r="C3" s="19"/>
      <c r="D3" s="12"/>
      <c r="E3" s="12"/>
      <c r="F3" s="12"/>
      <c r="G3" s="12"/>
      <c r="H3" s="12"/>
      <c r="I3" s="12"/>
      <c r="J3" s="12"/>
      <c r="K3" s="12"/>
      <c r="L3" s="12"/>
    </row>
    <row r="4" spans="1:116" x14ac:dyDescent="0.2">
      <c r="A4" s="12"/>
      <c r="B4" s="12"/>
      <c r="C4" s="12"/>
      <c r="D4" s="12"/>
      <c r="E4" s="12"/>
      <c r="F4" s="12"/>
      <c r="G4" s="12"/>
      <c r="H4" s="12"/>
      <c r="I4" s="12"/>
      <c r="J4" s="12"/>
      <c r="K4" s="12"/>
      <c r="L4" s="12"/>
    </row>
    <row r="5" spans="1:116" ht="39" customHeight="1" x14ac:dyDescent="0.2">
      <c r="A5" s="12"/>
      <c r="B5" s="54"/>
      <c r="C5" s="31" t="s">
        <v>343</v>
      </c>
      <c r="D5" s="31" t="s">
        <v>344</v>
      </c>
      <c r="E5" s="31" t="s">
        <v>345</v>
      </c>
      <c r="F5" s="31" t="s">
        <v>346</v>
      </c>
      <c r="G5" s="31" t="s">
        <v>347</v>
      </c>
      <c r="H5" s="41" t="s">
        <v>348</v>
      </c>
      <c r="I5" s="31" t="s">
        <v>349</v>
      </c>
      <c r="J5" s="31" t="s">
        <v>350</v>
      </c>
      <c r="K5" s="31" t="s">
        <v>351</v>
      </c>
      <c r="L5" s="31" t="s">
        <v>352</v>
      </c>
      <c r="M5" s="31" t="s">
        <v>353</v>
      </c>
      <c r="N5" s="31" t="s">
        <v>354</v>
      </c>
      <c r="O5" s="31" t="s">
        <v>355</v>
      </c>
      <c r="P5" s="31" t="s">
        <v>356</v>
      </c>
      <c r="Q5" s="31" t="s">
        <v>357</v>
      </c>
      <c r="R5" s="31" t="s">
        <v>358</v>
      </c>
      <c r="S5" s="31" t="s">
        <v>359</v>
      </c>
      <c r="T5" s="41" t="s">
        <v>360</v>
      </c>
      <c r="U5" s="31" t="s">
        <v>361</v>
      </c>
      <c r="V5" s="31" t="s">
        <v>362</v>
      </c>
      <c r="W5" s="31" t="s">
        <v>363</v>
      </c>
      <c r="X5" s="31" t="s">
        <v>364</v>
      </c>
      <c r="Y5" s="31" t="s">
        <v>365</v>
      </c>
      <c r="Z5" s="31" t="s">
        <v>366</v>
      </c>
      <c r="AA5" s="31" t="s">
        <v>367</v>
      </c>
      <c r="AB5" s="31" t="s">
        <v>368</v>
      </c>
      <c r="AC5" s="31" t="s">
        <v>369</v>
      </c>
      <c r="AD5" s="31" t="s">
        <v>370</v>
      </c>
      <c r="AE5" s="31" t="s">
        <v>371</v>
      </c>
      <c r="AF5" s="41" t="s">
        <v>372</v>
      </c>
      <c r="AG5" s="31" t="s">
        <v>373</v>
      </c>
      <c r="AH5" s="31" t="s">
        <v>374</v>
      </c>
      <c r="AI5" s="31" t="s">
        <v>375</v>
      </c>
      <c r="AJ5" s="31" t="s">
        <v>376</v>
      </c>
      <c r="AK5" s="31" t="s">
        <v>377</v>
      </c>
      <c r="AL5" s="31" t="s">
        <v>378</v>
      </c>
      <c r="AM5" s="31" t="s">
        <v>379</v>
      </c>
      <c r="AN5" s="31" t="s">
        <v>380</v>
      </c>
      <c r="AO5" s="31" t="s">
        <v>381</v>
      </c>
      <c r="AP5" s="31" t="s">
        <v>382</v>
      </c>
      <c r="AQ5" s="31" t="s">
        <v>383</v>
      </c>
      <c r="AR5" s="41" t="s">
        <v>384</v>
      </c>
      <c r="AS5" s="31" t="s">
        <v>385</v>
      </c>
      <c r="AT5" s="31" t="s">
        <v>386</v>
      </c>
      <c r="AU5" s="31" t="s">
        <v>387</v>
      </c>
      <c r="AV5" s="31" t="s">
        <v>388</v>
      </c>
      <c r="AW5" s="31" t="s">
        <v>389</v>
      </c>
      <c r="AX5" s="31" t="s">
        <v>390</v>
      </c>
      <c r="AY5" s="31" t="s">
        <v>391</v>
      </c>
      <c r="AZ5" s="31" t="s">
        <v>392</v>
      </c>
      <c r="BA5" s="31" t="s">
        <v>393</v>
      </c>
      <c r="BB5" s="31" t="s">
        <v>394</v>
      </c>
      <c r="BC5" s="31" t="s">
        <v>395</v>
      </c>
      <c r="BD5" s="41" t="s">
        <v>396</v>
      </c>
      <c r="BE5" s="31" t="s">
        <v>397</v>
      </c>
      <c r="BF5" s="31" t="s">
        <v>398</v>
      </c>
      <c r="BG5" s="31" t="s">
        <v>399</v>
      </c>
      <c r="BH5" s="31" t="s">
        <v>400</v>
      </c>
      <c r="BI5" s="31" t="s">
        <v>401</v>
      </c>
      <c r="BJ5" s="31" t="s">
        <v>402</v>
      </c>
      <c r="BK5" s="31" t="s">
        <v>403</v>
      </c>
      <c r="BL5" s="31" t="s">
        <v>404</v>
      </c>
      <c r="BM5" s="31" t="s">
        <v>405</v>
      </c>
      <c r="BN5" s="31" t="s">
        <v>406</v>
      </c>
      <c r="BO5" s="31" t="s">
        <v>407</v>
      </c>
      <c r="BP5" s="41" t="s">
        <v>408</v>
      </c>
      <c r="BQ5" s="31" t="s">
        <v>409</v>
      </c>
      <c r="BR5" s="31" t="s">
        <v>410</v>
      </c>
      <c r="BS5" s="31" t="s">
        <v>411</v>
      </c>
      <c r="BT5" s="31" t="s">
        <v>412</v>
      </c>
      <c r="BU5" s="31" t="s">
        <v>413</v>
      </c>
      <c r="BV5" s="31" t="s">
        <v>414</v>
      </c>
      <c r="BW5" s="31" t="s">
        <v>415</v>
      </c>
      <c r="BX5" s="31" t="s">
        <v>416</v>
      </c>
      <c r="BY5" s="31" t="s">
        <v>417</v>
      </c>
      <c r="BZ5" s="31" t="s">
        <v>418</v>
      </c>
      <c r="CA5" s="31" t="s">
        <v>419</v>
      </c>
      <c r="CB5" s="41" t="s">
        <v>420</v>
      </c>
      <c r="CC5" s="31" t="s">
        <v>421</v>
      </c>
      <c r="CD5" s="31" t="s">
        <v>422</v>
      </c>
      <c r="CE5" s="31" t="s">
        <v>423</v>
      </c>
      <c r="CF5" s="31" t="s">
        <v>549</v>
      </c>
      <c r="CG5" s="31" t="s">
        <v>550</v>
      </c>
      <c r="CH5" s="31" t="s">
        <v>551</v>
      </c>
      <c r="CI5" s="31" t="s">
        <v>558</v>
      </c>
      <c r="CJ5" s="31" t="s">
        <v>559</v>
      </c>
      <c r="CK5" s="31" t="s">
        <v>560</v>
      </c>
      <c r="CL5" s="31" t="s">
        <v>579</v>
      </c>
      <c r="CM5" s="31" t="s">
        <v>580</v>
      </c>
      <c r="CN5" s="41" t="s">
        <v>581</v>
      </c>
      <c r="CO5" s="31" t="s">
        <v>424</v>
      </c>
      <c r="CP5" s="31" t="s">
        <v>425</v>
      </c>
      <c r="CQ5" s="41" t="s">
        <v>426</v>
      </c>
      <c r="CR5" s="31" t="s">
        <v>427</v>
      </c>
      <c r="CS5" s="31" t="s">
        <v>428</v>
      </c>
      <c r="CT5" s="41" t="s">
        <v>429</v>
      </c>
      <c r="CU5" s="31" t="s">
        <v>430</v>
      </c>
      <c r="CV5" s="31" t="s">
        <v>431</v>
      </c>
      <c r="CW5" s="41" t="s">
        <v>432</v>
      </c>
      <c r="CX5" s="31" t="s">
        <v>433</v>
      </c>
      <c r="CY5" s="31" t="s">
        <v>434</v>
      </c>
      <c r="CZ5" s="41" t="s">
        <v>435</v>
      </c>
      <c r="DA5" s="31" t="s">
        <v>436</v>
      </c>
      <c r="DB5" s="31" t="s">
        <v>437</v>
      </c>
      <c r="DC5" s="41" t="s">
        <v>438</v>
      </c>
      <c r="DD5" s="31" t="s">
        <v>439</v>
      </c>
      <c r="DE5" s="31" t="s">
        <v>440</v>
      </c>
      <c r="DF5" s="41" t="s">
        <v>441</v>
      </c>
      <c r="DG5" s="31" t="s">
        <v>442</v>
      </c>
      <c r="DH5" s="31" t="s">
        <v>443</v>
      </c>
      <c r="DI5" s="41" t="s">
        <v>444</v>
      </c>
      <c r="DJ5" s="31" t="s">
        <v>582</v>
      </c>
      <c r="DK5" s="31" t="s">
        <v>583</v>
      </c>
      <c r="DL5" s="41" t="s">
        <v>584</v>
      </c>
    </row>
    <row r="6" spans="1:116" ht="17.100000000000001" customHeight="1" thickBot="1" x14ac:dyDescent="0.25">
      <c r="A6" s="12"/>
      <c r="B6" s="35" t="s">
        <v>97</v>
      </c>
      <c r="C6" s="55">
        <v>107</v>
      </c>
      <c r="D6" s="55">
        <v>19</v>
      </c>
      <c r="E6" s="55">
        <v>89</v>
      </c>
      <c r="F6" s="55">
        <v>185</v>
      </c>
      <c r="G6" s="55">
        <v>84</v>
      </c>
      <c r="H6" s="55">
        <v>190</v>
      </c>
      <c r="I6" s="55">
        <v>134</v>
      </c>
      <c r="J6" s="55">
        <v>103</v>
      </c>
      <c r="K6" s="55">
        <v>230</v>
      </c>
      <c r="L6" s="55">
        <v>221</v>
      </c>
      <c r="M6" s="55">
        <v>136</v>
      </c>
      <c r="N6" s="55">
        <v>303</v>
      </c>
      <c r="O6" s="55">
        <v>150</v>
      </c>
      <c r="P6" s="55">
        <v>90</v>
      </c>
      <c r="Q6" s="55">
        <v>364</v>
      </c>
      <c r="R6" s="55">
        <v>266</v>
      </c>
      <c r="S6" s="55">
        <v>133</v>
      </c>
      <c r="T6" s="55">
        <v>499</v>
      </c>
      <c r="U6" s="55">
        <v>194</v>
      </c>
      <c r="V6" s="55">
        <v>130</v>
      </c>
      <c r="W6" s="55">
        <v>570</v>
      </c>
      <c r="X6" s="55">
        <v>236</v>
      </c>
      <c r="Y6" s="55">
        <v>86</v>
      </c>
      <c r="Z6" s="55">
        <v>720</v>
      </c>
      <c r="AA6" s="55">
        <v>216</v>
      </c>
      <c r="AB6" s="55">
        <v>144</v>
      </c>
      <c r="AC6" s="55">
        <v>783</v>
      </c>
      <c r="AD6" s="55">
        <v>181</v>
      </c>
      <c r="AE6" s="55">
        <v>198</v>
      </c>
      <c r="AF6" s="55">
        <v>737</v>
      </c>
      <c r="AG6" s="55">
        <v>194</v>
      </c>
      <c r="AH6" s="55">
        <v>204</v>
      </c>
      <c r="AI6" s="55">
        <v>715</v>
      </c>
      <c r="AJ6" s="55">
        <v>234</v>
      </c>
      <c r="AK6" s="55">
        <v>211</v>
      </c>
      <c r="AL6" s="55">
        <v>733</v>
      </c>
      <c r="AM6" s="55">
        <v>223</v>
      </c>
      <c r="AN6" s="55">
        <v>126</v>
      </c>
      <c r="AO6" s="55">
        <v>837</v>
      </c>
      <c r="AP6" s="55">
        <v>163</v>
      </c>
      <c r="AQ6" s="55">
        <v>200</v>
      </c>
      <c r="AR6" s="55">
        <v>787</v>
      </c>
      <c r="AS6" s="55">
        <v>173</v>
      </c>
      <c r="AT6" s="55">
        <v>197</v>
      </c>
      <c r="AU6" s="55">
        <v>756</v>
      </c>
      <c r="AV6" s="55">
        <v>148</v>
      </c>
      <c r="AW6" s="55">
        <v>191</v>
      </c>
      <c r="AX6" s="55">
        <v>713</v>
      </c>
      <c r="AY6" s="55">
        <v>102</v>
      </c>
      <c r="AZ6" s="55">
        <v>169</v>
      </c>
      <c r="BA6" s="55">
        <v>568</v>
      </c>
      <c r="BB6" s="55">
        <v>113</v>
      </c>
      <c r="BC6" s="55">
        <v>131</v>
      </c>
      <c r="BD6" s="55">
        <v>552</v>
      </c>
      <c r="BE6" s="55">
        <v>145</v>
      </c>
      <c r="BF6" s="55">
        <v>133</v>
      </c>
      <c r="BG6" s="55">
        <v>553</v>
      </c>
      <c r="BH6" s="55">
        <v>130</v>
      </c>
      <c r="BI6" s="51">
        <v>102</v>
      </c>
      <c r="BJ6" s="55">
        <v>603</v>
      </c>
      <c r="BK6" s="55">
        <v>64</v>
      </c>
      <c r="BL6" s="55">
        <v>102</v>
      </c>
      <c r="BM6" s="55">
        <v>573</v>
      </c>
      <c r="BN6" s="55">
        <v>85</v>
      </c>
      <c r="BO6" s="55">
        <v>91</v>
      </c>
      <c r="BP6" s="55">
        <v>567</v>
      </c>
      <c r="BQ6" s="55">
        <v>90</v>
      </c>
      <c r="BR6" s="55">
        <v>113</v>
      </c>
      <c r="BS6" s="55">
        <v>525</v>
      </c>
      <c r="BT6" s="55">
        <v>120</v>
      </c>
      <c r="BU6" s="55">
        <v>101</v>
      </c>
      <c r="BV6" s="55">
        <v>548</v>
      </c>
      <c r="BW6" s="55">
        <v>116</v>
      </c>
      <c r="BX6" s="55">
        <v>56</v>
      </c>
      <c r="BY6" s="55">
        <v>567</v>
      </c>
      <c r="BZ6" s="55">
        <v>123</v>
      </c>
      <c r="CA6" s="55">
        <v>86</v>
      </c>
      <c r="CB6" s="55">
        <v>603</v>
      </c>
      <c r="CC6" s="55">
        <v>111</v>
      </c>
      <c r="CD6" s="55">
        <v>93</v>
      </c>
      <c r="CE6" s="55">
        <v>620</v>
      </c>
      <c r="CF6" s="55">
        <v>105</v>
      </c>
      <c r="CG6" s="55">
        <v>97</v>
      </c>
      <c r="CH6" s="55">
        <v>627</v>
      </c>
      <c r="CI6" s="55">
        <v>66</v>
      </c>
      <c r="CJ6" s="55">
        <v>72</v>
      </c>
      <c r="CK6" s="55">
        <v>599</v>
      </c>
      <c r="CL6" s="55">
        <v>57</v>
      </c>
      <c r="CM6" s="55">
        <v>89</v>
      </c>
      <c r="CN6" s="55">
        <v>516</v>
      </c>
      <c r="CO6" s="55">
        <v>292</v>
      </c>
      <c r="CP6" s="55">
        <v>103</v>
      </c>
      <c r="CQ6" s="55">
        <v>190</v>
      </c>
      <c r="CR6" s="55">
        <f t="shared" ref="CR6:CR23" si="0">+I6+L6+O6+R6</f>
        <v>771</v>
      </c>
      <c r="CS6" s="55">
        <f t="shared" ref="CS6:CS23" si="1">+J6+M6+P6+S6</f>
        <v>462</v>
      </c>
      <c r="CT6" s="55">
        <v>499</v>
      </c>
      <c r="CU6" s="55">
        <f t="shared" ref="CU6:CU22" si="2">+U6+X6+AA6+AD6</f>
        <v>827</v>
      </c>
      <c r="CV6" s="55">
        <f t="shared" ref="CV6:CV22" si="3">+V6+Y6+AB6+AE6</f>
        <v>558</v>
      </c>
      <c r="CW6" s="55">
        <v>737</v>
      </c>
      <c r="CX6" s="55">
        <f t="shared" ref="CX6:CX23" si="4">+AG6+AJ6+AM6+AP6</f>
        <v>814</v>
      </c>
      <c r="CY6" s="55">
        <f t="shared" ref="CY6:CY23" si="5">+AH6+AK6+AN6+AQ6</f>
        <v>741</v>
      </c>
      <c r="CZ6" s="55">
        <v>787</v>
      </c>
      <c r="DA6" s="55">
        <f t="shared" ref="DA6:DA23" si="6">+AS6+AV6+AY6+BB6</f>
        <v>536</v>
      </c>
      <c r="DB6" s="55">
        <f t="shared" ref="DB6:DB23" si="7">+AT6+AW6+AZ6+BC6</f>
        <v>688</v>
      </c>
      <c r="DC6" s="55">
        <v>552</v>
      </c>
      <c r="DD6" s="55">
        <f t="shared" ref="DD6:DD22" si="8">+BE6+BH6+BK6+BN6</f>
        <v>424</v>
      </c>
      <c r="DE6" s="55">
        <f t="shared" ref="DE6:DE22" si="9">+BF6+BI6+BL6+BO6</f>
        <v>428</v>
      </c>
      <c r="DF6" s="55">
        <v>567</v>
      </c>
      <c r="DG6" s="55">
        <f t="shared" ref="DG6:DG23" si="10">+BQ6+BT6+BW6+BZ6</f>
        <v>449</v>
      </c>
      <c r="DH6" s="55">
        <f t="shared" ref="DH6:DH23" si="11">+BR6+BU6+BX6+CA6</f>
        <v>356</v>
      </c>
      <c r="DI6" s="55">
        <v>603</v>
      </c>
      <c r="DJ6" s="55">
        <f>+CC6+CF6+CI6+CL6</f>
        <v>339</v>
      </c>
      <c r="DK6" s="55">
        <f>+CD6+CG6+CJ6+CM6</f>
        <v>351</v>
      </c>
      <c r="DL6" s="55">
        <v>516</v>
      </c>
    </row>
    <row r="7" spans="1:116" ht="17.100000000000001" customHeight="1" thickBot="1" x14ac:dyDescent="0.25">
      <c r="A7" s="12"/>
      <c r="B7" s="35" t="s">
        <v>98</v>
      </c>
      <c r="C7" s="55">
        <v>13</v>
      </c>
      <c r="D7" s="55">
        <v>3</v>
      </c>
      <c r="E7" s="55">
        <v>10</v>
      </c>
      <c r="F7" s="55">
        <v>12</v>
      </c>
      <c r="G7" s="55">
        <v>8</v>
      </c>
      <c r="H7" s="55">
        <v>14</v>
      </c>
      <c r="I7" s="55">
        <v>15</v>
      </c>
      <c r="J7" s="55">
        <v>12</v>
      </c>
      <c r="K7" s="55">
        <v>17</v>
      </c>
      <c r="L7" s="55">
        <v>27</v>
      </c>
      <c r="M7" s="55">
        <v>18</v>
      </c>
      <c r="N7" s="55">
        <v>26</v>
      </c>
      <c r="O7" s="55">
        <v>22</v>
      </c>
      <c r="P7" s="55">
        <v>23</v>
      </c>
      <c r="Q7" s="55">
        <v>25</v>
      </c>
      <c r="R7" s="55">
        <v>13</v>
      </c>
      <c r="S7" s="55">
        <v>11</v>
      </c>
      <c r="T7" s="55">
        <v>27</v>
      </c>
      <c r="U7" s="55">
        <v>18</v>
      </c>
      <c r="V7" s="55">
        <v>17</v>
      </c>
      <c r="W7" s="55">
        <v>28</v>
      </c>
      <c r="X7" s="55">
        <v>14</v>
      </c>
      <c r="Y7" s="55">
        <v>15</v>
      </c>
      <c r="Z7" s="55">
        <v>30</v>
      </c>
      <c r="AA7" s="55">
        <v>21</v>
      </c>
      <c r="AB7" s="55">
        <v>16</v>
      </c>
      <c r="AC7" s="55">
        <v>35</v>
      </c>
      <c r="AD7" s="55">
        <v>18</v>
      </c>
      <c r="AE7" s="55">
        <v>18</v>
      </c>
      <c r="AF7" s="55">
        <v>35</v>
      </c>
      <c r="AG7" s="55">
        <v>9</v>
      </c>
      <c r="AH7" s="55">
        <v>18</v>
      </c>
      <c r="AI7" s="55">
        <v>26</v>
      </c>
      <c r="AJ7" s="55">
        <v>14</v>
      </c>
      <c r="AK7" s="55">
        <v>10</v>
      </c>
      <c r="AL7" s="55">
        <v>29</v>
      </c>
      <c r="AM7" s="55">
        <v>12</v>
      </c>
      <c r="AN7" s="55">
        <v>20</v>
      </c>
      <c r="AO7" s="55">
        <v>20</v>
      </c>
      <c r="AP7" s="55">
        <v>7</v>
      </c>
      <c r="AQ7" s="55">
        <v>9</v>
      </c>
      <c r="AR7" s="55">
        <v>18</v>
      </c>
      <c r="AS7" s="55">
        <v>7</v>
      </c>
      <c r="AT7" s="55">
        <v>9</v>
      </c>
      <c r="AU7" s="55">
        <v>16</v>
      </c>
      <c r="AV7" s="55">
        <v>6</v>
      </c>
      <c r="AW7" s="55">
        <v>7</v>
      </c>
      <c r="AX7" s="55">
        <v>15</v>
      </c>
      <c r="AY7" s="55">
        <v>10</v>
      </c>
      <c r="AZ7" s="55">
        <v>6</v>
      </c>
      <c r="BA7" s="55">
        <v>19</v>
      </c>
      <c r="BB7" s="55">
        <v>12</v>
      </c>
      <c r="BC7" s="55">
        <v>13</v>
      </c>
      <c r="BD7" s="55">
        <v>18</v>
      </c>
      <c r="BE7" s="55">
        <v>7</v>
      </c>
      <c r="BF7" s="55">
        <v>6</v>
      </c>
      <c r="BG7" s="55">
        <v>19</v>
      </c>
      <c r="BH7" s="55">
        <v>12</v>
      </c>
      <c r="BI7" s="51">
        <v>9</v>
      </c>
      <c r="BJ7" s="55">
        <v>22</v>
      </c>
      <c r="BK7" s="55">
        <v>4</v>
      </c>
      <c r="BL7" s="55">
        <v>9</v>
      </c>
      <c r="BM7" s="55">
        <v>17</v>
      </c>
      <c r="BN7" s="55">
        <v>5</v>
      </c>
      <c r="BO7" s="55">
        <v>8</v>
      </c>
      <c r="BP7" s="55">
        <v>14</v>
      </c>
      <c r="BQ7" s="55">
        <v>5</v>
      </c>
      <c r="BR7" s="55">
        <v>6</v>
      </c>
      <c r="BS7" s="55">
        <v>13</v>
      </c>
      <c r="BT7" s="55">
        <v>6</v>
      </c>
      <c r="BU7" s="55">
        <v>3</v>
      </c>
      <c r="BV7" s="55">
        <v>16</v>
      </c>
      <c r="BW7" s="55">
        <v>5</v>
      </c>
      <c r="BX7" s="55">
        <v>5</v>
      </c>
      <c r="BY7" s="55">
        <v>16</v>
      </c>
      <c r="BZ7" s="55">
        <v>3</v>
      </c>
      <c r="CA7" s="55">
        <v>8</v>
      </c>
      <c r="CB7" s="55">
        <v>11</v>
      </c>
      <c r="CC7" s="55">
        <v>4</v>
      </c>
      <c r="CD7" s="55">
        <v>6</v>
      </c>
      <c r="CE7" s="55">
        <v>9</v>
      </c>
      <c r="CF7" s="55">
        <v>6</v>
      </c>
      <c r="CG7" s="55">
        <v>7</v>
      </c>
      <c r="CH7" s="55">
        <v>8</v>
      </c>
      <c r="CI7" s="55">
        <v>2</v>
      </c>
      <c r="CJ7" s="55">
        <v>2</v>
      </c>
      <c r="CK7" s="55">
        <v>8</v>
      </c>
      <c r="CL7" s="55">
        <v>3</v>
      </c>
      <c r="CM7" s="55">
        <v>5</v>
      </c>
      <c r="CN7" s="55">
        <v>6</v>
      </c>
      <c r="CO7" s="55">
        <v>25</v>
      </c>
      <c r="CP7" s="55">
        <v>11</v>
      </c>
      <c r="CQ7" s="55">
        <v>14</v>
      </c>
      <c r="CR7" s="55">
        <f t="shared" si="0"/>
        <v>77</v>
      </c>
      <c r="CS7" s="55">
        <f t="shared" si="1"/>
        <v>64</v>
      </c>
      <c r="CT7" s="55">
        <v>27</v>
      </c>
      <c r="CU7" s="55">
        <f t="shared" si="2"/>
        <v>71</v>
      </c>
      <c r="CV7" s="55">
        <f t="shared" si="3"/>
        <v>66</v>
      </c>
      <c r="CW7" s="55">
        <v>35</v>
      </c>
      <c r="CX7" s="55">
        <f t="shared" si="4"/>
        <v>42</v>
      </c>
      <c r="CY7" s="55">
        <f t="shared" si="5"/>
        <v>57</v>
      </c>
      <c r="CZ7" s="55">
        <v>18</v>
      </c>
      <c r="DA7" s="55">
        <f t="shared" si="6"/>
        <v>35</v>
      </c>
      <c r="DB7" s="55">
        <f t="shared" si="7"/>
        <v>35</v>
      </c>
      <c r="DC7" s="55">
        <v>18</v>
      </c>
      <c r="DD7" s="55">
        <f t="shared" si="8"/>
        <v>28</v>
      </c>
      <c r="DE7" s="55">
        <f t="shared" si="9"/>
        <v>32</v>
      </c>
      <c r="DF7" s="55">
        <v>14</v>
      </c>
      <c r="DG7" s="55">
        <f t="shared" si="10"/>
        <v>19</v>
      </c>
      <c r="DH7" s="55">
        <f t="shared" si="11"/>
        <v>22</v>
      </c>
      <c r="DI7" s="55">
        <v>11</v>
      </c>
      <c r="DJ7" s="55">
        <f t="shared" ref="DJ7:DJ23" si="12">+CC7+CF7+CI7+CL7</f>
        <v>15</v>
      </c>
      <c r="DK7" s="55">
        <f t="shared" ref="DK7:DK23" si="13">+CD7+CG7+CJ7+CM7</f>
        <v>20</v>
      </c>
      <c r="DL7" s="55">
        <v>6</v>
      </c>
    </row>
    <row r="8" spans="1:116" ht="17.100000000000001" customHeight="1" thickBot="1" x14ac:dyDescent="0.25">
      <c r="A8" s="12"/>
      <c r="B8" s="35" t="s">
        <v>99</v>
      </c>
      <c r="C8" s="55">
        <v>4</v>
      </c>
      <c r="D8" s="55">
        <v>3</v>
      </c>
      <c r="E8" s="55">
        <v>1</v>
      </c>
      <c r="F8" s="55">
        <v>11</v>
      </c>
      <c r="G8" s="55">
        <v>3</v>
      </c>
      <c r="H8" s="55">
        <v>9</v>
      </c>
      <c r="I8" s="55">
        <v>9</v>
      </c>
      <c r="J8" s="55">
        <v>8</v>
      </c>
      <c r="K8" s="55">
        <v>10</v>
      </c>
      <c r="L8" s="55">
        <v>11</v>
      </c>
      <c r="M8" s="55">
        <v>15</v>
      </c>
      <c r="N8" s="55">
        <v>6</v>
      </c>
      <c r="O8" s="55">
        <v>3</v>
      </c>
      <c r="P8" s="55">
        <v>1</v>
      </c>
      <c r="Q8" s="55">
        <v>8</v>
      </c>
      <c r="R8" s="55">
        <v>6</v>
      </c>
      <c r="S8" s="55">
        <v>6</v>
      </c>
      <c r="T8" s="55">
        <v>8</v>
      </c>
      <c r="U8" s="55">
        <v>6</v>
      </c>
      <c r="V8" s="55">
        <v>6</v>
      </c>
      <c r="W8" s="55">
        <v>8</v>
      </c>
      <c r="X8" s="55">
        <v>4</v>
      </c>
      <c r="Y8" s="55">
        <v>0</v>
      </c>
      <c r="Z8" s="55">
        <v>12</v>
      </c>
      <c r="AA8" s="55">
        <v>17</v>
      </c>
      <c r="AB8" s="55">
        <v>8</v>
      </c>
      <c r="AC8" s="55">
        <v>21</v>
      </c>
      <c r="AD8" s="55">
        <v>2</v>
      </c>
      <c r="AE8" s="55">
        <v>2</v>
      </c>
      <c r="AF8" s="55">
        <v>7</v>
      </c>
      <c r="AG8" s="55">
        <v>4</v>
      </c>
      <c r="AH8" s="55">
        <v>2</v>
      </c>
      <c r="AI8" s="55">
        <v>8</v>
      </c>
      <c r="AJ8" s="55">
        <v>5</v>
      </c>
      <c r="AK8" s="55">
        <v>4</v>
      </c>
      <c r="AL8" s="55">
        <v>9</v>
      </c>
      <c r="AM8" s="55">
        <v>7</v>
      </c>
      <c r="AN8" s="55">
        <v>4</v>
      </c>
      <c r="AO8" s="55">
        <v>12</v>
      </c>
      <c r="AP8" s="55">
        <v>3</v>
      </c>
      <c r="AQ8" s="55">
        <v>6</v>
      </c>
      <c r="AR8" s="55">
        <v>9</v>
      </c>
      <c r="AS8" s="55">
        <v>6</v>
      </c>
      <c r="AT8" s="55">
        <v>4</v>
      </c>
      <c r="AU8" s="55">
        <v>11</v>
      </c>
      <c r="AV8" s="55">
        <v>9</v>
      </c>
      <c r="AW8" s="55">
        <v>9</v>
      </c>
      <c r="AX8" s="55">
        <v>11</v>
      </c>
      <c r="AY8" s="55">
        <v>4</v>
      </c>
      <c r="AZ8" s="55">
        <v>7</v>
      </c>
      <c r="BA8" s="55">
        <v>8</v>
      </c>
      <c r="BB8" s="55">
        <v>17</v>
      </c>
      <c r="BC8" s="55">
        <v>7</v>
      </c>
      <c r="BD8" s="55">
        <v>18</v>
      </c>
      <c r="BE8" s="55">
        <v>12</v>
      </c>
      <c r="BF8" s="55">
        <v>5</v>
      </c>
      <c r="BG8" s="55">
        <v>25</v>
      </c>
      <c r="BH8" s="55">
        <v>2</v>
      </c>
      <c r="BI8" s="51">
        <v>7</v>
      </c>
      <c r="BJ8" s="55">
        <v>20</v>
      </c>
      <c r="BK8" s="55">
        <v>10</v>
      </c>
      <c r="BL8" s="55">
        <v>6</v>
      </c>
      <c r="BM8" s="55">
        <v>24</v>
      </c>
      <c r="BN8" s="55">
        <v>8</v>
      </c>
      <c r="BO8" s="55">
        <v>15</v>
      </c>
      <c r="BP8" s="55">
        <v>20</v>
      </c>
      <c r="BQ8" s="55">
        <v>9</v>
      </c>
      <c r="BR8" s="55">
        <v>9</v>
      </c>
      <c r="BS8" s="55">
        <v>20</v>
      </c>
      <c r="BT8" s="55">
        <v>7</v>
      </c>
      <c r="BU8" s="55">
        <v>9</v>
      </c>
      <c r="BV8" s="55">
        <v>18</v>
      </c>
      <c r="BW8" s="55">
        <v>5</v>
      </c>
      <c r="BX8" s="55">
        <v>6</v>
      </c>
      <c r="BY8" s="55">
        <v>17</v>
      </c>
      <c r="BZ8" s="55">
        <v>10</v>
      </c>
      <c r="CA8" s="55">
        <v>12</v>
      </c>
      <c r="CB8" s="55">
        <v>15</v>
      </c>
      <c r="CC8" s="55">
        <v>8</v>
      </c>
      <c r="CD8" s="55">
        <v>6</v>
      </c>
      <c r="CE8" s="55">
        <v>17</v>
      </c>
      <c r="CF8" s="55">
        <v>18</v>
      </c>
      <c r="CG8" s="55">
        <v>13</v>
      </c>
      <c r="CH8" s="55">
        <v>22</v>
      </c>
      <c r="CI8" s="55">
        <v>13</v>
      </c>
      <c r="CJ8" s="55">
        <v>8</v>
      </c>
      <c r="CK8" s="55">
        <v>27</v>
      </c>
      <c r="CL8" s="55">
        <v>7</v>
      </c>
      <c r="CM8" s="55">
        <v>10</v>
      </c>
      <c r="CN8" s="55">
        <v>24</v>
      </c>
      <c r="CO8" s="55">
        <v>15</v>
      </c>
      <c r="CP8" s="55">
        <v>6</v>
      </c>
      <c r="CQ8" s="55">
        <v>9</v>
      </c>
      <c r="CR8" s="55">
        <f t="shared" si="0"/>
        <v>29</v>
      </c>
      <c r="CS8" s="55">
        <f t="shared" si="1"/>
        <v>30</v>
      </c>
      <c r="CT8" s="55">
        <v>8</v>
      </c>
      <c r="CU8" s="55">
        <f t="shared" si="2"/>
        <v>29</v>
      </c>
      <c r="CV8" s="55">
        <f t="shared" si="3"/>
        <v>16</v>
      </c>
      <c r="CW8" s="55">
        <v>7</v>
      </c>
      <c r="CX8" s="55">
        <f t="shared" si="4"/>
        <v>19</v>
      </c>
      <c r="CY8" s="55">
        <f t="shared" si="5"/>
        <v>16</v>
      </c>
      <c r="CZ8" s="55">
        <v>9</v>
      </c>
      <c r="DA8" s="55">
        <f t="shared" si="6"/>
        <v>36</v>
      </c>
      <c r="DB8" s="55">
        <f t="shared" si="7"/>
        <v>27</v>
      </c>
      <c r="DC8" s="55">
        <v>18</v>
      </c>
      <c r="DD8" s="55">
        <f t="shared" si="8"/>
        <v>32</v>
      </c>
      <c r="DE8" s="55">
        <f t="shared" si="9"/>
        <v>33</v>
      </c>
      <c r="DF8" s="55">
        <v>20</v>
      </c>
      <c r="DG8" s="55">
        <f t="shared" si="10"/>
        <v>31</v>
      </c>
      <c r="DH8" s="55">
        <f t="shared" si="11"/>
        <v>36</v>
      </c>
      <c r="DI8" s="55">
        <v>15</v>
      </c>
      <c r="DJ8" s="55">
        <f t="shared" si="12"/>
        <v>46</v>
      </c>
      <c r="DK8" s="55">
        <f t="shared" si="13"/>
        <v>37</v>
      </c>
      <c r="DL8" s="55">
        <v>24</v>
      </c>
    </row>
    <row r="9" spans="1:116" ht="17.100000000000001" customHeight="1" thickBot="1" x14ac:dyDescent="0.25">
      <c r="A9" s="12"/>
      <c r="B9" s="35" t="s">
        <v>100</v>
      </c>
      <c r="C9" s="55">
        <v>26</v>
      </c>
      <c r="D9" s="55">
        <v>4</v>
      </c>
      <c r="E9" s="55">
        <v>22</v>
      </c>
      <c r="F9" s="55">
        <v>56</v>
      </c>
      <c r="G9" s="55">
        <v>16</v>
      </c>
      <c r="H9" s="55">
        <v>61</v>
      </c>
      <c r="I9" s="55">
        <v>51</v>
      </c>
      <c r="J9" s="55">
        <v>34</v>
      </c>
      <c r="K9" s="55">
        <v>78</v>
      </c>
      <c r="L9" s="55">
        <v>55</v>
      </c>
      <c r="M9" s="55">
        <v>44</v>
      </c>
      <c r="N9" s="55">
        <v>89</v>
      </c>
      <c r="O9" s="55">
        <v>41</v>
      </c>
      <c r="P9" s="55">
        <v>31</v>
      </c>
      <c r="Q9" s="55">
        <v>98</v>
      </c>
      <c r="R9" s="55">
        <v>45</v>
      </c>
      <c r="S9" s="55">
        <v>37</v>
      </c>
      <c r="T9" s="55">
        <v>106</v>
      </c>
      <c r="U9" s="55">
        <v>26</v>
      </c>
      <c r="V9" s="55">
        <v>35</v>
      </c>
      <c r="W9" s="55">
        <v>97</v>
      </c>
      <c r="X9" s="55">
        <v>25</v>
      </c>
      <c r="Y9" s="55">
        <v>20</v>
      </c>
      <c r="Z9" s="55">
        <v>105</v>
      </c>
      <c r="AA9" s="55">
        <v>32</v>
      </c>
      <c r="AB9" s="55">
        <v>22</v>
      </c>
      <c r="AC9" s="55">
        <v>116</v>
      </c>
      <c r="AD9" s="55">
        <v>66</v>
      </c>
      <c r="AE9" s="55">
        <v>49</v>
      </c>
      <c r="AF9" s="55">
        <v>133</v>
      </c>
      <c r="AG9" s="55">
        <v>48</v>
      </c>
      <c r="AH9" s="55">
        <v>33</v>
      </c>
      <c r="AI9" s="55">
        <v>148</v>
      </c>
      <c r="AJ9" s="55">
        <v>42</v>
      </c>
      <c r="AK9" s="55">
        <v>49</v>
      </c>
      <c r="AL9" s="55">
        <v>156</v>
      </c>
      <c r="AM9" s="55">
        <v>53</v>
      </c>
      <c r="AN9" s="55">
        <v>33</v>
      </c>
      <c r="AO9" s="55">
        <v>183</v>
      </c>
      <c r="AP9" s="55">
        <v>20</v>
      </c>
      <c r="AQ9" s="55">
        <v>37</v>
      </c>
      <c r="AR9" s="55">
        <v>166</v>
      </c>
      <c r="AS9" s="55">
        <v>23</v>
      </c>
      <c r="AT9" s="55">
        <v>35</v>
      </c>
      <c r="AU9" s="55">
        <v>149</v>
      </c>
      <c r="AV9" s="55">
        <v>37</v>
      </c>
      <c r="AW9" s="55">
        <v>44</v>
      </c>
      <c r="AX9" s="55">
        <v>140</v>
      </c>
      <c r="AY9" s="55">
        <v>25</v>
      </c>
      <c r="AZ9" s="55">
        <v>33</v>
      </c>
      <c r="BA9" s="55">
        <v>122</v>
      </c>
      <c r="BB9" s="55">
        <v>24</v>
      </c>
      <c r="BC9" s="55">
        <v>23</v>
      </c>
      <c r="BD9" s="55">
        <v>123</v>
      </c>
      <c r="BE9" s="55">
        <v>34</v>
      </c>
      <c r="BF9" s="55">
        <v>39</v>
      </c>
      <c r="BG9" s="55">
        <v>116</v>
      </c>
      <c r="BH9" s="55">
        <v>48</v>
      </c>
      <c r="BI9" s="51">
        <v>49</v>
      </c>
      <c r="BJ9" s="55">
        <v>107</v>
      </c>
      <c r="BK9" s="55">
        <v>19</v>
      </c>
      <c r="BL9" s="55">
        <v>15</v>
      </c>
      <c r="BM9" s="55">
        <v>111</v>
      </c>
      <c r="BN9" s="55">
        <v>17</v>
      </c>
      <c r="BO9" s="55">
        <v>22</v>
      </c>
      <c r="BP9" s="55">
        <v>103</v>
      </c>
      <c r="BQ9" s="55">
        <v>24</v>
      </c>
      <c r="BR9" s="55">
        <v>28</v>
      </c>
      <c r="BS9" s="55">
        <v>99</v>
      </c>
      <c r="BT9" s="55">
        <v>24</v>
      </c>
      <c r="BU9" s="55">
        <v>25</v>
      </c>
      <c r="BV9" s="55">
        <v>98</v>
      </c>
      <c r="BW9" s="55">
        <v>31</v>
      </c>
      <c r="BX9" s="55">
        <v>20</v>
      </c>
      <c r="BY9" s="55">
        <v>108</v>
      </c>
      <c r="BZ9" s="55">
        <v>28</v>
      </c>
      <c r="CA9" s="55">
        <v>33</v>
      </c>
      <c r="CB9" s="55">
        <v>94</v>
      </c>
      <c r="CC9" s="55">
        <v>37</v>
      </c>
      <c r="CD9" s="55">
        <v>25</v>
      </c>
      <c r="CE9" s="55">
        <v>104</v>
      </c>
      <c r="CF9" s="55">
        <v>27</v>
      </c>
      <c r="CG9" s="55">
        <v>23</v>
      </c>
      <c r="CH9" s="55">
        <v>111</v>
      </c>
      <c r="CI9" s="55">
        <v>18</v>
      </c>
      <c r="CJ9" s="55">
        <v>13</v>
      </c>
      <c r="CK9" s="55">
        <v>109</v>
      </c>
      <c r="CL9" s="55">
        <v>25</v>
      </c>
      <c r="CM9" s="55">
        <v>42</v>
      </c>
      <c r="CN9" s="55">
        <v>90</v>
      </c>
      <c r="CO9" s="55">
        <v>82</v>
      </c>
      <c r="CP9" s="55">
        <v>20</v>
      </c>
      <c r="CQ9" s="55">
        <v>61</v>
      </c>
      <c r="CR9" s="55">
        <f t="shared" si="0"/>
        <v>192</v>
      </c>
      <c r="CS9" s="55">
        <f t="shared" si="1"/>
        <v>146</v>
      </c>
      <c r="CT9" s="55">
        <v>106</v>
      </c>
      <c r="CU9" s="55">
        <f t="shared" si="2"/>
        <v>149</v>
      </c>
      <c r="CV9" s="55">
        <f t="shared" si="3"/>
        <v>126</v>
      </c>
      <c r="CW9" s="55">
        <v>133</v>
      </c>
      <c r="CX9" s="55">
        <f t="shared" si="4"/>
        <v>163</v>
      </c>
      <c r="CY9" s="55">
        <f t="shared" si="5"/>
        <v>152</v>
      </c>
      <c r="CZ9" s="55">
        <v>166</v>
      </c>
      <c r="DA9" s="55">
        <f t="shared" si="6"/>
        <v>109</v>
      </c>
      <c r="DB9" s="55">
        <f t="shared" si="7"/>
        <v>135</v>
      </c>
      <c r="DC9" s="55">
        <v>123</v>
      </c>
      <c r="DD9" s="55">
        <f t="shared" si="8"/>
        <v>118</v>
      </c>
      <c r="DE9" s="55">
        <f t="shared" si="9"/>
        <v>125</v>
      </c>
      <c r="DF9" s="55">
        <v>103</v>
      </c>
      <c r="DG9" s="55">
        <f t="shared" si="10"/>
        <v>107</v>
      </c>
      <c r="DH9" s="55">
        <f t="shared" si="11"/>
        <v>106</v>
      </c>
      <c r="DI9" s="55">
        <v>94</v>
      </c>
      <c r="DJ9" s="55">
        <f t="shared" si="12"/>
        <v>107</v>
      </c>
      <c r="DK9" s="55">
        <f t="shared" si="13"/>
        <v>103</v>
      </c>
      <c r="DL9" s="55">
        <v>90</v>
      </c>
    </row>
    <row r="10" spans="1:116" ht="17.100000000000001" customHeight="1" thickBot="1" x14ac:dyDescent="0.25">
      <c r="A10" s="12"/>
      <c r="B10" s="35" t="s">
        <v>101</v>
      </c>
      <c r="C10" s="55">
        <v>34</v>
      </c>
      <c r="D10" s="55">
        <v>1</v>
      </c>
      <c r="E10" s="55">
        <v>33</v>
      </c>
      <c r="F10" s="55">
        <v>62</v>
      </c>
      <c r="G10" s="55">
        <v>37</v>
      </c>
      <c r="H10" s="55">
        <v>58</v>
      </c>
      <c r="I10" s="55">
        <v>32</v>
      </c>
      <c r="J10" s="55">
        <v>25</v>
      </c>
      <c r="K10" s="55">
        <v>65</v>
      </c>
      <c r="L10" s="55">
        <v>69</v>
      </c>
      <c r="M10" s="55">
        <v>38</v>
      </c>
      <c r="N10" s="55">
        <v>95</v>
      </c>
      <c r="O10" s="55">
        <v>49</v>
      </c>
      <c r="P10" s="55">
        <v>30</v>
      </c>
      <c r="Q10" s="55">
        <v>105</v>
      </c>
      <c r="R10" s="55">
        <v>46</v>
      </c>
      <c r="S10" s="55">
        <v>31</v>
      </c>
      <c r="T10" s="55">
        <v>120</v>
      </c>
      <c r="U10" s="55">
        <v>35</v>
      </c>
      <c r="V10" s="55">
        <v>35</v>
      </c>
      <c r="W10" s="55">
        <v>116</v>
      </c>
      <c r="X10" s="55">
        <v>37</v>
      </c>
      <c r="Y10" s="55">
        <v>22</v>
      </c>
      <c r="Z10" s="55">
        <v>131</v>
      </c>
      <c r="AA10" s="55">
        <v>49</v>
      </c>
      <c r="AB10" s="55">
        <v>43</v>
      </c>
      <c r="AC10" s="55">
        <v>137</v>
      </c>
      <c r="AD10" s="55">
        <v>58</v>
      </c>
      <c r="AE10" s="55">
        <v>26</v>
      </c>
      <c r="AF10" s="55">
        <v>170</v>
      </c>
      <c r="AG10" s="55">
        <v>41</v>
      </c>
      <c r="AH10" s="55">
        <v>45</v>
      </c>
      <c r="AI10" s="55">
        <v>168</v>
      </c>
      <c r="AJ10" s="55">
        <v>49</v>
      </c>
      <c r="AK10" s="55">
        <v>61</v>
      </c>
      <c r="AL10" s="55">
        <v>155</v>
      </c>
      <c r="AM10" s="55">
        <v>32</v>
      </c>
      <c r="AN10" s="55">
        <v>37</v>
      </c>
      <c r="AO10" s="55">
        <v>151</v>
      </c>
      <c r="AP10" s="55">
        <v>35</v>
      </c>
      <c r="AQ10" s="55">
        <v>39</v>
      </c>
      <c r="AR10" s="55">
        <v>147</v>
      </c>
      <c r="AS10" s="55">
        <v>46</v>
      </c>
      <c r="AT10" s="55">
        <v>41</v>
      </c>
      <c r="AU10" s="55">
        <v>149</v>
      </c>
      <c r="AV10" s="55">
        <v>49</v>
      </c>
      <c r="AW10" s="55">
        <v>41</v>
      </c>
      <c r="AX10" s="55">
        <v>160</v>
      </c>
      <c r="AY10" s="55">
        <v>36</v>
      </c>
      <c r="AZ10" s="55">
        <v>27</v>
      </c>
      <c r="BA10" s="55">
        <v>171</v>
      </c>
      <c r="BB10" s="55">
        <v>35</v>
      </c>
      <c r="BC10" s="55">
        <v>38</v>
      </c>
      <c r="BD10" s="55">
        <v>172</v>
      </c>
      <c r="BE10" s="55">
        <v>28</v>
      </c>
      <c r="BF10" s="55">
        <v>29</v>
      </c>
      <c r="BG10" s="55">
        <v>161</v>
      </c>
      <c r="BH10" s="55">
        <v>48</v>
      </c>
      <c r="BI10" s="51">
        <v>44</v>
      </c>
      <c r="BJ10" s="55">
        <v>163</v>
      </c>
      <c r="BK10" s="55">
        <v>25</v>
      </c>
      <c r="BL10" s="55">
        <v>38</v>
      </c>
      <c r="BM10" s="55">
        <v>144</v>
      </c>
      <c r="BN10" s="55">
        <v>39</v>
      </c>
      <c r="BO10" s="55">
        <v>41</v>
      </c>
      <c r="BP10" s="55">
        <v>143</v>
      </c>
      <c r="BQ10" s="55">
        <v>27</v>
      </c>
      <c r="BR10" s="55">
        <v>27</v>
      </c>
      <c r="BS10" s="55">
        <v>143</v>
      </c>
      <c r="BT10" s="55">
        <v>41</v>
      </c>
      <c r="BU10" s="55">
        <v>39</v>
      </c>
      <c r="BV10" s="55">
        <v>135</v>
      </c>
      <c r="BW10" s="55">
        <v>25</v>
      </c>
      <c r="BX10" s="55">
        <v>27</v>
      </c>
      <c r="BY10" s="55">
        <v>132</v>
      </c>
      <c r="BZ10" s="55">
        <v>37</v>
      </c>
      <c r="CA10" s="55">
        <v>30</v>
      </c>
      <c r="CB10" s="55">
        <v>139</v>
      </c>
      <c r="CC10" s="55">
        <v>39</v>
      </c>
      <c r="CD10" s="55">
        <v>39</v>
      </c>
      <c r="CE10" s="55">
        <v>135</v>
      </c>
      <c r="CF10" s="55">
        <v>28</v>
      </c>
      <c r="CG10" s="55">
        <v>32</v>
      </c>
      <c r="CH10" s="55">
        <v>124</v>
      </c>
      <c r="CI10" s="55">
        <v>24</v>
      </c>
      <c r="CJ10" s="55">
        <v>17</v>
      </c>
      <c r="CK10" s="55">
        <v>131</v>
      </c>
      <c r="CL10" s="55">
        <v>23</v>
      </c>
      <c r="CM10" s="55">
        <v>23</v>
      </c>
      <c r="CN10" s="55">
        <v>131</v>
      </c>
      <c r="CO10" s="55">
        <v>96</v>
      </c>
      <c r="CP10" s="55">
        <v>38</v>
      </c>
      <c r="CQ10" s="55">
        <v>58</v>
      </c>
      <c r="CR10" s="55">
        <f t="shared" si="0"/>
        <v>196</v>
      </c>
      <c r="CS10" s="55">
        <f t="shared" si="1"/>
        <v>124</v>
      </c>
      <c r="CT10" s="55">
        <v>120</v>
      </c>
      <c r="CU10" s="55">
        <f t="shared" si="2"/>
        <v>179</v>
      </c>
      <c r="CV10" s="55">
        <f t="shared" si="3"/>
        <v>126</v>
      </c>
      <c r="CW10" s="55">
        <v>170</v>
      </c>
      <c r="CX10" s="55">
        <f t="shared" si="4"/>
        <v>157</v>
      </c>
      <c r="CY10" s="55">
        <f t="shared" si="5"/>
        <v>182</v>
      </c>
      <c r="CZ10" s="55">
        <v>147</v>
      </c>
      <c r="DA10" s="55">
        <f t="shared" si="6"/>
        <v>166</v>
      </c>
      <c r="DB10" s="55">
        <f t="shared" si="7"/>
        <v>147</v>
      </c>
      <c r="DC10" s="55">
        <v>172</v>
      </c>
      <c r="DD10" s="55">
        <f t="shared" si="8"/>
        <v>140</v>
      </c>
      <c r="DE10" s="55">
        <f t="shared" si="9"/>
        <v>152</v>
      </c>
      <c r="DF10" s="55">
        <v>143</v>
      </c>
      <c r="DG10" s="55">
        <f t="shared" si="10"/>
        <v>130</v>
      </c>
      <c r="DH10" s="55">
        <f t="shared" si="11"/>
        <v>123</v>
      </c>
      <c r="DI10" s="55">
        <v>139</v>
      </c>
      <c r="DJ10" s="55">
        <f t="shared" si="12"/>
        <v>114</v>
      </c>
      <c r="DK10" s="55">
        <f t="shared" si="13"/>
        <v>111</v>
      </c>
      <c r="DL10" s="55">
        <v>131</v>
      </c>
    </row>
    <row r="11" spans="1:116" ht="17.100000000000001" customHeight="1" thickBot="1" x14ac:dyDescent="0.25">
      <c r="A11" s="12"/>
      <c r="B11" s="35" t="s">
        <v>102</v>
      </c>
      <c r="C11" s="55">
        <v>13</v>
      </c>
      <c r="D11" s="55">
        <v>4</v>
      </c>
      <c r="E11" s="55">
        <v>12</v>
      </c>
      <c r="F11" s="55">
        <v>4</v>
      </c>
      <c r="G11" s="55">
        <v>5</v>
      </c>
      <c r="H11" s="55">
        <v>11</v>
      </c>
      <c r="I11" s="55">
        <v>9</v>
      </c>
      <c r="J11" s="55">
        <v>8</v>
      </c>
      <c r="K11" s="55">
        <v>12</v>
      </c>
      <c r="L11" s="55">
        <v>13</v>
      </c>
      <c r="M11" s="55">
        <v>9</v>
      </c>
      <c r="N11" s="55">
        <v>16</v>
      </c>
      <c r="O11" s="55">
        <v>10</v>
      </c>
      <c r="P11" s="55">
        <v>6</v>
      </c>
      <c r="Q11" s="55">
        <v>20</v>
      </c>
      <c r="R11" s="55">
        <v>2</v>
      </c>
      <c r="S11" s="55">
        <v>4</v>
      </c>
      <c r="T11" s="55">
        <v>18</v>
      </c>
      <c r="U11" s="55">
        <v>9</v>
      </c>
      <c r="V11" s="55">
        <v>8</v>
      </c>
      <c r="W11" s="55">
        <v>19</v>
      </c>
      <c r="X11" s="55">
        <v>10</v>
      </c>
      <c r="Y11" s="55">
        <v>7</v>
      </c>
      <c r="Z11" s="55">
        <v>22</v>
      </c>
      <c r="AA11" s="55">
        <v>14</v>
      </c>
      <c r="AB11" s="55">
        <v>7</v>
      </c>
      <c r="AC11" s="55">
        <v>28</v>
      </c>
      <c r="AD11" s="55">
        <v>10</v>
      </c>
      <c r="AE11" s="55">
        <v>10</v>
      </c>
      <c r="AF11" s="55">
        <v>28</v>
      </c>
      <c r="AG11" s="55">
        <v>9</v>
      </c>
      <c r="AH11" s="55">
        <v>7</v>
      </c>
      <c r="AI11" s="55">
        <v>30</v>
      </c>
      <c r="AJ11" s="55">
        <v>3</v>
      </c>
      <c r="AK11" s="55">
        <v>9</v>
      </c>
      <c r="AL11" s="55">
        <v>16</v>
      </c>
      <c r="AM11" s="55">
        <v>6</v>
      </c>
      <c r="AN11" s="55">
        <v>11</v>
      </c>
      <c r="AO11" s="55">
        <v>11</v>
      </c>
      <c r="AP11" s="55">
        <v>5</v>
      </c>
      <c r="AQ11" s="55">
        <v>5</v>
      </c>
      <c r="AR11" s="55">
        <v>13</v>
      </c>
      <c r="AS11" s="55">
        <v>13</v>
      </c>
      <c r="AT11" s="55">
        <v>12</v>
      </c>
      <c r="AU11" s="55">
        <v>14</v>
      </c>
      <c r="AV11" s="55">
        <v>8</v>
      </c>
      <c r="AW11" s="55">
        <v>3</v>
      </c>
      <c r="AX11" s="55">
        <v>19</v>
      </c>
      <c r="AY11" s="55">
        <v>4</v>
      </c>
      <c r="AZ11" s="55">
        <v>7</v>
      </c>
      <c r="BA11" s="55">
        <v>16</v>
      </c>
      <c r="BB11" s="55">
        <v>4</v>
      </c>
      <c r="BC11" s="55">
        <v>4</v>
      </c>
      <c r="BD11" s="55">
        <v>16</v>
      </c>
      <c r="BE11" s="55">
        <v>2</v>
      </c>
      <c r="BF11" s="55">
        <v>3</v>
      </c>
      <c r="BG11" s="55">
        <v>15</v>
      </c>
      <c r="BH11" s="55">
        <v>4</v>
      </c>
      <c r="BI11" s="51">
        <v>11</v>
      </c>
      <c r="BJ11" s="55">
        <v>11</v>
      </c>
      <c r="BK11" s="55">
        <v>1</v>
      </c>
      <c r="BL11" s="55">
        <v>3</v>
      </c>
      <c r="BM11" s="55">
        <v>9</v>
      </c>
      <c r="BN11" s="55">
        <v>0</v>
      </c>
      <c r="BO11" s="55">
        <v>3</v>
      </c>
      <c r="BP11" s="55">
        <v>8</v>
      </c>
      <c r="BQ11" s="55">
        <v>7</v>
      </c>
      <c r="BR11" s="55">
        <v>2</v>
      </c>
      <c r="BS11" s="55">
        <v>13</v>
      </c>
      <c r="BT11" s="55">
        <v>2</v>
      </c>
      <c r="BU11" s="55">
        <v>8</v>
      </c>
      <c r="BV11" s="55">
        <v>7</v>
      </c>
      <c r="BW11" s="55">
        <v>6</v>
      </c>
      <c r="BX11" s="55">
        <v>4</v>
      </c>
      <c r="BY11" s="55">
        <v>10</v>
      </c>
      <c r="BZ11" s="55">
        <v>4</v>
      </c>
      <c r="CA11" s="55">
        <v>1</v>
      </c>
      <c r="CB11" s="55">
        <v>12</v>
      </c>
      <c r="CC11" s="55">
        <v>2</v>
      </c>
      <c r="CD11" s="55">
        <v>4</v>
      </c>
      <c r="CE11" s="55">
        <v>10</v>
      </c>
      <c r="CF11" s="55">
        <v>5</v>
      </c>
      <c r="CG11" s="55">
        <v>6</v>
      </c>
      <c r="CH11" s="55">
        <v>8</v>
      </c>
      <c r="CI11" s="55">
        <v>2</v>
      </c>
      <c r="CJ11" s="55">
        <v>3</v>
      </c>
      <c r="CK11" s="55">
        <v>7</v>
      </c>
      <c r="CL11" s="55">
        <v>1</v>
      </c>
      <c r="CM11" s="55">
        <v>2</v>
      </c>
      <c r="CN11" s="55">
        <v>6</v>
      </c>
      <c r="CO11" s="55">
        <v>17</v>
      </c>
      <c r="CP11" s="55">
        <v>9</v>
      </c>
      <c r="CQ11" s="55">
        <v>11</v>
      </c>
      <c r="CR11" s="55">
        <f t="shared" si="0"/>
        <v>34</v>
      </c>
      <c r="CS11" s="55">
        <f t="shared" si="1"/>
        <v>27</v>
      </c>
      <c r="CT11" s="55">
        <v>18</v>
      </c>
      <c r="CU11" s="55">
        <f t="shared" si="2"/>
        <v>43</v>
      </c>
      <c r="CV11" s="55">
        <f t="shared" si="3"/>
        <v>32</v>
      </c>
      <c r="CW11" s="55">
        <v>28</v>
      </c>
      <c r="CX11" s="55">
        <f t="shared" si="4"/>
        <v>23</v>
      </c>
      <c r="CY11" s="55">
        <f t="shared" si="5"/>
        <v>32</v>
      </c>
      <c r="CZ11" s="55">
        <v>13</v>
      </c>
      <c r="DA11" s="55">
        <f t="shared" si="6"/>
        <v>29</v>
      </c>
      <c r="DB11" s="55">
        <f t="shared" si="7"/>
        <v>26</v>
      </c>
      <c r="DC11" s="55">
        <v>16</v>
      </c>
      <c r="DD11" s="55">
        <f t="shared" si="8"/>
        <v>7</v>
      </c>
      <c r="DE11" s="55">
        <f t="shared" si="9"/>
        <v>20</v>
      </c>
      <c r="DF11" s="55">
        <v>8</v>
      </c>
      <c r="DG11" s="55">
        <f t="shared" si="10"/>
        <v>19</v>
      </c>
      <c r="DH11" s="55">
        <f t="shared" si="11"/>
        <v>15</v>
      </c>
      <c r="DI11" s="55">
        <v>12</v>
      </c>
      <c r="DJ11" s="55">
        <f t="shared" si="12"/>
        <v>10</v>
      </c>
      <c r="DK11" s="55">
        <f t="shared" si="13"/>
        <v>15</v>
      </c>
      <c r="DL11" s="55">
        <v>6</v>
      </c>
    </row>
    <row r="12" spans="1:116" ht="17.100000000000001" customHeight="1" thickBot="1" x14ac:dyDescent="0.25">
      <c r="A12" s="12"/>
      <c r="B12" s="35" t="s">
        <v>103</v>
      </c>
      <c r="C12" s="55">
        <v>8</v>
      </c>
      <c r="D12" s="55">
        <v>1</v>
      </c>
      <c r="E12" s="55">
        <v>7</v>
      </c>
      <c r="F12" s="55">
        <v>11</v>
      </c>
      <c r="G12" s="55">
        <v>3</v>
      </c>
      <c r="H12" s="55">
        <v>15</v>
      </c>
      <c r="I12" s="55">
        <v>15</v>
      </c>
      <c r="J12" s="55">
        <v>12</v>
      </c>
      <c r="K12" s="55">
        <v>20</v>
      </c>
      <c r="L12" s="55">
        <v>23</v>
      </c>
      <c r="M12" s="55">
        <v>20</v>
      </c>
      <c r="N12" s="55">
        <v>24</v>
      </c>
      <c r="O12" s="55">
        <v>26</v>
      </c>
      <c r="P12" s="55">
        <v>15</v>
      </c>
      <c r="Q12" s="55">
        <v>35</v>
      </c>
      <c r="R12" s="55">
        <v>19</v>
      </c>
      <c r="S12" s="55">
        <v>18</v>
      </c>
      <c r="T12" s="55">
        <v>37</v>
      </c>
      <c r="U12" s="55">
        <v>15</v>
      </c>
      <c r="V12" s="55">
        <v>18</v>
      </c>
      <c r="W12" s="55">
        <v>34</v>
      </c>
      <c r="X12" s="55">
        <v>22</v>
      </c>
      <c r="Y12" s="55">
        <v>7</v>
      </c>
      <c r="Z12" s="55">
        <v>50</v>
      </c>
      <c r="AA12" s="55">
        <v>34</v>
      </c>
      <c r="AB12" s="55">
        <v>19</v>
      </c>
      <c r="AC12" s="55">
        <v>66</v>
      </c>
      <c r="AD12" s="55">
        <v>33</v>
      </c>
      <c r="AE12" s="55">
        <v>27</v>
      </c>
      <c r="AF12" s="55">
        <v>71</v>
      </c>
      <c r="AG12" s="55">
        <v>25</v>
      </c>
      <c r="AH12" s="55">
        <v>29</v>
      </c>
      <c r="AI12" s="55">
        <v>66</v>
      </c>
      <c r="AJ12" s="55">
        <v>29</v>
      </c>
      <c r="AK12" s="55">
        <v>24</v>
      </c>
      <c r="AL12" s="55">
        <v>70</v>
      </c>
      <c r="AM12" s="55">
        <v>18</v>
      </c>
      <c r="AN12" s="55">
        <v>16</v>
      </c>
      <c r="AO12" s="55">
        <v>72</v>
      </c>
      <c r="AP12" s="55">
        <v>24</v>
      </c>
      <c r="AQ12" s="55">
        <v>25</v>
      </c>
      <c r="AR12" s="55">
        <v>71</v>
      </c>
      <c r="AS12" s="55">
        <v>21</v>
      </c>
      <c r="AT12" s="55">
        <v>21</v>
      </c>
      <c r="AU12" s="55">
        <v>68</v>
      </c>
      <c r="AV12" s="55">
        <v>17</v>
      </c>
      <c r="AW12" s="55">
        <v>22</v>
      </c>
      <c r="AX12" s="55">
        <v>63</v>
      </c>
      <c r="AY12" s="55">
        <v>26</v>
      </c>
      <c r="AZ12" s="55">
        <v>11</v>
      </c>
      <c r="BA12" s="55">
        <v>76</v>
      </c>
      <c r="BB12" s="55">
        <v>21</v>
      </c>
      <c r="BC12" s="55">
        <v>17</v>
      </c>
      <c r="BD12" s="55">
        <v>78</v>
      </c>
      <c r="BE12" s="55">
        <v>10</v>
      </c>
      <c r="BF12" s="55">
        <v>17</v>
      </c>
      <c r="BG12" s="55">
        <v>70</v>
      </c>
      <c r="BH12" s="55">
        <v>18</v>
      </c>
      <c r="BI12" s="51">
        <v>13</v>
      </c>
      <c r="BJ12" s="55">
        <v>75</v>
      </c>
      <c r="BK12" s="55">
        <v>10</v>
      </c>
      <c r="BL12" s="55">
        <v>8</v>
      </c>
      <c r="BM12" s="55">
        <v>77</v>
      </c>
      <c r="BN12" s="55">
        <v>16</v>
      </c>
      <c r="BO12" s="55">
        <v>22</v>
      </c>
      <c r="BP12" s="55">
        <v>62</v>
      </c>
      <c r="BQ12" s="55">
        <v>14</v>
      </c>
      <c r="BR12" s="55">
        <v>15</v>
      </c>
      <c r="BS12" s="55">
        <v>62</v>
      </c>
      <c r="BT12" s="55">
        <v>28</v>
      </c>
      <c r="BU12" s="55">
        <v>21</v>
      </c>
      <c r="BV12" s="55">
        <v>71</v>
      </c>
      <c r="BW12" s="55">
        <v>23</v>
      </c>
      <c r="BX12" s="55">
        <v>14</v>
      </c>
      <c r="BY12" s="55">
        <v>80</v>
      </c>
      <c r="BZ12" s="55">
        <v>17</v>
      </c>
      <c r="CA12" s="55">
        <v>16</v>
      </c>
      <c r="CB12" s="55">
        <v>81</v>
      </c>
      <c r="CC12" s="55">
        <v>20</v>
      </c>
      <c r="CD12" s="55">
        <v>33</v>
      </c>
      <c r="CE12" s="55">
        <v>68</v>
      </c>
      <c r="CF12" s="55">
        <v>16</v>
      </c>
      <c r="CG12" s="55">
        <v>23</v>
      </c>
      <c r="CH12" s="55">
        <v>56</v>
      </c>
      <c r="CI12" s="55">
        <v>16</v>
      </c>
      <c r="CJ12" s="55">
        <v>15</v>
      </c>
      <c r="CK12" s="55">
        <v>54</v>
      </c>
      <c r="CL12" s="55">
        <v>9</v>
      </c>
      <c r="CM12" s="55">
        <v>9</v>
      </c>
      <c r="CN12" s="55">
        <v>52</v>
      </c>
      <c r="CO12" s="55">
        <v>19</v>
      </c>
      <c r="CP12" s="55">
        <v>4</v>
      </c>
      <c r="CQ12" s="55">
        <v>15</v>
      </c>
      <c r="CR12" s="55">
        <f t="shared" si="0"/>
        <v>83</v>
      </c>
      <c r="CS12" s="55">
        <f t="shared" si="1"/>
        <v>65</v>
      </c>
      <c r="CT12" s="55">
        <v>37</v>
      </c>
      <c r="CU12" s="55">
        <f t="shared" si="2"/>
        <v>104</v>
      </c>
      <c r="CV12" s="55">
        <f t="shared" si="3"/>
        <v>71</v>
      </c>
      <c r="CW12" s="55">
        <v>71</v>
      </c>
      <c r="CX12" s="55">
        <f t="shared" si="4"/>
        <v>96</v>
      </c>
      <c r="CY12" s="55">
        <f t="shared" si="5"/>
        <v>94</v>
      </c>
      <c r="CZ12" s="55">
        <v>71</v>
      </c>
      <c r="DA12" s="55">
        <f t="shared" si="6"/>
        <v>85</v>
      </c>
      <c r="DB12" s="55">
        <f t="shared" si="7"/>
        <v>71</v>
      </c>
      <c r="DC12" s="55">
        <v>78</v>
      </c>
      <c r="DD12" s="55">
        <f t="shared" si="8"/>
        <v>54</v>
      </c>
      <c r="DE12" s="55">
        <f t="shared" si="9"/>
        <v>60</v>
      </c>
      <c r="DF12" s="55">
        <v>62</v>
      </c>
      <c r="DG12" s="55">
        <f t="shared" si="10"/>
        <v>82</v>
      </c>
      <c r="DH12" s="55">
        <f t="shared" si="11"/>
        <v>66</v>
      </c>
      <c r="DI12" s="55">
        <v>81</v>
      </c>
      <c r="DJ12" s="55">
        <f t="shared" si="12"/>
        <v>61</v>
      </c>
      <c r="DK12" s="55">
        <f t="shared" si="13"/>
        <v>80</v>
      </c>
      <c r="DL12" s="55">
        <v>52</v>
      </c>
    </row>
    <row r="13" spans="1:116" ht="17.100000000000001" customHeight="1" thickBot="1" x14ac:dyDescent="0.25">
      <c r="A13" s="12"/>
      <c r="B13" s="35" t="s">
        <v>104</v>
      </c>
      <c r="C13" s="55">
        <v>52</v>
      </c>
      <c r="D13" s="55">
        <v>18</v>
      </c>
      <c r="E13" s="55">
        <v>34</v>
      </c>
      <c r="F13" s="55">
        <v>95</v>
      </c>
      <c r="G13" s="55">
        <v>39</v>
      </c>
      <c r="H13" s="55">
        <v>96</v>
      </c>
      <c r="I13" s="55">
        <v>52</v>
      </c>
      <c r="J13" s="55">
        <v>49</v>
      </c>
      <c r="K13" s="55">
        <v>99</v>
      </c>
      <c r="L13" s="55">
        <v>20</v>
      </c>
      <c r="M13" s="55">
        <v>51</v>
      </c>
      <c r="N13" s="55">
        <v>68</v>
      </c>
      <c r="O13" s="55">
        <v>50</v>
      </c>
      <c r="P13" s="55">
        <v>20</v>
      </c>
      <c r="Q13" s="55">
        <v>92</v>
      </c>
      <c r="R13" s="55">
        <v>76</v>
      </c>
      <c r="S13" s="55">
        <v>46</v>
      </c>
      <c r="T13" s="55">
        <v>123</v>
      </c>
      <c r="U13" s="55">
        <v>43</v>
      </c>
      <c r="V13" s="55">
        <v>25</v>
      </c>
      <c r="W13" s="55">
        <v>141</v>
      </c>
      <c r="X13" s="55">
        <v>24</v>
      </c>
      <c r="Y13" s="55">
        <v>21</v>
      </c>
      <c r="Z13" s="55">
        <v>151</v>
      </c>
      <c r="AA13" s="55">
        <v>102</v>
      </c>
      <c r="AB13" s="55">
        <v>39</v>
      </c>
      <c r="AC13" s="55">
        <v>213</v>
      </c>
      <c r="AD13" s="55">
        <v>58</v>
      </c>
      <c r="AE13" s="55">
        <v>59</v>
      </c>
      <c r="AF13" s="55">
        <v>212</v>
      </c>
      <c r="AG13" s="55">
        <v>46</v>
      </c>
      <c r="AH13" s="55">
        <v>56</v>
      </c>
      <c r="AI13" s="55">
        <v>199</v>
      </c>
      <c r="AJ13" s="55">
        <v>71</v>
      </c>
      <c r="AK13" s="55">
        <v>60</v>
      </c>
      <c r="AL13" s="55">
        <v>210</v>
      </c>
      <c r="AM13" s="55">
        <v>66</v>
      </c>
      <c r="AN13" s="55">
        <v>64</v>
      </c>
      <c r="AO13" s="55">
        <v>213</v>
      </c>
      <c r="AP13" s="55">
        <v>47</v>
      </c>
      <c r="AQ13" s="55">
        <v>43</v>
      </c>
      <c r="AR13" s="55">
        <v>199</v>
      </c>
      <c r="AS13" s="55">
        <v>45</v>
      </c>
      <c r="AT13" s="55">
        <v>37</v>
      </c>
      <c r="AU13" s="55">
        <v>204</v>
      </c>
      <c r="AV13" s="55">
        <v>43</v>
      </c>
      <c r="AW13" s="55">
        <v>45</v>
      </c>
      <c r="AX13" s="55">
        <v>198</v>
      </c>
      <c r="AY13" s="55">
        <v>52</v>
      </c>
      <c r="AZ13" s="55">
        <v>57</v>
      </c>
      <c r="BA13" s="55">
        <v>201</v>
      </c>
      <c r="BB13" s="55">
        <v>40</v>
      </c>
      <c r="BC13" s="55">
        <v>37</v>
      </c>
      <c r="BD13" s="55">
        <v>225</v>
      </c>
      <c r="BE13" s="55">
        <v>60</v>
      </c>
      <c r="BF13" s="55">
        <v>37</v>
      </c>
      <c r="BG13" s="55">
        <v>258</v>
      </c>
      <c r="BH13" s="55">
        <v>57</v>
      </c>
      <c r="BI13" s="51">
        <v>42</v>
      </c>
      <c r="BJ13" s="55">
        <v>270</v>
      </c>
      <c r="BK13" s="55">
        <v>19</v>
      </c>
      <c r="BL13" s="55">
        <v>57</v>
      </c>
      <c r="BM13" s="55">
        <v>242</v>
      </c>
      <c r="BN13" s="55">
        <v>15</v>
      </c>
      <c r="BO13" s="55">
        <v>34</v>
      </c>
      <c r="BP13" s="55">
        <v>219</v>
      </c>
      <c r="BQ13" s="55">
        <v>35</v>
      </c>
      <c r="BR13" s="55">
        <v>47</v>
      </c>
      <c r="BS13" s="55">
        <v>207</v>
      </c>
      <c r="BT13" s="55">
        <v>42</v>
      </c>
      <c r="BU13" s="55">
        <v>31</v>
      </c>
      <c r="BV13" s="55">
        <v>219</v>
      </c>
      <c r="BW13" s="55">
        <v>34</v>
      </c>
      <c r="BX13" s="55">
        <v>19</v>
      </c>
      <c r="BY13" s="55">
        <v>234</v>
      </c>
      <c r="BZ13" s="55">
        <v>49</v>
      </c>
      <c r="CA13" s="55">
        <v>38</v>
      </c>
      <c r="CB13" s="55">
        <v>244</v>
      </c>
      <c r="CC13" s="55">
        <v>43</v>
      </c>
      <c r="CD13" s="55">
        <v>45</v>
      </c>
      <c r="CE13" s="55">
        <v>250</v>
      </c>
      <c r="CF13" s="55">
        <v>28</v>
      </c>
      <c r="CG13" s="55">
        <v>35</v>
      </c>
      <c r="CH13" s="55">
        <v>244</v>
      </c>
      <c r="CI13" s="55">
        <v>11</v>
      </c>
      <c r="CJ13" s="55">
        <v>29</v>
      </c>
      <c r="CK13" s="55">
        <v>226</v>
      </c>
      <c r="CL13" s="55">
        <v>38</v>
      </c>
      <c r="CM13" s="55">
        <v>70</v>
      </c>
      <c r="CN13" s="55">
        <v>194</v>
      </c>
      <c r="CO13" s="55">
        <v>147</v>
      </c>
      <c r="CP13" s="55">
        <v>57</v>
      </c>
      <c r="CQ13" s="55">
        <v>96</v>
      </c>
      <c r="CR13" s="55">
        <f t="shared" si="0"/>
        <v>198</v>
      </c>
      <c r="CS13" s="55">
        <f t="shared" si="1"/>
        <v>166</v>
      </c>
      <c r="CT13" s="55">
        <v>123</v>
      </c>
      <c r="CU13" s="55">
        <f t="shared" si="2"/>
        <v>227</v>
      </c>
      <c r="CV13" s="55">
        <f t="shared" si="3"/>
        <v>144</v>
      </c>
      <c r="CW13" s="55">
        <v>212</v>
      </c>
      <c r="CX13" s="55">
        <f t="shared" si="4"/>
        <v>230</v>
      </c>
      <c r="CY13" s="55">
        <f t="shared" si="5"/>
        <v>223</v>
      </c>
      <c r="CZ13" s="55">
        <v>199</v>
      </c>
      <c r="DA13" s="55">
        <f t="shared" si="6"/>
        <v>180</v>
      </c>
      <c r="DB13" s="55">
        <f t="shared" si="7"/>
        <v>176</v>
      </c>
      <c r="DC13" s="55">
        <v>225</v>
      </c>
      <c r="DD13" s="55">
        <f t="shared" si="8"/>
        <v>151</v>
      </c>
      <c r="DE13" s="55">
        <f t="shared" si="9"/>
        <v>170</v>
      </c>
      <c r="DF13" s="55">
        <v>219</v>
      </c>
      <c r="DG13" s="55">
        <f t="shared" si="10"/>
        <v>160</v>
      </c>
      <c r="DH13" s="55">
        <f t="shared" si="11"/>
        <v>135</v>
      </c>
      <c r="DI13" s="55">
        <v>244</v>
      </c>
      <c r="DJ13" s="55">
        <f t="shared" si="12"/>
        <v>120</v>
      </c>
      <c r="DK13" s="55">
        <f t="shared" si="13"/>
        <v>179</v>
      </c>
      <c r="DL13" s="55">
        <v>194</v>
      </c>
    </row>
    <row r="14" spans="1:116" ht="17.100000000000001" customHeight="1" thickBot="1" x14ac:dyDescent="0.25">
      <c r="A14" s="12"/>
      <c r="B14" s="35" t="s">
        <v>105</v>
      </c>
      <c r="C14" s="55">
        <v>157</v>
      </c>
      <c r="D14" s="55">
        <v>28</v>
      </c>
      <c r="E14" s="55">
        <v>131</v>
      </c>
      <c r="F14" s="55">
        <v>306</v>
      </c>
      <c r="G14" s="55">
        <v>144</v>
      </c>
      <c r="H14" s="55">
        <v>293</v>
      </c>
      <c r="I14" s="55">
        <v>265</v>
      </c>
      <c r="J14" s="55">
        <v>190</v>
      </c>
      <c r="K14" s="55">
        <v>355</v>
      </c>
      <c r="L14" s="55">
        <v>254</v>
      </c>
      <c r="M14" s="55">
        <v>204</v>
      </c>
      <c r="N14" s="55">
        <v>406</v>
      </c>
      <c r="O14" s="55">
        <v>239</v>
      </c>
      <c r="P14" s="55">
        <v>180</v>
      </c>
      <c r="Q14" s="55">
        <v>479</v>
      </c>
      <c r="R14" s="55">
        <v>246</v>
      </c>
      <c r="S14" s="55">
        <v>222</v>
      </c>
      <c r="T14" s="55">
        <v>495</v>
      </c>
      <c r="U14" s="55">
        <v>203</v>
      </c>
      <c r="V14" s="55">
        <v>165</v>
      </c>
      <c r="W14" s="55">
        <v>531</v>
      </c>
      <c r="X14" s="55">
        <v>141</v>
      </c>
      <c r="Y14" s="55">
        <v>128</v>
      </c>
      <c r="Z14" s="55">
        <v>544</v>
      </c>
      <c r="AA14" s="55">
        <v>216</v>
      </c>
      <c r="AB14" s="55">
        <v>189</v>
      </c>
      <c r="AC14" s="55">
        <v>564</v>
      </c>
      <c r="AD14" s="55">
        <v>186</v>
      </c>
      <c r="AE14" s="55">
        <v>234</v>
      </c>
      <c r="AF14" s="55">
        <v>502</v>
      </c>
      <c r="AG14" s="55">
        <v>189</v>
      </c>
      <c r="AH14" s="55">
        <v>222</v>
      </c>
      <c r="AI14" s="55">
        <v>484</v>
      </c>
      <c r="AJ14" s="55">
        <v>321</v>
      </c>
      <c r="AK14" s="55">
        <v>240</v>
      </c>
      <c r="AL14" s="55">
        <v>561</v>
      </c>
      <c r="AM14" s="55">
        <v>247</v>
      </c>
      <c r="AN14" s="55">
        <v>152</v>
      </c>
      <c r="AO14" s="55">
        <v>614</v>
      </c>
      <c r="AP14" s="55">
        <v>173</v>
      </c>
      <c r="AQ14" s="55">
        <v>181</v>
      </c>
      <c r="AR14" s="55">
        <v>617</v>
      </c>
      <c r="AS14" s="55">
        <v>162</v>
      </c>
      <c r="AT14" s="55">
        <v>181</v>
      </c>
      <c r="AU14" s="55">
        <v>600</v>
      </c>
      <c r="AV14" s="55">
        <v>178</v>
      </c>
      <c r="AW14" s="55">
        <v>191</v>
      </c>
      <c r="AX14" s="55">
        <v>564</v>
      </c>
      <c r="AY14" s="55">
        <v>130</v>
      </c>
      <c r="AZ14" s="55">
        <v>168</v>
      </c>
      <c r="BA14" s="55">
        <v>534</v>
      </c>
      <c r="BB14" s="55">
        <v>187</v>
      </c>
      <c r="BC14" s="55">
        <v>143</v>
      </c>
      <c r="BD14" s="55">
        <v>573</v>
      </c>
      <c r="BE14" s="55">
        <v>94</v>
      </c>
      <c r="BF14" s="55">
        <v>128</v>
      </c>
      <c r="BG14" s="55">
        <v>522</v>
      </c>
      <c r="BH14" s="55">
        <v>195</v>
      </c>
      <c r="BI14" s="51">
        <v>164</v>
      </c>
      <c r="BJ14" s="55">
        <v>553</v>
      </c>
      <c r="BK14" s="55">
        <v>45</v>
      </c>
      <c r="BL14" s="55">
        <v>84</v>
      </c>
      <c r="BM14" s="55">
        <v>514</v>
      </c>
      <c r="BN14" s="55">
        <v>111</v>
      </c>
      <c r="BO14" s="55">
        <v>130</v>
      </c>
      <c r="BP14" s="55">
        <v>517</v>
      </c>
      <c r="BQ14" s="55">
        <v>115</v>
      </c>
      <c r="BR14" s="55">
        <v>121</v>
      </c>
      <c r="BS14" s="55">
        <v>504</v>
      </c>
      <c r="BT14" s="55">
        <v>128</v>
      </c>
      <c r="BU14" s="55">
        <v>112</v>
      </c>
      <c r="BV14" s="55">
        <v>513</v>
      </c>
      <c r="BW14" s="55">
        <v>123</v>
      </c>
      <c r="BX14" s="55">
        <v>98</v>
      </c>
      <c r="BY14" s="55">
        <v>538</v>
      </c>
      <c r="BZ14" s="55">
        <v>97</v>
      </c>
      <c r="CA14" s="55">
        <v>104</v>
      </c>
      <c r="CB14" s="55">
        <v>529</v>
      </c>
      <c r="CC14" s="55">
        <v>122</v>
      </c>
      <c r="CD14" s="55">
        <v>148</v>
      </c>
      <c r="CE14" s="55">
        <v>483</v>
      </c>
      <c r="CF14" s="55">
        <v>88</v>
      </c>
      <c r="CG14" s="55">
        <v>91</v>
      </c>
      <c r="CH14" s="55">
        <v>472</v>
      </c>
      <c r="CI14" s="55">
        <v>56</v>
      </c>
      <c r="CJ14" s="55">
        <v>67</v>
      </c>
      <c r="CK14" s="55">
        <v>461</v>
      </c>
      <c r="CL14" s="55">
        <v>111</v>
      </c>
      <c r="CM14" s="55">
        <v>89</v>
      </c>
      <c r="CN14" s="55">
        <v>403</v>
      </c>
      <c r="CO14" s="55">
        <v>463</v>
      </c>
      <c r="CP14" s="55">
        <v>172</v>
      </c>
      <c r="CQ14" s="55">
        <v>293</v>
      </c>
      <c r="CR14" s="55">
        <f t="shared" si="0"/>
        <v>1004</v>
      </c>
      <c r="CS14" s="55">
        <f t="shared" si="1"/>
        <v>796</v>
      </c>
      <c r="CT14" s="55">
        <v>495</v>
      </c>
      <c r="CU14" s="55">
        <f t="shared" si="2"/>
        <v>746</v>
      </c>
      <c r="CV14" s="55">
        <f t="shared" si="3"/>
        <v>716</v>
      </c>
      <c r="CW14" s="55">
        <v>502</v>
      </c>
      <c r="CX14" s="55">
        <f t="shared" si="4"/>
        <v>930</v>
      </c>
      <c r="CY14" s="55">
        <f t="shared" si="5"/>
        <v>795</v>
      </c>
      <c r="CZ14" s="55">
        <v>617</v>
      </c>
      <c r="DA14" s="55">
        <f t="shared" si="6"/>
        <v>657</v>
      </c>
      <c r="DB14" s="55">
        <f t="shared" si="7"/>
        <v>683</v>
      </c>
      <c r="DC14" s="55">
        <v>573</v>
      </c>
      <c r="DD14" s="55">
        <f t="shared" si="8"/>
        <v>445</v>
      </c>
      <c r="DE14" s="55">
        <f t="shared" si="9"/>
        <v>506</v>
      </c>
      <c r="DF14" s="55">
        <v>517</v>
      </c>
      <c r="DG14" s="55">
        <f t="shared" si="10"/>
        <v>463</v>
      </c>
      <c r="DH14" s="55">
        <f t="shared" si="11"/>
        <v>435</v>
      </c>
      <c r="DI14" s="55">
        <v>529</v>
      </c>
      <c r="DJ14" s="55">
        <f t="shared" si="12"/>
        <v>377</v>
      </c>
      <c r="DK14" s="55">
        <f t="shared" si="13"/>
        <v>395</v>
      </c>
      <c r="DL14" s="55">
        <v>403</v>
      </c>
    </row>
    <row r="15" spans="1:116" ht="17.100000000000001" customHeight="1" thickBot="1" x14ac:dyDescent="0.25">
      <c r="A15" s="12"/>
      <c r="B15" s="35" t="s">
        <v>106</v>
      </c>
      <c r="C15" s="55">
        <v>133</v>
      </c>
      <c r="D15" s="55">
        <v>24</v>
      </c>
      <c r="E15" s="55">
        <v>111</v>
      </c>
      <c r="F15" s="55">
        <v>119</v>
      </c>
      <c r="G15" s="55">
        <v>72</v>
      </c>
      <c r="H15" s="55">
        <v>158</v>
      </c>
      <c r="I15" s="55">
        <v>122</v>
      </c>
      <c r="J15" s="55">
        <v>89</v>
      </c>
      <c r="K15" s="55">
        <v>193</v>
      </c>
      <c r="L15" s="55">
        <v>90</v>
      </c>
      <c r="M15" s="55">
        <v>119</v>
      </c>
      <c r="N15" s="55">
        <v>164</v>
      </c>
      <c r="O15" s="55">
        <v>141</v>
      </c>
      <c r="P15" s="55">
        <v>90</v>
      </c>
      <c r="Q15" s="55">
        <v>215</v>
      </c>
      <c r="R15" s="55">
        <v>159</v>
      </c>
      <c r="S15" s="55">
        <v>123</v>
      </c>
      <c r="T15" s="55">
        <v>252</v>
      </c>
      <c r="U15" s="55">
        <v>87</v>
      </c>
      <c r="V15" s="55">
        <v>102</v>
      </c>
      <c r="W15" s="55">
        <v>237</v>
      </c>
      <c r="X15" s="55">
        <v>88</v>
      </c>
      <c r="Y15" s="55">
        <v>57</v>
      </c>
      <c r="Z15" s="55">
        <v>268</v>
      </c>
      <c r="AA15" s="55">
        <v>108</v>
      </c>
      <c r="AB15" s="55">
        <v>120</v>
      </c>
      <c r="AC15" s="55">
        <v>256</v>
      </c>
      <c r="AD15" s="55">
        <v>113</v>
      </c>
      <c r="AE15" s="55">
        <v>105</v>
      </c>
      <c r="AF15" s="55">
        <v>280</v>
      </c>
      <c r="AG15" s="55">
        <v>96</v>
      </c>
      <c r="AH15" s="55">
        <v>102</v>
      </c>
      <c r="AI15" s="55">
        <v>324</v>
      </c>
      <c r="AJ15" s="55">
        <v>117</v>
      </c>
      <c r="AK15" s="55">
        <v>126</v>
      </c>
      <c r="AL15" s="55">
        <v>316</v>
      </c>
      <c r="AM15" s="55">
        <v>105</v>
      </c>
      <c r="AN15" s="55">
        <v>101</v>
      </c>
      <c r="AO15" s="55">
        <v>308</v>
      </c>
      <c r="AP15" s="55">
        <v>105</v>
      </c>
      <c r="AQ15" s="55">
        <v>99</v>
      </c>
      <c r="AR15" s="55">
        <v>400</v>
      </c>
      <c r="AS15" s="55">
        <v>91</v>
      </c>
      <c r="AT15" s="55">
        <v>91</v>
      </c>
      <c r="AU15" s="55">
        <v>318</v>
      </c>
      <c r="AV15" s="55">
        <v>114</v>
      </c>
      <c r="AW15" s="55">
        <v>112</v>
      </c>
      <c r="AX15" s="55">
        <v>322</v>
      </c>
      <c r="AY15" s="55">
        <v>96</v>
      </c>
      <c r="AZ15" s="55">
        <v>83</v>
      </c>
      <c r="BA15" s="55">
        <v>325</v>
      </c>
      <c r="BB15" s="55">
        <v>86</v>
      </c>
      <c r="BC15" s="55">
        <v>104</v>
      </c>
      <c r="BD15" s="55">
        <v>310</v>
      </c>
      <c r="BE15" s="55">
        <v>104</v>
      </c>
      <c r="BF15" s="55">
        <v>101</v>
      </c>
      <c r="BG15" s="55">
        <v>319</v>
      </c>
      <c r="BH15" s="55">
        <v>137</v>
      </c>
      <c r="BI15" s="51">
        <v>95</v>
      </c>
      <c r="BJ15" s="55">
        <v>348</v>
      </c>
      <c r="BK15" s="55">
        <v>67</v>
      </c>
      <c r="BL15" s="55">
        <v>73</v>
      </c>
      <c r="BM15" s="55">
        <v>337</v>
      </c>
      <c r="BN15" s="55">
        <v>71</v>
      </c>
      <c r="BO15" s="55">
        <v>74</v>
      </c>
      <c r="BP15" s="55">
        <v>340</v>
      </c>
      <c r="BQ15" s="55">
        <v>127</v>
      </c>
      <c r="BR15" s="55">
        <v>111</v>
      </c>
      <c r="BS15" s="55">
        <v>358</v>
      </c>
      <c r="BT15" s="55">
        <v>102</v>
      </c>
      <c r="BU15" s="55">
        <v>112</v>
      </c>
      <c r="BV15" s="55">
        <v>346</v>
      </c>
      <c r="BW15" s="55">
        <v>105</v>
      </c>
      <c r="BX15" s="55">
        <v>77</v>
      </c>
      <c r="BY15" s="55">
        <v>378</v>
      </c>
      <c r="BZ15" s="55">
        <v>57</v>
      </c>
      <c r="CA15" s="55">
        <v>71</v>
      </c>
      <c r="CB15" s="55">
        <v>365</v>
      </c>
      <c r="CC15" s="55">
        <v>72</v>
      </c>
      <c r="CD15" s="55">
        <v>74</v>
      </c>
      <c r="CE15" s="55">
        <v>341</v>
      </c>
      <c r="CF15" s="55">
        <v>50</v>
      </c>
      <c r="CG15" s="55">
        <v>55</v>
      </c>
      <c r="CH15" s="55">
        <v>336</v>
      </c>
      <c r="CI15" s="55">
        <v>36</v>
      </c>
      <c r="CJ15" s="55">
        <v>31</v>
      </c>
      <c r="CK15" s="55">
        <v>340</v>
      </c>
      <c r="CL15" s="55">
        <v>54</v>
      </c>
      <c r="CM15" s="55">
        <v>64</v>
      </c>
      <c r="CN15" s="55">
        <v>330</v>
      </c>
      <c r="CO15" s="55">
        <v>252</v>
      </c>
      <c r="CP15" s="55">
        <v>96</v>
      </c>
      <c r="CQ15" s="55">
        <v>158</v>
      </c>
      <c r="CR15" s="55">
        <f t="shared" si="0"/>
        <v>512</v>
      </c>
      <c r="CS15" s="55">
        <f t="shared" si="1"/>
        <v>421</v>
      </c>
      <c r="CT15" s="55">
        <v>252</v>
      </c>
      <c r="CU15" s="55">
        <f t="shared" si="2"/>
        <v>396</v>
      </c>
      <c r="CV15" s="55">
        <f t="shared" si="3"/>
        <v>384</v>
      </c>
      <c r="CW15" s="55">
        <v>280</v>
      </c>
      <c r="CX15" s="55">
        <f t="shared" si="4"/>
        <v>423</v>
      </c>
      <c r="CY15" s="55">
        <f t="shared" si="5"/>
        <v>428</v>
      </c>
      <c r="CZ15" s="55">
        <v>400</v>
      </c>
      <c r="DA15" s="55">
        <f t="shared" si="6"/>
        <v>387</v>
      </c>
      <c r="DB15" s="55">
        <f t="shared" si="7"/>
        <v>390</v>
      </c>
      <c r="DC15" s="55">
        <v>310</v>
      </c>
      <c r="DD15" s="55">
        <f t="shared" si="8"/>
        <v>379</v>
      </c>
      <c r="DE15" s="55">
        <f t="shared" si="9"/>
        <v>343</v>
      </c>
      <c r="DF15" s="55">
        <v>340</v>
      </c>
      <c r="DG15" s="55">
        <f t="shared" si="10"/>
        <v>391</v>
      </c>
      <c r="DH15" s="55">
        <f t="shared" si="11"/>
        <v>371</v>
      </c>
      <c r="DI15" s="55">
        <v>365</v>
      </c>
      <c r="DJ15" s="55">
        <f t="shared" si="12"/>
        <v>212</v>
      </c>
      <c r="DK15" s="55">
        <f t="shared" si="13"/>
        <v>224</v>
      </c>
      <c r="DL15" s="55">
        <v>330</v>
      </c>
    </row>
    <row r="16" spans="1:116" ht="17.100000000000001" customHeight="1" thickBot="1" x14ac:dyDescent="0.25">
      <c r="A16" s="12"/>
      <c r="B16" s="35" t="s">
        <v>107</v>
      </c>
      <c r="C16" s="55">
        <v>7</v>
      </c>
      <c r="D16" s="55">
        <v>2</v>
      </c>
      <c r="E16" s="55">
        <v>5</v>
      </c>
      <c r="F16" s="55">
        <v>14</v>
      </c>
      <c r="G16" s="55">
        <v>3</v>
      </c>
      <c r="H16" s="55">
        <v>16</v>
      </c>
      <c r="I16" s="55">
        <v>9</v>
      </c>
      <c r="J16" s="55">
        <v>9</v>
      </c>
      <c r="K16" s="55">
        <v>16</v>
      </c>
      <c r="L16" s="55">
        <v>11</v>
      </c>
      <c r="M16" s="55">
        <v>5</v>
      </c>
      <c r="N16" s="55">
        <v>22</v>
      </c>
      <c r="O16" s="55">
        <v>14</v>
      </c>
      <c r="P16" s="55">
        <v>9</v>
      </c>
      <c r="Q16" s="55">
        <v>24</v>
      </c>
      <c r="R16" s="55">
        <v>13</v>
      </c>
      <c r="S16" s="55">
        <v>8</v>
      </c>
      <c r="T16" s="55">
        <v>29</v>
      </c>
      <c r="U16" s="55">
        <v>12</v>
      </c>
      <c r="V16" s="55">
        <v>13</v>
      </c>
      <c r="W16" s="55">
        <v>28</v>
      </c>
      <c r="X16" s="55">
        <v>5</v>
      </c>
      <c r="Y16" s="55">
        <v>3</v>
      </c>
      <c r="Z16" s="55">
        <v>30</v>
      </c>
      <c r="AA16" s="55">
        <v>6</v>
      </c>
      <c r="AB16" s="55">
        <v>7</v>
      </c>
      <c r="AC16" s="55">
        <v>29</v>
      </c>
      <c r="AD16" s="55">
        <v>9</v>
      </c>
      <c r="AE16" s="55">
        <v>14</v>
      </c>
      <c r="AF16" s="55">
        <v>24</v>
      </c>
      <c r="AG16" s="55">
        <v>8</v>
      </c>
      <c r="AH16" s="55">
        <v>5</v>
      </c>
      <c r="AI16" s="55">
        <v>29</v>
      </c>
      <c r="AJ16" s="55">
        <v>9</v>
      </c>
      <c r="AK16" s="55">
        <v>12</v>
      </c>
      <c r="AL16" s="55">
        <v>26</v>
      </c>
      <c r="AM16" s="55">
        <v>10</v>
      </c>
      <c r="AN16" s="55">
        <v>3</v>
      </c>
      <c r="AO16" s="55">
        <v>33</v>
      </c>
      <c r="AP16" s="55">
        <v>6</v>
      </c>
      <c r="AQ16" s="55">
        <v>11</v>
      </c>
      <c r="AR16" s="55">
        <v>28</v>
      </c>
      <c r="AS16" s="55">
        <v>8</v>
      </c>
      <c r="AT16" s="55">
        <v>7</v>
      </c>
      <c r="AU16" s="55">
        <v>29</v>
      </c>
      <c r="AV16" s="55">
        <v>11</v>
      </c>
      <c r="AW16" s="55">
        <v>9</v>
      </c>
      <c r="AX16" s="55">
        <v>30</v>
      </c>
      <c r="AY16" s="55">
        <v>5</v>
      </c>
      <c r="AZ16" s="55">
        <v>3</v>
      </c>
      <c r="BA16" s="55">
        <v>31</v>
      </c>
      <c r="BB16" s="55">
        <v>6</v>
      </c>
      <c r="BC16" s="55">
        <v>7</v>
      </c>
      <c r="BD16" s="55">
        <v>30</v>
      </c>
      <c r="BE16" s="55">
        <v>10</v>
      </c>
      <c r="BF16" s="55">
        <v>8</v>
      </c>
      <c r="BG16" s="55">
        <v>32</v>
      </c>
      <c r="BH16" s="55">
        <v>13</v>
      </c>
      <c r="BI16" s="51">
        <v>6</v>
      </c>
      <c r="BJ16" s="55">
        <v>41</v>
      </c>
      <c r="BK16" s="55">
        <v>13</v>
      </c>
      <c r="BL16" s="55">
        <v>9</v>
      </c>
      <c r="BM16" s="55">
        <v>46</v>
      </c>
      <c r="BN16" s="55">
        <v>8</v>
      </c>
      <c r="BO16" s="55">
        <v>4</v>
      </c>
      <c r="BP16" s="55">
        <v>48</v>
      </c>
      <c r="BQ16" s="55">
        <v>13</v>
      </c>
      <c r="BR16" s="55">
        <v>14</v>
      </c>
      <c r="BS16" s="55">
        <v>44</v>
      </c>
      <c r="BT16" s="55">
        <v>14</v>
      </c>
      <c r="BU16" s="55">
        <v>16</v>
      </c>
      <c r="BV16" s="55">
        <v>41</v>
      </c>
      <c r="BW16" s="55">
        <v>2</v>
      </c>
      <c r="BX16" s="55">
        <v>7</v>
      </c>
      <c r="BY16" s="55">
        <v>36</v>
      </c>
      <c r="BZ16" s="55">
        <v>10</v>
      </c>
      <c r="CA16" s="55">
        <v>9</v>
      </c>
      <c r="CB16" s="55">
        <v>36</v>
      </c>
      <c r="CC16" s="55">
        <v>12</v>
      </c>
      <c r="CD16" s="55">
        <v>9</v>
      </c>
      <c r="CE16" s="55">
        <v>37</v>
      </c>
      <c r="CF16" s="55">
        <v>11</v>
      </c>
      <c r="CG16" s="55">
        <v>8</v>
      </c>
      <c r="CH16" s="55">
        <v>40</v>
      </c>
      <c r="CI16" s="55">
        <v>6</v>
      </c>
      <c r="CJ16" s="55">
        <v>9</v>
      </c>
      <c r="CK16" s="55">
        <v>37</v>
      </c>
      <c r="CL16" s="55">
        <v>5</v>
      </c>
      <c r="CM16" s="55">
        <v>6</v>
      </c>
      <c r="CN16" s="55">
        <v>36</v>
      </c>
      <c r="CO16" s="55">
        <v>21</v>
      </c>
      <c r="CP16" s="55">
        <v>5</v>
      </c>
      <c r="CQ16" s="55">
        <v>16</v>
      </c>
      <c r="CR16" s="55">
        <f t="shared" si="0"/>
        <v>47</v>
      </c>
      <c r="CS16" s="55">
        <f t="shared" si="1"/>
        <v>31</v>
      </c>
      <c r="CT16" s="55">
        <v>29</v>
      </c>
      <c r="CU16" s="55">
        <f t="shared" si="2"/>
        <v>32</v>
      </c>
      <c r="CV16" s="55">
        <f t="shared" si="3"/>
        <v>37</v>
      </c>
      <c r="CW16" s="55">
        <v>24</v>
      </c>
      <c r="CX16" s="55">
        <f t="shared" si="4"/>
        <v>33</v>
      </c>
      <c r="CY16" s="55">
        <f t="shared" si="5"/>
        <v>31</v>
      </c>
      <c r="CZ16" s="55">
        <v>28</v>
      </c>
      <c r="DA16" s="55">
        <f t="shared" si="6"/>
        <v>30</v>
      </c>
      <c r="DB16" s="55">
        <f t="shared" si="7"/>
        <v>26</v>
      </c>
      <c r="DC16" s="55">
        <v>30</v>
      </c>
      <c r="DD16" s="55">
        <f t="shared" si="8"/>
        <v>44</v>
      </c>
      <c r="DE16" s="55">
        <f t="shared" si="9"/>
        <v>27</v>
      </c>
      <c r="DF16" s="55">
        <v>48</v>
      </c>
      <c r="DG16" s="55">
        <f t="shared" si="10"/>
        <v>39</v>
      </c>
      <c r="DH16" s="55">
        <f t="shared" si="11"/>
        <v>46</v>
      </c>
      <c r="DI16" s="55">
        <v>36</v>
      </c>
      <c r="DJ16" s="55">
        <f t="shared" si="12"/>
        <v>34</v>
      </c>
      <c r="DK16" s="55">
        <f t="shared" si="13"/>
        <v>32</v>
      </c>
      <c r="DL16" s="55">
        <v>36</v>
      </c>
    </row>
    <row r="17" spans="1:116" ht="17.100000000000001" customHeight="1" thickBot="1" x14ac:dyDescent="0.25">
      <c r="A17" s="12"/>
      <c r="B17" s="35" t="s">
        <v>108</v>
      </c>
      <c r="C17" s="55">
        <v>17</v>
      </c>
      <c r="D17" s="55">
        <v>5</v>
      </c>
      <c r="E17" s="55">
        <v>18</v>
      </c>
      <c r="F17" s="55">
        <v>19</v>
      </c>
      <c r="G17" s="55">
        <v>15</v>
      </c>
      <c r="H17" s="55">
        <v>22</v>
      </c>
      <c r="I17" s="55">
        <v>33</v>
      </c>
      <c r="J17" s="55">
        <v>21</v>
      </c>
      <c r="K17" s="55">
        <v>34</v>
      </c>
      <c r="L17" s="55">
        <v>32</v>
      </c>
      <c r="M17" s="55">
        <v>22</v>
      </c>
      <c r="N17" s="55">
        <v>43</v>
      </c>
      <c r="O17" s="55">
        <v>34</v>
      </c>
      <c r="P17" s="55">
        <v>25</v>
      </c>
      <c r="Q17" s="55">
        <v>51</v>
      </c>
      <c r="R17" s="55">
        <v>46</v>
      </c>
      <c r="S17" s="55">
        <v>33</v>
      </c>
      <c r="T17" s="55">
        <v>62</v>
      </c>
      <c r="U17" s="55">
        <v>24</v>
      </c>
      <c r="V17" s="55">
        <v>31</v>
      </c>
      <c r="W17" s="55">
        <v>53</v>
      </c>
      <c r="X17" s="55">
        <v>27</v>
      </c>
      <c r="Y17" s="55">
        <v>15</v>
      </c>
      <c r="Z17" s="55">
        <v>65</v>
      </c>
      <c r="AA17" s="55">
        <v>22</v>
      </c>
      <c r="AB17" s="55">
        <v>31</v>
      </c>
      <c r="AC17" s="55">
        <v>55</v>
      </c>
      <c r="AD17" s="55">
        <v>21</v>
      </c>
      <c r="AE17" s="55">
        <v>31</v>
      </c>
      <c r="AF17" s="55">
        <v>45</v>
      </c>
      <c r="AG17" s="55">
        <v>11</v>
      </c>
      <c r="AH17" s="55">
        <v>12</v>
      </c>
      <c r="AI17" s="55">
        <v>50</v>
      </c>
      <c r="AJ17" s="55">
        <v>22</v>
      </c>
      <c r="AK17" s="55">
        <v>23</v>
      </c>
      <c r="AL17" s="55">
        <v>50</v>
      </c>
      <c r="AM17" s="55">
        <v>22</v>
      </c>
      <c r="AN17" s="55">
        <v>22</v>
      </c>
      <c r="AO17" s="55">
        <v>51</v>
      </c>
      <c r="AP17" s="55">
        <v>22</v>
      </c>
      <c r="AQ17" s="55">
        <v>25</v>
      </c>
      <c r="AR17" s="55">
        <v>48</v>
      </c>
      <c r="AS17" s="55">
        <v>29</v>
      </c>
      <c r="AT17" s="55">
        <v>23</v>
      </c>
      <c r="AU17" s="55">
        <v>57</v>
      </c>
      <c r="AV17" s="55">
        <v>31</v>
      </c>
      <c r="AW17" s="55">
        <v>21</v>
      </c>
      <c r="AX17" s="55">
        <v>65</v>
      </c>
      <c r="AY17" s="55">
        <v>22</v>
      </c>
      <c r="AZ17" s="55">
        <v>21</v>
      </c>
      <c r="BA17" s="55">
        <v>67</v>
      </c>
      <c r="BB17" s="55">
        <v>19</v>
      </c>
      <c r="BC17" s="55">
        <v>22</v>
      </c>
      <c r="BD17" s="55">
        <v>61</v>
      </c>
      <c r="BE17" s="55">
        <v>19</v>
      </c>
      <c r="BF17" s="55">
        <v>16</v>
      </c>
      <c r="BG17" s="55">
        <v>64</v>
      </c>
      <c r="BH17" s="55">
        <v>33</v>
      </c>
      <c r="BI17" s="51">
        <v>18</v>
      </c>
      <c r="BJ17" s="55">
        <v>79</v>
      </c>
      <c r="BK17" s="55">
        <v>29</v>
      </c>
      <c r="BL17" s="55">
        <v>18</v>
      </c>
      <c r="BM17" s="55">
        <v>86</v>
      </c>
      <c r="BN17" s="55">
        <v>23</v>
      </c>
      <c r="BO17" s="55">
        <v>20</v>
      </c>
      <c r="BP17" s="55">
        <v>90</v>
      </c>
      <c r="BQ17" s="55">
        <v>17</v>
      </c>
      <c r="BR17" s="55">
        <v>26</v>
      </c>
      <c r="BS17" s="55">
        <v>81</v>
      </c>
      <c r="BT17" s="55">
        <v>24</v>
      </c>
      <c r="BU17" s="55">
        <v>18</v>
      </c>
      <c r="BV17" s="55">
        <v>89</v>
      </c>
      <c r="BW17" s="55">
        <v>25</v>
      </c>
      <c r="BX17" s="55">
        <v>21</v>
      </c>
      <c r="BY17" s="55">
        <v>91</v>
      </c>
      <c r="BZ17" s="55">
        <v>15</v>
      </c>
      <c r="CA17" s="55">
        <v>12</v>
      </c>
      <c r="CB17" s="55">
        <v>91</v>
      </c>
      <c r="CC17" s="55">
        <v>22</v>
      </c>
      <c r="CD17" s="55">
        <v>20</v>
      </c>
      <c r="CE17" s="55">
        <v>90</v>
      </c>
      <c r="CF17" s="55">
        <v>15</v>
      </c>
      <c r="CG17" s="55">
        <v>21</v>
      </c>
      <c r="CH17" s="55">
        <v>82</v>
      </c>
      <c r="CI17" s="55">
        <v>11</v>
      </c>
      <c r="CJ17" s="55">
        <v>9</v>
      </c>
      <c r="CK17" s="55">
        <v>87</v>
      </c>
      <c r="CL17" s="55">
        <v>18</v>
      </c>
      <c r="CM17" s="55">
        <v>10</v>
      </c>
      <c r="CN17" s="55">
        <v>94</v>
      </c>
      <c r="CO17" s="55">
        <v>36</v>
      </c>
      <c r="CP17" s="55">
        <v>20</v>
      </c>
      <c r="CQ17" s="55">
        <v>22</v>
      </c>
      <c r="CR17" s="55">
        <f t="shared" si="0"/>
        <v>145</v>
      </c>
      <c r="CS17" s="55">
        <f t="shared" si="1"/>
        <v>101</v>
      </c>
      <c r="CT17" s="55">
        <v>62</v>
      </c>
      <c r="CU17" s="55">
        <f t="shared" si="2"/>
        <v>94</v>
      </c>
      <c r="CV17" s="55">
        <f t="shared" si="3"/>
        <v>108</v>
      </c>
      <c r="CW17" s="55">
        <v>45</v>
      </c>
      <c r="CX17" s="55">
        <f t="shared" si="4"/>
        <v>77</v>
      </c>
      <c r="CY17" s="55">
        <f t="shared" si="5"/>
        <v>82</v>
      </c>
      <c r="CZ17" s="55">
        <v>48</v>
      </c>
      <c r="DA17" s="55">
        <f t="shared" si="6"/>
        <v>101</v>
      </c>
      <c r="DB17" s="55">
        <f t="shared" si="7"/>
        <v>87</v>
      </c>
      <c r="DC17" s="55">
        <v>61</v>
      </c>
      <c r="DD17" s="55">
        <f t="shared" si="8"/>
        <v>104</v>
      </c>
      <c r="DE17" s="55">
        <f t="shared" si="9"/>
        <v>72</v>
      </c>
      <c r="DF17" s="55">
        <v>90</v>
      </c>
      <c r="DG17" s="55">
        <f t="shared" si="10"/>
        <v>81</v>
      </c>
      <c r="DH17" s="55">
        <f t="shared" si="11"/>
        <v>77</v>
      </c>
      <c r="DI17" s="55">
        <v>91</v>
      </c>
      <c r="DJ17" s="55">
        <f t="shared" si="12"/>
        <v>66</v>
      </c>
      <c r="DK17" s="55">
        <f t="shared" si="13"/>
        <v>60</v>
      </c>
      <c r="DL17" s="55">
        <v>94</v>
      </c>
    </row>
    <row r="18" spans="1:116" ht="17.100000000000001" customHeight="1" thickBot="1" x14ac:dyDescent="0.25">
      <c r="A18" s="12"/>
      <c r="B18" s="35" t="s">
        <v>109</v>
      </c>
      <c r="C18" s="55">
        <v>51</v>
      </c>
      <c r="D18" s="55">
        <v>7</v>
      </c>
      <c r="E18" s="55">
        <v>51</v>
      </c>
      <c r="F18" s="55">
        <v>108</v>
      </c>
      <c r="G18" s="55">
        <v>35</v>
      </c>
      <c r="H18" s="55">
        <v>124</v>
      </c>
      <c r="I18" s="55">
        <v>100</v>
      </c>
      <c r="J18" s="55">
        <v>49</v>
      </c>
      <c r="K18" s="55">
        <v>176</v>
      </c>
      <c r="L18" s="55">
        <v>92</v>
      </c>
      <c r="M18" s="55">
        <v>65</v>
      </c>
      <c r="N18" s="55">
        <v>209</v>
      </c>
      <c r="O18" s="55">
        <v>111</v>
      </c>
      <c r="P18" s="55">
        <v>80</v>
      </c>
      <c r="Q18" s="55">
        <v>239</v>
      </c>
      <c r="R18" s="55">
        <v>137</v>
      </c>
      <c r="S18" s="55">
        <v>142</v>
      </c>
      <c r="T18" s="55">
        <v>231</v>
      </c>
      <c r="U18" s="55">
        <v>69</v>
      </c>
      <c r="V18" s="55">
        <v>72</v>
      </c>
      <c r="W18" s="55">
        <v>224</v>
      </c>
      <c r="X18" s="55">
        <v>80</v>
      </c>
      <c r="Y18" s="55">
        <v>42</v>
      </c>
      <c r="Z18" s="55">
        <v>261</v>
      </c>
      <c r="AA18" s="55">
        <v>87</v>
      </c>
      <c r="AB18" s="55">
        <v>88</v>
      </c>
      <c r="AC18" s="55">
        <v>260</v>
      </c>
      <c r="AD18" s="55">
        <v>85</v>
      </c>
      <c r="AE18" s="55">
        <v>104</v>
      </c>
      <c r="AF18" s="55">
        <v>235</v>
      </c>
      <c r="AG18" s="55">
        <v>59</v>
      </c>
      <c r="AH18" s="55">
        <v>77</v>
      </c>
      <c r="AI18" s="55">
        <v>215</v>
      </c>
      <c r="AJ18" s="55">
        <v>87</v>
      </c>
      <c r="AK18" s="55">
        <v>71</v>
      </c>
      <c r="AL18" s="55">
        <v>231</v>
      </c>
      <c r="AM18" s="55">
        <v>66</v>
      </c>
      <c r="AN18" s="55">
        <v>45</v>
      </c>
      <c r="AO18" s="55">
        <v>242</v>
      </c>
      <c r="AP18" s="55">
        <v>51</v>
      </c>
      <c r="AQ18" s="55">
        <v>69</v>
      </c>
      <c r="AR18" s="55">
        <v>221</v>
      </c>
      <c r="AS18" s="55">
        <v>56</v>
      </c>
      <c r="AT18" s="55">
        <v>83</v>
      </c>
      <c r="AU18" s="55">
        <v>181</v>
      </c>
      <c r="AV18" s="55">
        <v>59</v>
      </c>
      <c r="AW18" s="55">
        <v>60</v>
      </c>
      <c r="AX18" s="55">
        <v>183</v>
      </c>
      <c r="AY18" s="55">
        <v>51</v>
      </c>
      <c r="AZ18" s="55">
        <v>45</v>
      </c>
      <c r="BA18" s="55">
        <v>204</v>
      </c>
      <c r="BB18" s="55">
        <v>56</v>
      </c>
      <c r="BC18" s="55">
        <v>60</v>
      </c>
      <c r="BD18" s="55">
        <v>202</v>
      </c>
      <c r="BE18" s="55">
        <v>71</v>
      </c>
      <c r="BF18" s="55">
        <v>65</v>
      </c>
      <c r="BG18" s="55">
        <v>212</v>
      </c>
      <c r="BH18" s="55">
        <v>57</v>
      </c>
      <c r="BI18" s="51">
        <v>56</v>
      </c>
      <c r="BJ18" s="55">
        <v>204</v>
      </c>
      <c r="BK18" s="55">
        <v>47</v>
      </c>
      <c r="BL18" s="55">
        <v>48</v>
      </c>
      <c r="BM18" s="55">
        <v>205</v>
      </c>
      <c r="BN18" s="55">
        <v>40</v>
      </c>
      <c r="BO18" s="55">
        <v>44</v>
      </c>
      <c r="BP18" s="55">
        <v>202</v>
      </c>
      <c r="BQ18" s="55">
        <v>39</v>
      </c>
      <c r="BR18" s="55">
        <v>48</v>
      </c>
      <c r="BS18" s="55">
        <v>181</v>
      </c>
      <c r="BT18" s="55">
        <v>49</v>
      </c>
      <c r="BU18" s="55">
        <v>48</v>
      </c>
      <c r="BV18" s="55">
        <v>181</v>
      </c>
      <c r="BW18" s="55">
        <v>50</v>
      </c>
      <c r="BX18" s="55">
        <v>45</v>
      </c>
      <c r="BY18" s="55">
        <v>186</v>
      </c>
      <c r="BZ18" s="55">
        <v>48</v>
      </c>
      <c r="CA18" s="55">
        <v>43</v>
      </c>
      <c r="CB18" s="55">
        <v>184</v>
      </c>
      <c r="CC18" s="55">
        <v>66</v>
      </c>
      <c r="CD18" s="55">
        <v>42</v>
      </c>
      <c r="CE18" s="55">
        <v>207</v>
      </c>
      <c r="CF18" s="55">
        <v>33</v>
      </c>
      <c r="CG18" s="55">
        <v>42</v>
      </c>
      <c r="CH18" s="55">
        <v>199</v>
      </c>
      <c r="CI18" s="55">
        <v>33</v>
      </c>
      <c r="CJ18" s="55">
        <v>34</v>
      </c>
      <c r="CK18" s="55">
        <v>194</v>
      </c>
      <c r="CL18" s="55">
        <v>58</v>
      </c>
      <c r="CM18" s="55">
        <v>45</v>
      </c>
      <c r="CN18" s="55">
        <v>205</v>
      </c>
      <c r="CO18" s="55">
        <v>159</v>
      </c>
      <c r="CP18" s="55">
        <v>42</v>
      </c>
      <c r="CQ18" s="55">
        <v>124</v>
      </c>
      <c r="CR18" s="55">
        <f t="shared" si="0"/>
        <v>440</v>
      </c>
      <c r="CS18" s="55">
        <f t="shared" si="1"/>
        <v>336</v>
      </c>
      <c r="CT18" s="55">
        <v>231</v>
      </c>
      <c r="CU18" s="55">
        <f t="shared" si="2"/>
        <v>321</v>
      </c>
      <c r="CV18" s="55">
        <f t="shared" si="3"/>
        <v>306</v>
      </c>
      <c r="CW18" s="55">
        <v>235</v>
      </c>
      <c r="CX18" s="55">
        <f t="shared" si="4"/>
        <v>263</v>
      </c>
      <c r="CY18" s="55">
        <f t="shared" si="5"/>
        <v>262</v>
      </c>
      <c r="CZ18" s="55">
        <v>221</v>
      </c>
      <c r="DA18" s="55">
        <f t="shared" si="6"/>
        <v>222</v>
      </c>
      <c r="DB18" s="55">
        <f t="shared" si="7"/>
        <v>248</v>
      </c>
      <c r="DC18" s="55">
        <v>202</v>
      </c>
      <c r="DD18" s="55">
        <f t="shared" si="8"/>
        <v>215</v>
      </c>
      <c r="DE18" s="55">
        <f t="shared" si="9"/>
        <v>213</v>
      </c>
      <c r="DF18" s="55">
        <v>202</v>
      </c>
      <c r="DG18" s="55">
        <f t="shared" si="10"/>
        <v>186</v>
      </c>
      <c r="DH18" s="55">
        <f t="shared" si="11"/>
        <v>184</v>
      </c>
      <c r="DI18" s="55">
        <v>184</v>
      </c>
      <c r="DJ18" s="55">
        <f t="shared" si="12"/>
        <v>190</v>
      </c>
      <c r="DK18" s="55">
        <f t="shared" si="13"/>
        <v>163</v>
      </c>
      <c r="DL18" s="55">
        <v>205</v>
      </c>
    </row>
    <row r="19" spans="1:116" ht="17.100000000000001" customHeight="1" thickBot="1" x14ac:dyDescent="0.25">
      <c r="A19" s="12"/>
      <c r="B19" s="35" t="s">
        <v>110</v>
      </c>
      <c r="C19" s="55">
        <v>23</v>
      </c>
      <c r="D19" s="55">
        <v>3</v>
      </c>
      <c r="E19" s="55">
        <v>20</v>
      </c>
      <c r="F19" s="55">
        <v>19</v>
      </c>
      <c r="G19" s="55">
        <v>8</v>
      </c>
      <c r="H19" s="55">
        <v>29</v>
      </c>
      <c r="I19" s="55">
        <v>28</v>
      </c>
      <c r="J19" s="55">
        <v>10</v>
      </c>
      <c r="K19" s="55">
        <v>47</v>
      </c>
      <c r="L19" s="55">
        <v>12</v>
      </c>
      <c r="M19" s="55">
        <v>8</v>
      </c>
      <c r="N19" s="55">
        <v>52</v>
      </c>
      <c r="O19" s="55">
        <v>46</v>
      </c>
      <c r="P19" s="55">
        <v>19</v>
      </c>
      <c r="Q19" s="55">
        <v>79</v>
      </c>
      <c r="R19" s="55">
        <v>72</v>
      </c>
      <c r="S19" s="55">
        <v>38</v>
      </c>
      <c r="T19" s="55">
        <v>110</v>
      </c>
      <c r="U19" s="55">
        <v>18</v>
      </c>
      <c r="V19" s="55">
        <v>30</v>
      </c>
      <c r="W19" s="55">
        <v>88</v>
      </c>
      <c r="X19" s="55">
        <v>29</v>
      </c>
      <c r="Y19" s="55">
        <v>13</v>
      </c>
      <c r="Z19" s="55">
        <v>103</v>
      </c>
      <c r="AA19" s="55">
        <v>33</v>
      </c>
      <c r="AB19" s="55">
        <v>13</v>
      </c>
      <c r="AC19" s="55">
        <v>132</v>
      </c>
      <c r="AD19" s="55">
        <v>44</v>
      </c>
      <c r="AE19" s="55">
        <v>24</v>
      </c>
      <c r="AF19" s="55">
        <v>152</v>
      </c>
      <c r="AG19" s="55">
        <v>24</v>
      </c>
      <c r="AH19" s="55">
        <v>34</v>
      </c>
      <c r="AI19" s="55">
        <v>141</v>
      </c>
      <c r="AJ19" s="55">
        <v>25</v>
      </c>
      <c r="AK19" s="55">
        <v>37</v>
      </c>
      <c r="AL19" s="55">
        <v>128</v>
      </c>
      <c r="AM19" s="55">
        <v>20</v>
      </c>
      <c r="AN19" s="55">
        <v>24</v>
      </c>
      <c r="AO19" s="55">
        <v>115</v>
      </c>
      <c r="AP19" s="55">
        <v>46</v>
      </c>
      <c r="AQ19" s="55">
        <v>23</v>
      </c>
      <c r="AR19" s="55">
        <v>139</v>
      </c>
      <c r="AS19" s="55">
        <v>40</v>
      </c>
      <c r="AT19" s="55">
        <v>33</v>
      </c>
      <c r="AU19" s="55">
        <v>154</v>
      </c>
      <c r="AV19" s="55">
        <v>36</v>
      </c>
      <c r="AW19" s="55">
        <v>34</v>
      </c>
      <c r="AX19" s="55">
        <v>149</v>
      </c>
      <c r="AY19" s="55">
        <v>24</v>
      </c>
      <c r="AZ19" s="55">
        <v>39</v>
      </c>
      <c r="BA19" s="55">
        <v>141</v>
      </c>
      <c r="BB19" s="55">
        <v>26</v>
      </c>
      <c r="BC19" s="55">
        <v>40</v>
      </c>
      <c r="BD19" s="55">
        <v>126</v>
      </c>
      <c r="BE19" s="55">
        <v>18</v>
      </c>
      <c r="BF19" s="55">
        <v>17</v>
      </c>
      <c r="BG19" s="55">
        <v>128</v>
      </c>
      <c r="BH19" s="55">
        <v>18</v>
      </c>
      <c r="BI19" s="51">
        <v>24</v>
      </c>
      <c r="BJ19" s="55">
        <v>122</v>
      </c>
      <c r="BK19" s="55">
        <v>7</v>
      </c>
      <c r="BL19" s="55">
        <v>12</v>
      </c>
      <c r="BM19" s="55">
        <v>119</v>
      </c>
      <c r="BN19" s="55">
        <v>16</v>
      </c>
      <c r="BO19" s="55">
        <v>16</v>
      </c>
      <c r="BP19" s="55">
        <v>104</v>
      </c>
      <c r="BQ19" s="55">
        <v>17</v>
      </c>
      <c r="BR19" s="55">
        <v>14</v>
      </c>
      <c r="BS19" s="55">
        <v>106</v>
      </c>
      <c r="BT19" s="55">
        <v>22</v>
      </c>
      <c r="BU19" s="55">
        <v>11</v>
      </c>
      <c r="BV19" s="55">
        <v>115</v>
      </c>
      <c r="BW19" s="55">
        <v>10</v>
      </c>
      <c r="BX19" s="55">
        <v>9</v>
      </c>
      <c r="BY19" s="55">
        <v>112</v>
      </c>
      <c r="BZ19" s="55">
        <v>10</v>
      </c>
      <c r="CA19" s="55">
        <v>14</v>
      </c>
      <c r="CB19" s="55">
        <v>106</v>
      </c>
      <c r="CC19" s="55">
        <v>16</v>
      </c>
      <c r="CD19" s="55">
        <v>22</v>
      </c>
      <c r="CE19" s="55">
        <v>98</v>
      </c>
      <c r="CF19" s="55">
        <v>32</v>
      </c>
      <c r="CG19" s="55">
        <v>20</v>
      </c>
      <c r="CH19" s="55">
        <v>110</v>
      </c>
      <c r="CI19" s="55">
        <v>12</v>
      </c>
      <c r="CJ19" s="55">
        <v>12</v>
      </c>
      <c r="CK19" s="55">
        <v>110</v>
      </c>
      <c r="CL19" s="55">
        <v>15</v>
      </c>
      <c r="CM19" s="55">
        <v>20</v>
      </c>
      <c r="CN19" s="55">
        <v>104</v>
      </c>
      <c r="CO19" s="55">
        <v>42</v>
      </c>
      <c r="CP19" s="55">
        <v>11</v>
      </c>
      <c r="CQ19" s="55">
        <v>29</v>
      </c>
      <c r="CR19" s="55">
        <f t="shared" si="0"/>
        <v>158</v>
      </c>
      <c r="CS19" s="55">
        <f t="shared" si="1"/>
        <v>75</v>
      </c>
      <c r="CT19" s="55">
        <v>110</v>
      </c>
      <c r="CU19" s="55">
        <f t="shared" si="2"/>
        <v>124</v>
      </c>
      <c r="CV19" s="55">
        <f t="shared" si="3"/>
        <v>80</v>
      </c>
      <c r="CW19" s="55">
        <v>152</v>
      </c>
      <c r="CX19" s="55">
        <f t="shared" si="4"/>
        <v>115</v>
      </c>
      <c r="CY19" s="55">
        <f t="shared" si="5"/>
        <v>118</v>
      </c>
      <c r="CZ19" s="55">
        <v>139</v>
      </c>
      <c r="DA19" s="55">
        <f t="shared" si="6"/>
        <v>126</v>
      </c>
      <c r="DB19" s="55">
        <f t="shared" si="7"/>
        <v>146</v>
      </c>
      <c r="DC19" s="55">
        <v>126</v>
      </c>
      <c r="DD19" s="55">
        <f t="shared" si="8"/>
        <v>59</v>
      </c>
      <c r="DE19" s="55">
        <f t="shared" si="9"/>
        <v>69</v>
      </c>
      <c r="DF19" s="55">
        <v>104</v>
      </c>
      <c r="DG19" s="55">
        <f t="shared" si="10"/>
        <v>59</v>
      </c>
      <c r="DH19" s="55">
        <f t="shared" si="11"/>
        <v>48</v>
      </c>
      <c r="DI19" s="55">
        <v>106</v>
      </c>
      <c r="DJ19" s="55">
        <f t="shared" si="12"/>
        <v>75</v>
      </c>
      <c r="DK19" s="55">
        <f t="shared" si="13"/>
        <v>74</v>
      </c>
      <c r="DL19" s="55">
        <v>104</v>
      </c>
    </row>
    <row r="20" spans="1:116" ht="17.100000000000001" customHeight="1" thickBot="1" x14ac:dyDescent="0.25">
      <c r="A20" s="12"/>
      <c r="B20" s="35" t="s">
        <v>111</v>
      </c>
      <c r="C20" s="55">
        <v>38</v>
      </c>
      <c r="D20" s="55">
        <v>33</v>
      </c>
      <c r="E20" s="55">
        <v>44</v>
      </c>
      <c r="F20" s="55">
        <v>4</v>
      </c>
      <c r="G20" s="55">
        <v>1</v>
      </c>
      <c r="H20" s="55">
        <v>6</v>
      </c>
      <c r="I20" s="55">
        <v>5</v>
      </c>
      <c r="J20" s="55">
        <v>4</v>
      </c>
      <c r="K20" s="55">
        <v>7</v>
      </c>
      <c r="L20" s="55">
        <v>6</v>
      </c>
      <c r="M20" s="55">
        <v>5</v>
      </c>
      <c r="N20" s="55">
        <v>8</v>
      </c>
      <c r="O20" s="55">
        <v>4</v>
      </c>
      <c r="P20" s="55">
        <v>3</v>
      </c>
      <c r="Q20" s="55">
        <v>9</v>
      </c>
      <c r="R20" s="55">
        <v>2</v>
      </c>
      <c r="S20" s="55">
        <v>5</v>
      </c>
      <c r="T20" s="55">
        <v>6</v>
      </c>
      <c r="U20" s="55">
        <v>6</v>
      </c>
      <c r="V20" s="55">
        <v>3</v>
      </c>
      <c r="W20" s="55">
        <v>9</v>
      </c>
      <c r="X20" s="55">
        <v>3</v>
      </c>
      <c r="Y20" s="55">
        <v>2</v>
      </c>
      <c r="Z20" s="55">
        <v>10</v>
      </c>
      <c r="AA20" s="55">
        <v>3</v>
      </c>
      <c r="AB20" s="55">
        <v>3</v>
      </c>
      <c r="AC20" s="55">
        <v>10</v>
      </c>
      <c r="AD20" s="55">
        <v>5</v>
      </c>
      <c r="AE20" s="55">
        <v>10</v>
      </c>
      <c r="AF20" s="55">
        <v>5</v>
      </c>
      <c r="AG20" s="55">
        <v>1</v>
      </c>
      <c r="AH20" s="55">
        <v>5</v>
      </c>
      <c r="AI20" s="55">
        <v>1</v>
      </c>
      <c r="AJ20" s="55">
        <v>7</v>
      </c>
      <c r="AK20" s="55">
        <v>2</v>
      </c>
      <c r="AL20" s="55">
        <v>6</v>
      </c>
      <c r="AM20" s="55">
        <v>1</v>
      </c>
      <c r="AN20" s="55">
        <v>1</v>
      </c>
      <c r="AO20" s="55">
        <v>6</v>
      </c>
      <c r="AP20" s="55">
        <v>3</v>
      </c>
      <c r="AQ20" s="55">
        <v>5</v>
      </c>
      <c r="AR20" s="55">
        <v>4</v>
      </c>
      <c r="AS20" s="55">
        <v>2</v>
      </c>
      <c r="AT20" s="55">
        <v>3</v>
      </c>
      <c r="AU20" s="55">
        <v>3</v>
      </c>
      <c r="AV20" s="55">
        <v>1</v>
      </c>
      <c r="AW20" s="55">
        <v>3</v>
      </c>
      <c r="AX20" s="55">
        <v>1</v>
      </c>
      <c r="AY20" s="55">
        <v>1</v>
      </c>
      <c r="AZ20" s="55">
        <v>0</v>
      </c>
      <c r="BA20" s="55">
        <v>2</v>
      </c>
      <c r="BB20" s="55">
        <v>0</v>
      </c>
      <c r="BC20" s="55">
        <v>0</v>
      </c>
      <c r="BD20" s="55">
        <v>2</v>
      </c>
      <c r="BE20" s="55">
        <v>1</v>
      </c>
      <c r="BF20" s="55">
        <v>0</v>
      </c>
      <c r="BG20" s="55">
        <v>3</v>
      </c>
      <c r="BH20" s="55">
        <v>2</v>
      </c>
      <c r="BI20" s="51">
        <v>1</v>
      </c>
      <c r="BJ20" s="55">
        <v>4</v>
      </c>
      <c r="BK20" s="55">
        <v>0</v>
      </c>
      <c r="BL20" s="55">
        <v>1</v>
      </c>
      <c r="BM20" s="55">
        <v>3</v>
      </c>
      <c r="BN20" s="55">
        <v>0</v>
      </c>
      <c r="BO20" s="55">
        <v>0</v>
      </c>
      <c r="BP20" s="55">
        <v>3</v>
      </c>
      <c r="BQ20" s="55">
        <v>4</v>
      </c>
      <c r="BR20" s="55">
        <v>2</v>
      </c>
      <c r="BS20" s="55">
        <v>5</v>
      </c>
      <c r="BT20" s="55">
        <v>1</v>
      </c>
      <c r="BU20" s="55">
        <v>6</v>
      </c>
      <c r="BV20" s="55">
        <v>0</v>
      </c>
      <c r="BW20" s="55">
        <v>2</v>
      </c>
      <c r="BX20" s="55">
        <v>0</v>
      </c>
      <c r="BY20" s="55">
        <v>2</v>
      </c>
      <c r="BZ20" s="55">
        <v>0</v>
      </c>
      <c r="CA20" s="55">
        <v>1</v>
      </c>
      <c r="CB20" s="55">
        <v>1</v>
      </c>
      <c r="CC20" s="55">
        <v>1</v>
      </c>
      <c r="CD20" s="55">
        <v>1</v>
      </c>
      <c r="CE20" s="55">
        <v>1</v>
      </c>
      <c r="CF20" s="55">
        <v>0</v>
      </c>
      <c r="CG20" s="55">
        <v>1</v>
      </c>
      <c r="CH20" s="55">
        <v>0</v>
      </c>
      <c r="CI20" s="55">
        <v>0</v>
      </c>
      <c r="CJ20" s="55">
        <v>0</v>
      </c>
      <c r="CK20" s="55">
        <v>0</v>
      </c>
      <c r="CL20" s="55">
        <v>0</v>
      </c>
      <c r="CM20" s="55">
        <v>0</v>
      </c>
      <c r="CN20" s="55">
        <v>0</v>
      </c>
      <c r="CO20" s="55">
        <v>42</v>
      </c>
      <c r="CP20" s="55">
        <v>34</v>
      </c>
      <c r="CQ20" s="55">
        <v>6</v>
      </c>
      <c r="CR20" s="55">
        <f t="shared" si="0"/>
        <v>17</v>
      </c>
      <c r="CS20" s="55">
        <f t="shared" si="1"/>
        <v>17</v>
      </c>
      <c r="CT20" s="55">
        <v>6</v>
      </c>
      <c r="CU20" s="55">
        <f t="shared" si="2"/>
        <v>17</v>
      </c>
      <c r="CV20" s="55">
        <f t="shared" si="3"/>
        <v>18</v>
      </c>
      <c r="CW20" s="55">
        <v>5</v>
      </c>
      <c r="CX20" s="55">
        <f t="shared" si="4"/>
        <v>12</v>
      </c>
      <c r="CY20" s="55">
        <f t="shared" si="5"/>
        <v>13</v>
      </c>
      <c r="CZ20" s="55">
        <v>4</v>
      </c>
      <c r="DA20" s="55">
        <f t="shared" si="6"/>
        <v>4</v>
      </c>
      <c r="DB20" s="55">
        <f t="shared" si="7"/>
        <v>6</v>
      </c>
      <c r="DC20" s="55">
        <v>2</v>
      </c>
      <c r="DD20" s="55">
        <f t="shared" si="8"/>
        <v>3</v>
      </c>
      <c r="DE20" s="55">
        <f t="shared" si="9"/>
        <v>2</v>
      </c>
      <c r="DF20" s="55">
        <v>3</v>
      </c>
      <c r="DG20" s="55">
        <f t="shared" si="10"/>
        <v>7</v>
      </c>
      <c r="DH20" s="55">
        <f t="shared" si="11"/>
        <v>9</v>
      </c>
      <c r="DI20" s="55">
        <v>1</v>
      </c>
      <c r="DJ20" s="55">
        <f t="shared" si="12"/>
        <v>1</v>
      </c>
      <c r="DK20" s="55">
        <f t="shared" si="13"/>
        <v>2</v>
      </c>
      <c r="DL20" s="55">
        <v>0</v>
      </c>
    </row>
    <row r="21" spans="1:116" ht="17.100000000000001" customHeight="1" thickBot="1" x14ac:dyDescent="0.25">
      <c r="A21" s="12"/>
      <c r="B21" s="35" t="s">
        <v>112</v>
      </c>
      <c r="C21" s="55">
        <v>7</v>
      </c>
      <c r="D21" s="55">
        <v>1</v>
      </c>
      <c r="E21" s="55">
        <v>6</v>
      </c>
      <c r="F21" s="55">
        <v>20</v>
      </c>
      <c r="G21" s="55">
        <v>7</v>
      </c>
      <c r="H21" s="55">
        <v>19</v>
      </c>
      <c r="I21" s="55">
        <v>20</v>
      </c>
      <c r="J21" s="55">
        <v>21</v>
      </c>
      <c r="K21" s="55">
        <v>18</v>
      </c>
      <c r="L21" s="55">
        <v>17</v>
      </c>
      <c r="M21" s="55">
        <v>12</v>
      </c>
      <c r="N21" s="55">
        <v>23</v>
      </c>
      <c r="O21" s="55">
        <v>40</v>
      </c>
      <c r="P21" s="55">
        <v>12</v>
      </c>
      <c r="Q21" s="55">
        <v>50</v>
      </c>
      <c r="R21" s="55">
        <v>24</v>
      </c>
      <c r="S21" s="55">
        <v>43</v>
      </c>
      <c r="T21" s="55">
        <v>31</v>
      </c>
      <c r="U21" s="55">
        <v>25</v>
      </c>
      <c r="V21" s="55">
        <v>26</v>
      </c>
      <c r="W21" s="55">
        <v>30</v>
      </c>
      <c r="X21" s="55">
        <v>11</v>
      </c>
      <c r="Y21" s="55">
        <v>9</v>
      </c>
      <c r="Z21" s="55">
        <v>32</v>
      </c>
      <c r="AA21" s="55">
        <v>20</v>
      </c>
      <c r="AB21" s="55">
        <v>20</v>
      </c>
      <c r="AC21" s="55">
        <v>32</v>
      </c>
      <c r="AD21" s="55">
        <v>23</v>
      </c>
      <c r="AE21" s="55">
        <v>28</v>
      </c>
      <c r="AF21" s="55">
        <v>27</v>
      </c>
      <c r="AG21" s="55">
        <v>24</v>
      </c>
      <c r="AH21" s="55">
        <v>17</v>
      </c>
      <c r="AI21" s="55">
        <v>34</v>
      </c>
      <c r="AJ21" s="55">
        <v>17</v>
      </c>
      <c r="AK21" s="55">
        <v>22</v>
      </c>
      <c r="AL21" s="55">
        <v>29</v>
      </c>
      <c r="AM21" s="55">
        <v>14</v>
      </c>
      <c r="AN21" s="55">
        <v>11</v>
      </c>
      <c r="AO21" s="55">
        <v>32</v>
      </c>
      <c r="AP21" s="55">
        <v>15</v>
      </c>
      <c r="AQ21" s="55">
        <v>14</v>
      </c>
      <c r="AR21" s="55">
        <v>33</v>
      </c>
      <c r="AS21" s="55">
        <v>12</v>
      </c>
      <c r="AT21" s="55">
        <v>13</v>
      </c>
      <c r="AU21" s="55">
        <v>32</v>
      </c>
      <c r="AV21" s="55">
        <v>27</v>
      </c>
      <c r="AW21" s="55">
        <v>26</v>
      </c>
      <c r="AX21" s="55">
        <v>33</v>
      </c>
      <c r="AY21" s="55">
        <v>17</v>
      </c>
      <c r="AZ21" s="55">
        <v>10</v>
      </c>
      <c r="BA21" s="55">
        <v>40</v>
      </c>
      <c r="BB21" s="55">
        <v>11</v>
      </c>
      <c r="BC21" s="55">
        <v>10</v>
      </c>
      <c r="BD21" s="55">
        <v>41</v>
      </c>
      <c r="BE21" s="55">
        <v>12</v>
      </c>
      <c r="BF21" s="55">
        <v>15</v>
      </c>
      <c r="BG21" s="55">
        <v>38</v>
      </c>
      <c r="BH21" s="55">
        <v>20</v>
      </c>
      <c r="BI21" s="51">
        <v>18</v>
      </c>
      <c r="BJ21" s="55">
        <v>40</v>
      </c>
      <c r="BK21" s="55">
        <v>8</v>
      </c>
      <c r="BL21" s="55">
        <v>19</v>
      </c>
      <c r="BM21" s="55">
        <v>29</v>
      </c>
      <c r="BN21" s="55">
        <v>7</v>
      </c>
      <c r="BO21" s="55">
        <v>11</v>
      </c>
      <c r="BP21" s="55">
        <v>26</v>
      </c>
      <c r="BQ21" s="55">
        <v>18</v>
      </c>
      <c r="BR21" s="55">
        <v>12</v>
      </c>
      <c r="BS21" s="55">
        <v>32</v>
      </c>
      <c r="BT21" s="55">
        <v>27</v>
      </c>
      <c r="BU21" s="55">
        <v>14</v>
      </c>
      <c r="BV21" s="55">
        <v>45</v>
      </c>
      <c r="BW21" s="55">
        <v>17</v>
      </c>
      <c r="BX21" s="55">
        <v>13</v>
      </c>
      <c r="BY21" s="55">
        <v>50</v>
      </c>
      <c r="BZ21" s="55">
        <v>18</v>
      </c>
      <c r="CA21" s="55">
        <v>9</v>
      </c>
      <c r="CB21" s="55">
        <v>58</v>
      </c>
      <c r="CC21" s="55">
        <v>17</v>
      </c>
      <c r="CD21" s="55">
        <v>16</v>
      </c>
      <c r="CE21" s="55">
        <v>59</v>
      </c>
      <c r="CF21" s="55">
        <v>17</v>
      </c>
      <c r="CG21" s="55">
        <v>22</v>
      </c>
      <c r="CH21" s="55">
        <v>54</v>
      </c>
      <c r="CI21" s="55">
        <v>14</v>
      </c>
      <c r="CJ21" s="55">
        <v>7</v>
      </c>
      <c r="CK21" s="55">
        <v>61</v>
      </c>
      <c r="CL21" s="55">
        <v>17</v>
      </c>
      <c r="CM21" s="55">
        <v>21</v>
      </c>
      <c r="CN21" s="55">
        <v>57</v>
      </c>
      <c r="CO21" s="55">
        <v>27</v>
      </c>
      <c r="CP21" s="55">
        <v>8</v>
      </c>
      <c r="CQ21" s="55">
        <v>19</v>
      </c>
      <c r="CR21" s="55">
        <f t="shared" si="0"/>
        <v>101</v>
      </c>
      <c r="CS21" s="55">
        <f t="shared" si="1"/>
        <v>88</v>
      </c>
      <c r="CT21" s="55">
        <v>31</v>
      </c>
      <c r="CU21" s="55">
        <f t="shared" si="2"/>
        <v>79</v>
      </c>
      <c r="CV21" s="55">
        <f t="shared" si="3"/>
        <v>83</v>
      </c>
      <c r="CW21" s="55">
        <v>27</v>
      </c>
      <c r="CX21" s="55">
        <f t="shared" si="4"/>
        <v>70</v>
      </c>
      <c r="CY21" s="55">
        <f t="shared" si="5"/>
        <v>64</v>
      </c>
      <c r="CZ21" s="55">
        <v>33</v>
      </c>
      <c r="DA21" s="55">
        <f t="shared" si="6"/>
        <v>67</v>
      </c>
      <c r="DB21" s="55">
        <f t="shared" si="7"/>
        <v>59</v>
      </c>
      <c r="DC21" s="55">
        <v>41</v>
      </c>
      <c r="DD21" s="55">
        <f t="shared" si="8"/>
        <v>47</v>
      </c>
      <c r="DE21" s="55">
        <f t="shared" si="9"/>
        <v>63</v>
      </c>
      <c r="DF21" s="55">
        <v>26</v>
      </c>
      <c r="DG21" s="55">
        <f t="shared" si="10"/>
        <v>80</v>
      </c>
      <c r="DH21" s="55">
        <f t="shared" si="11"/>
        <v>48</v>
      </c>
      <c r="DI21" s="55">
        <v>58</v>
      </c>
      <c r="DJ21" s="55">
        <f t="shared" si="12"/>
        <v>65</v>
      </c>
      <c r="DK21" s="55">
        <f t="shared" si="13"/>
        <v>66</v>
      </c>
      <c r="DL21" s="55">
        <v>57</v>
      </c>
    </row>
    <row r="22" spans="1:116" ht="17.100000000000001" customHeight="1" thickBot="1" x14ac:dyDescent="0.25">
      <c r="A22" s="12"/>
      <c r="B22" s="35" t="s">
        <v>113</v>
      </c>
      <c r="C22" s="55">
        <v>3</v>
      </c>
      <c r="D22" s="55">
        <v>0</v>
      </c>
      <c r="E22" s="55">
        <v>3</v>
      </c>
      <c r="F22" s="55">
        <v>2</v>
      </c>
      <c r="G22" s="55">
        <v>2</v>
      </c>
      <c r="H22" s="55">
        <v>3</v>
      </c>
      <c r="I22" s="55">
        <v>2</v>
      </c>
      <c r="J22" s="55">
        <v>3</v>
      </c>
      <c r="K22" s="55">
        <v>2</v>
      </c>
      <c r="L22" s="55">
        <v>0</v>
      </c>
      <c r="M22" s="55">
        <v>1</v>
      </c>
      <c r="N22" s="55">
        <v>1</v>
      </c>
      <c r="O22" s="55">
        <v>2</v>
      </c>
      <c r="P22" s="55">
        <v>0</v>
      </c>
      <c r="Q22" s="55">
        <v>3</v>
      </c>
      <c r="R22" s="55">
        <v>9</v>
      </c>
      <c r="S22" s="55">
        <v>9</v>
      </c>
      <c r="T22" s="55">
        <v>3</v>
      </c>
      <c r="U22" s="55">
        <v>2</v>
      </c>
      <c r="V22" s="55">
        <v>1</v>
      </c>
      <c r="W22" s="55">
        <v>4</v>
      </c>
      <c r="X22" s="55">
        <v>1</v>
      </c>
      <c r="Y22" s="55">
        <v>2</v>
      </c>
      <c r="Z22" s="55">
        <v>3</v>
      </c>
      <c r="AA22" s="55">
        <v>3</v>
      </c>
      <c r="AB22" s="55">
        <v>1</v>
      </c>
      <c r="AC22" s="55">
        <v>5</v>
      </c>
      <c r="AD22" s="55">
        <v>2</v>
      </c>
      <c r="AE22" s="55">
        <v>1</v>
      </c>
      <c r="AF22" s="55">
        <v>6</v>
      </c>
      <c r="AG22" s="55">
        <v>2</v>
      </c>
      <c r="AH22" s="55">
        <v>4</v>
      </c>
      <c r="AI22" s="55">
        <v>4</v>
      </c>
      <c r="AJ22" s="55">
        <v>4</v>
      </c>
      <c r="AK22" s="55">
        <v>1</v>
      </c>
      <c r="AL22" s="55">
        <v>7</v>
      </c>
      <c r="AM22" s="55">
        <v>4</v>
      </c>
      <c r="AN22" s="55">
        <v>4</v>
      </c>
      <c r="AO22" s="55">
        <v>7</v>
      </c>
      <c r="AP22" s="55">
        <v>1</v>
      </c>
      <c r="AQ22" s="55">
        <v>1</v>
      </c>
      <c r="AR22" s="55">
        <v>7</v>
      </c>
      <c r="AS22" s="55">
        <v>6</v>
      </c>
      <c r="AT22" s="55">
        <v>5</v>
      </c>
      <c r="AU22" s="55">
        <v>8</v>
      </c>
      <c r="AV22" s="55">
        <v>5</v>
      </c>
      <c r="AW22" s="55">
        <v>2</v>
      </c>
      <c r="AX22" s="55">
        <v>11</v>
      </c>
      <c r="AY22" s="55">
        <v>2</v>
      </c>
      <c r="AZ22" s="55">
        <v>3</v>
      </c>
      <c r="BA22" s="55">
        <v>10</v>
      </c>
      <c r="BB22" s="55">
        <v>1</v>
      </c>
      <c r="BC22" s="55">
        <v>3</v>
      </c>
      <c r="BD22" s="55">
        <v>8</v>
      </c>
      <c r="BE22" s="55">
        <v>2</v>
      </c>
      <c r="BF22" s="55">
        <v>2</v>
      </c>
      <c r="BG22" s="55">
        <v>8</v>
      </c>
      <c r="BH22" s="55">
        <v>3</v>
      </c>
      <c r="BI22" s="51">
        <v>2</v>
      </c>
      <c r="BJ22" s="55">
        <v>9</v>
      </c>
      <c r="BK22" s="55">
        <v>5</v>
      </c>
      <c r="BL22" s="55">
        <v>1</v>
      </c>
      <c r="BM22" s="55">
        <v>13</v>
      </c>
      <c r="BN22" s="55">
        <v>8</v>
      </c>
      <c r="BO22" s="55">
        <v>4</v>
      </c>
      <c r="BP22" s="55">
        <v>17</v>
      </c>
      <c r="BQ22" s="55">
        <v>2</v>
      </c>
      <c r="BR22" s="55">
        <v>2</v>
      </c>
      <c r="BS22" s="55">
        <v>11</v>
      </c>
      <c r="BT22" s="55">
        <v>2</v>
      </c>
      <c r="BU22" s="55">
        <v>4</v>
      </c>
      <c r="BV22" s="55">
        <v>9</v>
      </c>
      <c r="BW22" s="55">
        <v>1</v>
      </c>
      <c r="BX22" s="55">
        <v>3</v>
      </c>
      <c r="BY22" s="55">
        <v>7</v>
      </c>
      <c r="BZ22" s="55">
        <v>1</v>
      </c>
      <c r="CA22" s="55">
        <v>2</v>
      </c>
      <c r="CB22" s="55">
        <v>6</v>
      </c>
      <c r="CC22" s="55">
        <v>0</v>
      </c>
      <c r="CD22" s="55">
        <v>4</v>
      </c>
      <c r="CE22" s="55">
        <v>2</v>
      </c>
      <c r="CF22" s="55">
        <v>8</v>
      </c>
      <c r="CG22" s="55">
        <v>4</v>
      </c>
      <c r="CH22" s="55">
        <v>8</v>
      </c>
      <c r="CI22" s="55">
        <v>2</v>
      </c>
      <c r="CJ22" s="55">
        <v>1</v>
      </c>
      <c r="CK22" s="55">
        <v>9</v>
      </c>
      <c r="CL22" s="55">
        <v>3</v>
      </c>
      <c r="CM22" s="55">
        <v>5</v>
      </c>
      <c r="CN22" s="55">
        <v>7</v>
      </c>
      <c r="CO22" s="55">
        <v>5</v>
      </c>
      <c r="CP22" s="55">
        <v>2</v>
      </c>
      <c r="CQ22" s="55">
        <v>3</v>
      </c>
      <c r="CR22" s="55">
        <f t="shared" si="0"/>
        <v>13</v>
      </c>
      <c r="CS22" s="55">
        <f t="shared" si="1"/>
        <v>13</v>
      </c>
      <c r="CT22" s="55">
        <v>3</v>
      </c>
      <c r="CU22" s="55">
        <f t="shared" si="2"/>
        <v>8</v>
      </c>
      <c r="CV22" s="55">
        <f t="shared" si="3"/>
        <v>5</v>
      </c>
      <c r="CW22" s="55">
        <v>6</v>
      </c>
      <c r="CX22" s="55">
        <f t="shared" si="4"/>
        <v>11</v>
      </c>
      <c r="CY22" s="55">
        <f t="shared" si="5"/>
        <v>10</v>
      </c>
      <c r="CZ22" s="55">
        <v>7</v>
      </c>
      <c r="DA22" s="55">
        <f t="shared" si="6"/>
        <v>14</v>
      </c>
      <c r="DB22" s="55">
        <f t="shared" si="7"/>
        <v>13</v>
      </c>
      <c r="DC22" s="55">
        <v>8</v>
      </c>
      <c r="DD22" s="55">
        <f t="shared" si="8"/>
        <v>18</v>
      </c>
      <c r="DE22" s="55">
        <f t="shared" si="9"/>
        <v>9</v>
      </c>
      <c r="DF22" s="55">
        <v>17</v>
      </c>
      <c r="DG22" s="55">
        <f t="shared" si="10"/>
        <v>6</v>
      </c>
      <c r="DH22" s="55">
        <f t="shared" si="11"/>
        <v>11</v>
      </c>
      <c r="DI22" s="55">
        <v>6</v>
      </c>
      <c r="DJ22" s="55">
        <f t="shared" si="12"/>
        <v>13</v>
      </c>
      <c r="DK22" s="55">
        <f t="shared" si="13"/>
        <v>14</v>
      </c>
      <c r="DL22" s="55">
        <v>7</v>
      </c>
    </row>
    <row r="23" spans="1:116" ht="17.100000000000001" customHeight="1" thickBot="1" x14ac:dyDescent="0.25">
      <c r="A23" s="12"/>
      <c r="B23" s="36" t="s">
        <v>114</v>
      </c>
      <c r="C23" s="56">
        <v>693</v>
      </c>
      <c r="D23" s="56">
        <v>156</v>
      </c>
      <c r="E23" s="57">
        <v>597</v>
      </c>
      <c r="F23" s="56">
        <v>1047</v>
      </c>
      <c r="G23" s="56">
        <v>482</v>
      </c>
      <c r="H23" s="57">
        <v>1124</v>
      </c>
      <c r="I23" s="57">
        <f t="shared" ref="I23:N23" si="14">SUM(I6:I22)</f>
        <v>901</v>
      </c>
      <c r="J23" s="57">
        <f t="shared" si="14"/>
        <v>647</v>
      </c>
      <c r="K23" s="57">
        <f t="shared" si="14"/>
        <v>1379</v>
      </c>
      <c r="L23" s="57">
        <f t="shared" si="14"/>
        <v>953</v>
      </c>
      <c r="M23" s="57">
        <f t="shared" si="14"/>
        <v>772</v>
      </c>
      <c r="N23" s="57">
        <f t="shared" si="14"/>
        <v>1555</v>
      </c>
      <c r="O23" s="57">
        <f>SUM(O6:O22)</f>
        <v>982</v>
      </c>
      <c r="P23" s="57">
        <f t="shared" ref="P23:Q23" si="15">SUM(P6:P22)</f>
        <v>634</v>
      </c>
      <c r="Q23" s="57">
        <f t="shared" si="15"/>
        <v>1896</v>
      </c>
      <c r="R23" s="57">
        <f>SUM(R6:R22)</f>
        <v>1181</v>
      </c>
      <c r="S23" s="57">
        <f t="shared" ref="S23:T23" si="16">SUM(S6:S22)</f>
        <v>909</v>
      </c>
      <c r="T23" s="57">
        <f t="shared" si="16"/>
        <v>2157</v>
      </c>
      <c r="U23" s="57">
        <f>SUM(U6:U22)</f>
        <v>792</v>
      </c>
      <c r="V23" s="57">
        <f t="shared" ref="V23:W23" si="17">SUM(V6:V22)</f>
        <v>717</v>
      </c>
      <c r="W23" s="57">
        <f t="shared" si="17"/>
        <v>2217</v>
      </c>
      <c r="X23" s="57">
        <f>SUM(X6:X22)</f>
        <v>757</v>
      </c>
      <c r="Y23" s="57">
        <f t="shared" ref="Y23:Z23" si="18">SUM(Y6:Y22)</f>
        <v>449</v>
      </c>
      <c r="Z23" s="57">
        <f t="shared" si="18"/>
        <v>2537</v>
      </c>
      <c r="AA23" s="57">
        <f>SUM(AA6:AA22)</f>
        <v>983</v>
      </c>
      <c r="AB23" s="57">
        <f t="shared" ref="AB23:AC23" si="19">SUM(AB6:AB22)</f>
        <v>770</v>
      </c>
      <c r="AC23" s="57">
        <f t="shared" si="19"/>
        <v>2742</v>
      </c>
      <c r="AD23" s="57">
        <f>SUM(AD6:AD22)</f>
        <v>914</v>
      </c>
      <c r="AE23" s="57">
        <f t="shared" ref="AE23:AF23" si="20">SUM(AE6:AE22)</f>
        <v>940</v>
      </c>
      <c r="AF23" s="57">
        <f t="shared" si="20"/>
        <v>2669</v>
      </c>
      <c r="AG23" s="57">
        <f>SUM(AG6:AG22)</f>
        <v>790</v>
      </c>
      <c r="AH23" s="57">
        <f t="shared" ref="AH23:AI23" si="21">SUM(AH6:AH22)</f>
        <v>872</v>
      </c>
      <c r="AI23" s="57">
        <f t="shared" si="21"/>
        <v>2642</v>
      </c>
      <c r="AJ23" s="57">
        <f>SUM(AJ6:AJ22)</f>
        <v>1056</v>
      </c>
      <c r="AK23" s="57">
        <f t="shared" ref="AK23:AL23" si="22">SUM(AK6:AK22)</f>
        <v>962</v>
      </c>
      <c r="AL23" s="57">
        <f t="shared" si="22"/>
        <v>2732</v>
      </c>
      <c r="AM23" s="57">
        <f>SUM(AM6:AM22)</f>
        <v>906</v>
      </c>
      <c r="AN23" s="57">
        <f t="shared" ref="AN23:AO23" si="23">SUM(AN6:AN22)</f>
        <v>674</v>
      </c>
      <c r="AO23" s="57">
        <f t="shared" si="23"/>
        <v>2907</v>
      </c>
      <c r="AP23" s="57">
        <f>SUM(AP6:AP22)</f>
        <v>726</v>
      </c>
      <c r="AQ23" s="57">
        <f t="shared" ref="AQ23:AR23" si="24">SUM(AQ6:AQ22)</f>
        <v>792</v>
      </c>
      <c r="AR23" s="57">
        <f t="shared" si="24"/>
        <v>2907</v>
      </c>
      <c r="AS23" s="57">
        <f>SUM(AS6:AS22)</f>
        <v>740</v>
      </c>
      <c r="AT23" s="57">
        <f>SUM(AT6:AT22)</f>
        <v>795</v>
      </c>
      <c r="AU23" s="57">
        <f>SUM(AU6:AU22)</f>
        <v>2749</v>
      </c>
      <c r="AV23" s="57">
        <f>SUM(AV6:AV22)</f>
        <v>779</v>
      </c>
      <c r="AW23" s="57">
        <f t="shared" ref="AW23:AX23" si="25">SUM(AW6:AW22)</f>
        <v>820</v>
      </c>
      <c r="AX23" s="57">
        <f t="shared" si="25"/>
        <v>2677</v>
      </c>
      <c r="AY23" s="57">
        <f t="shared" ref="AY23:BD23" si="26">SUM(AY6:AY22)</f>
        <v>607</v>
      </c>
      <c r="AZ23" s="57">
        <f t="shared" si="26"/>
        <v>689</v>
      </c>
      <c r="BA23" s="57">
        <f t="shared" si="26"/>
        <v>2535</v>
      </c>
      <c r="BB23" s="57">
        <f t="shared" si="26"/>
        <v>658</v>
      </c>
      <c r="BC23" s="57">
        <f t="shared" si="26"/>
        <v>659</v>
      </c>
      <c r="BD23" s="57">
        <f t="shared" si="26"/>
        <v>2555</v>
      </c>
      <c r="BE23" s="57">
        <f>SUM(BE6:BE22)</f>
        <v>629</v>
      </c>
      <c r="BF23" s="57">
        <f t="shared" ref="BF23:BG23" si="27">SUM(BF6:BF22)</f>
        <v>621</v>
      </c>
      <c r="BG23" s="57">
        <f t="shared" si="27"/>
        <v>2543</v>
      </c>
      <c r="BH23" s="57">
        <f>SUM(BH6:BH22)</f>
        <v>797</v>
      </c>
      <c r="BI23" s="57">
        <f t="shared" ref="BI23:BJ23" si="28">SUM(BI6:BI22)</f>
        <v>661</v>
      </c>
      <c r="BJ23" s="57">
        <f t="shared" si="28"/>
        <v>2671</v>
      </c>
      <c r="BK23" s="57">
        <f>SUM(BK6:BK22)</f>
        <v>373</v>
      </c>
      <c r="BL23" s="57">
        <f t="shared" ref="BL23:BM23" si="29">SUM(BL6:BL22)</f>
        <v>503</v>
      </c>
      <c r="BM23" s="57">
        <f t="shared" si="29"/>
        <v>2549</v>
      </c>
      <c r="BN23" s="57">
        <f>SUM(BN6:BN22)</f>
        <v>469</v>
      </c>
      <c r="BO23" s="57">
        <f t="shared" ref="BO23:BP23" si="30">SUM(BO6:BO22)</f>
        <v>539</v>
      </c>
      <c r="BP23" s="57">
        <f t="shared" si="30"/>
        <v>2483</v>
      </c>
      <c r="BQ23" s="57">
        <v>563</v>
      </c>
      <c r="BR23" s="57">
        <v>597</v>
      </c>
      <c r="BS23" s="57">
        <v>2404</v>
      </c>
      <c r="BT23" s="57">
        <v>639</v>
      </c>
      <c r="BU23" s="57">
        <v>578</v>
      </c>
      <c r="BV23" s="57">
        <v>2451</v>
      </c>
      <c r="BW23" s="57">
        <v>580</v>
      </c>
      <c r="BX23" s="57">
        <v>424</v>
      </c>
      <c r="BY23" s="57">
        <v>2564</v>
      </c>
      <c r="BZ23" s="57">
        <v>527</v>
      </c>
      <c r="CA23" s="57">
        <v>489</v>
      </c>
      <c r="CB23" s="57">
        <v>2575</v>
      </c>
      <c r="CC23" s="57">
        <v>592</v>
      </c>
      <c r="CD23" s="57">
        <v>587</v>
      </c>
      <c r="CE23" s="57">
        <v>2531</v>
      </c>
      <c r="CF23" s="57">
        <v>487</v>
      </c>
      <c r="CG23" s="57">
        <v>500</v>
      </c>
      <c r="CH23" s="57">
        <v>2501</v>
      </c>
      <c r="CI23" s="57">
        <v>322</v>
      </c>
      <c r="CJ23" s="57">
        <v>329</v>
      </c>
      <c r="CK23" s="57">
        <v>2460</v>
      </c>
      <c r="CL23" s="57">
        <v>444</v>
      </c>
      <c r="CM23" s="57">
        <v>510</v>
      </c>
      <c r="CN23" s="57">
        <v>2255</v>
      </c>
      <c r="CO23" s="57">
        <v>1740</v>
      </c>
      <c r="CP23" s="57">
        <v>638</v>
      </c>
      <c r="CQ23" s="57">
        <v>1124</v>
      </c>
      <c r="CR23" s="57">
        <f t="shared" si="0"/>
        <v>4017</v>
      </c>
      <c r="CS23" s="57">
        <f t="shared" si="1"/>
        <v>2962</v>
      </c>
      <c r="CT23" s="57">
        <v>2157</v>
      </c>
      <c r="CU23" s="57">
        <f>SUM(CU6:CU22)</f>
        <v>3446</v>
      </c>
      <c r="CV23" s="57">
        <f>SUM(CV6:CV22)</f>
        <v>2876</v>
      </c>
      <c r="CW23" s="57">
        <f>SUM(CW6:CW22)</f>
        <v>2669</v>
      </c>
      <c r="CX23" s="57">
        <f t="shared" si="4"/>
        <v>3478</v>
      </c>
      <c r="CY23" s="57">
        <f t="shared" si="5"/>
        <v>3300</v>
      </c>
      <c r="CZ23" s="57">
        <v>2907</v>
      </c>
      <c r="DA23" s="57">
        <f t="shared" si="6"/>
        <v>2784</v>
      </c>
      <c r="DB23" s="57">
        <f t="shared" si="7"/>
        <v>2963</v>
      </c>
      <c r="DC23" s="57">
        <v>2555</v>
      </c>
      <c r="DD23" s="57">
        <f>+BE23+BH23+BK23+BN23</f>
        <v>2268</v>
      </c>
      <c r="DE23" s="57">
        <f>SUM(DE6:DE22)</f>
        <v>2324</v>
      </c>
      <c r="DF23" s="57">
        <f>SUM(DF6:DF22)</f>
        <v>2483</v>
      </c>
      <c r="DG23" s="57">
        <f t="shared" si="10"/>
        <v>2309</v>
      </c>
      <c r="DH23" s="57">
        <f t="shared" si="11"/>
        <v>2088</v>
      </c>
      <c r="DI23" s="57">
        <v>2575</v>
      </c>
      <c r="DJ23" s="57">
        <f t="shared" si="12"/>
        <v>1845</v>
      </c>
      <c r="DK23" s="57">
        <f t="shared" si="13"/>
        <v>1926</v>
      </c>
      <c r="DL23" s="57">
        <v>2255</v>
      </c>
    </row>
    <row r="24" spans="1:116" ht="16.5" customHeight="1" x14ac:dyDescent="0.2">
      <c r="AJ24" s="58"/>
      <c r="AK24" s="58"/>
      <c r="AO24" s="58"/>
    </row>
    <row r="25" spans="1:116" ht="42" customHeight="1" x14ac:dyDescent="0.2"/>
    <row r="26" spans="1:116" ht="15" customHeight="1" x14ac:dyDescent="0.2">
      <c r="B26" s="114"/>
      <c r="C26" s="114"/>
      <c r="D26" s="114"/>
      <c r="E26" s="114"/>
    </row>
    <row r="27" spans="1:116" ht="15" x14ac:dyDescent="0.2">
      <c r="B27" s="18"/>
      <c r="C27" s="12"/>
      <c r="D27" s="12"/>
      <c r="E27" s="12"/>
      <c r="F27" s="12"/>
      <c r="G27" s="12"/>
    </row>
    <row r="28" spans="1:116" x14ac:dyDescent="0.2">
      <c r="B28" s="12"/>
      <c r="C28" s="12"/>
      <c r="D28" s="12"/>
      <c r="E28" s="12"/>
      <c r="F28" s="12"/>
      <c r="G28" s="12"/>
    </row>
    <row r="29" spans="1:116" ht="51" x14ac:dyDescent="0.2">
      <c r="B29" s="12"/>
      <c r="C29" s="31" t="s">
        <v>445</v>
      </c>
      <c r="D29" s="31" t="s">
        <v>446</v>
      </c>
      <c r="E29" s="31" t="s">
        <v>447</v>
      </c>
      <c r="F29" s="31" t="s">
        <v>448</v>
      </c>
      <c r="G29" s="31" t="s">
        <v>449</v>
      </c>
      <c r="H29" s="41" t="s">
        <v>450</v>
      </c>
      <c r="I29" s="31" t="s">
        <v>451</v>
      </c>
      <c r="J29" s="31" t="s">
        <v>452</v>
      </c>
      <c r="K29" s="31" t="s">
        <v>453</v>
      </c>
      <c r="L29" s="31" t="s">
        <v>454</v>
      </c>
      <c r="M29" s="31" t="s">
        <v>455</v>
      </c>
      <c r="N29" s="31" t="s">
        <v>456</v>
      </c>
      <c r="O29" s="31" t="s">
        <v>457</v>
      </c>
      <c r="P29" s="31" t="s">
        <v>458</v>
      </c>
      <c r="Q29" s="31" t="s">
        <v>459</v>
      </c>
      <c r="R29" s="31" t="s">
        <v>460</v>
      </c>
      <c r="S29" s="31" t="s">
        <v>461</v>
      </c>
      <c r="T29" s="41" t="s">
        <v>462</v>
      </c>
      <c r="U29" s="31" t="s">
        <v>463</v>
      </c>
      <c r="V29" s="31" t="s">
        <v>464</v>
      </c>
      <c r="W29" s="31" t="s">
        <v>465</v>
      </c>
      <c r="X29" s="31" t="s">
        <v>466</v>
      </c>
      <c r="Y29" s="31" t="s">
        <v>467</v>
      </c>
      <c r="Z29" s="31" t="s">
        <v>468</v>
      </c>
      <c r="AA29" s="31" t="s">
        <v>469</v>
      </c>
      <c r="AB29" s="31" t="s">
        <v>470</v>
      </c>
      <c r="AC29" s="31" t="s">
        <v>471</v>
      </c>
      <c r="AD29" s="31" t="s">
        <v>472</v>
      </c>
      <c r="AE29" s="31" t="s">
        <v>473</v>
      </c>
      <c r="AF29" s="41" t="s">
        <v>474</v>
      </c>
      <c r="AG29" s="31" t="s">
        <v>475</v>
      </c>
      <c r="AH29" s="31" t="s">
        <v>476</v>
      </c>
      <c r="AI29" s="31" t="s">
        <v>477</v>
      </c>
      <c r="AJ29" s="31" t="s">
        <v>478</v>
      </c>
      <c r="AK29" s="31" t="s">
        <v>479</v>
      </c>
      <c r="AL29" s="31" t="s">
        <v>480</v>
      </c>
      <c r="AM29" s="31" t="s">
        <v>481</v>
      </c>
      <c r="AN29" s="31" t="s">
        <v>482</v>
      </c>
      <c r="AO29" s="31" t="s">
        <v>483</v>
      </c>
      <c r="AP29" s="31" t="s">
        <v>484</v>
      </c>
      <c r="AQ29" s="31" t="s">
        <v>485</v>
      </c>
      <c r="AR29" s="41" t="s">
        <v>486</v>
      </c>
      <c r="AS29" s="31" t="s">
        <v>487</v>
      </c>
      <c r="AT29" s="31" t="s">
        <v>488</v>
      </c>
      <c r="AU29" s="31" t="s">
        <v>489</v>
      </c>
      <c r="AV29" s="31" t="s">
        <v>490</v>
      </c>
      <c r="AW29" s="31" t="s">
        <v>491</v>
      </c>
      <c r="AX29" s="31" t="s">
        <v>492</v>
      </c>
      <c r="AY29" s="31" t="s">
        <v>493</v>
      </c>
      <c r="AZ29" s="31" t="s">
        <v>494</v>
      </c>
      <c r="BA29" s="31" t="s">
        <v>495</v>
      </c>
      <c r="BB29" s="31" t="s">
        <v>496</v>
      </c>
      <c r="BC29" s="31" t="s">
        <v>497</v>
      </c>
      <c r="BD29" s="41" t="s">
        <v>498</v>
      </c>
      <c r="BE29" s="31" t="s">
        <v>499</v>
      </c>
      <c r="BF29" s="31" t="s">
        <v>500</v>
      </c>
      <c r="BG29" s="31" t="s">
        <v>501</v>
      </c>
      <c r="BH29" s="31" t="s">
        <v>502</v>
      </c>
      <c r="BI29" s="31" t="s">
        <v>503</v>
      </c>
      <c r="BJ29" s="31" t="s">
        <v>504</v>
      </c>
      <c r="BK29" s="31" t="s">
        <v>505</v>
      </c>
      <c r="BL29" s="31" t="s">
        <v>506</v>
      </c>
      <c r="BM29" s="31" t="s">
        <v>507</v>
      </c>
      <c r="BN29" s="31" t="s">
        <v>508</v>
      </c>
      <c r="BO29" s="31" t="s">
        <v>509</v>
      </c>
      <c r="BP29" s="41" t="s">
        <v>510</v>
      </c>
      <c r="BQ29" s="31" t="s">
        <v>511</v>
      </c>
      <c r="BR29" s="31" t="s">
        <v>512</v>
      </c>
      <c r="BS29" s="31" t="s">
        <v>513</v>
      </c>
      <c r="BT29" s="31" t="s">
        <v>552</v>
      </c>
      <c r="BU29" s="31" t="s">
        <v>553</v>
      </c>
      <c r="BV29" s="31" t="s">
        <v>554</v>
      </c>
      <c r="BW29" s="31" t="s">
        <v>561</v>
      </c>
      <c r="BX29" s="31" t="s">
        <v>562</v>
      </c>
      <c r="BY29" s="31" t="s">
        <v>563</v>
      </c>
      <c r="BZ29" s="31" t="s">
        <v>585</v>
      </c>
      <c r="CA29" s="31" t="s">
        <v>586</v>
      </c>
      <c r="CB29" s="31" t="s">
        <v>587</v>
      </c>
      <c r="CC29" s="31" t="s">
        <v>514</v>
      </c>
      <c r="CD29" s="31" t="s">
        <v>515</v>
      </c>
      <c r="CE29" s="41" t="s">
        <v>516</v>
      </c>
      <c r="CF29" s="31" t="s">
        <v>517</v>
      </c>
      <c r="CG29" s="31" t="s">
        <v>518</v>
      </c>
      <c r="CH29" s="41" t="s">
        <v>519</v>
      </c>
      <c r="CI29" s="31" t="s">
        <v>520</v>
      </c>
      <c r="CJ29" s="31" t="s">
        <v>521</v>
      </c>
      <c r="CK29" s="41" t="s">
        <v>522</v>
      </c>
      <c r="CL29" s="31" t="s">
        <v>523</v>
      </c>
      <c r="CM29" s="31" t="s">
        <v>524</v>
      </c>
      <c r="CN29" s="41" t="s">
        <v>525</v>
      </c>
      <c r="CO29" s="31" t="s">
        <v>526</v>
      </c>
      <c r="CP29" s="31" t="s">
        <v>527</v>
      </c>
      <c r="CQ29" s="41" t="s">
        <v>528</v>
      </c>
      <c r="CR29" s="31" t="s">
        <v>529</v>
      </c>
      <c r="CS29" s="31" t="s">
        <v>530</v>
      </c>
      <c r="CT29" s="41" t="s">
        <v>531</v>
      </c>
      <c r="CU29" s="31" t="s">
        <v>588</v>
      </c>
      <c r="CV29" s="31" t="s">
        <v>589</v>
      </c>
      <c r="CW29" s="31" t="s">
        <v>590</v>
      </c>
    </row>
    <row r="30" spans="1:116" ht="17.100000000000001" customHeight="1" thickBot="1" x14ac:dyDescent="0.25">
      <c r="B30" s="35" t="s">
        <v>97</v>
      </c>
      <c r="C30" s="33">
        <f>+IF(C6&gt;0,(O6-C6)/C6,"-")</f>
        <v>0.40186915887850466</v>
      </c>
      <c r="D30" s="33">
        <f t="shared" ref="D30:AC45" si="31">+IF(D6&gt;0,(P6-D6)/D6,"-")</f>
        <v>3.736842105263158</v>
      </c>
      <c r="E30" s="33">
        <f t="shared" si="31"/>
        <v>3.0898876404494384</v>
      </c>
      <c r="F30" s="33">
        <f t="shared" si="31"/>
        <v>0.43783783783783786</v>
      </c>
      <c r="G30" s="33">
        <f t="shared" si="31"/>
        <v>0.58333333333333337</v>
      </c>
      <c r="H30" s="33">
        <f t="shared" si="31"/>
        <v>1.6263157894736842</v>
      </c>
      <c r="I30" s="33">
        <f t="shared" si="31"/>
        <v>0.44776119402985076</v>
      </c>
      <c r="J30" s="33">
        <f t="shared" si="31"/>
        <v>0.26213592233009708</v>
      </c>
      <c r="K30" s="33">
        <f t="shared" si="31"/>
        <v>1.4782608695652173</v>
      </c>
      <c r="L30" s="33">
        <f t="shared" si="31"/>
        <v>6.7873303167420809E-2</v>
      </c>
      <c r="M30" s="33">
        <f t="shared" si="31"/>
        <v>-0.36764705882352944</v>
      </c>
      <c r="N30" s="33">
        <f t="shared" si="31"/>
        <v>1.3762376237623761</v>
      </c>
      <c r="O30" s="33">
        <f t="shared" si="31"/>
        <v>0.44</v>
      </c>
      <c r="P30" s="33">
        <f t="shared" si="31"/>
        <v>0.6</v>
      </c>
      <c r="Q30" s="33">
        <f t="shared" si="31"/>
        <v>1.151098901098901</v>
      </c>
      <c r="R30" s="33">
        <f t="shared" si="31"/>
        <v>-0.31954887218045114</v>
      </c>
      <c r="S30" s="33">
        <f t="shared" si="31"/>
        <v>0.48872180451127817</v>
      </c>
      <c r="T30" s="33">
        <f t="shared" si="31"/>
        <v>0.47695390781563124</v>
      </c>
      <c r="U30" s="33">
        <f t="shared" si="31"/>
        <v>0</v>
      </c>
      <c r="V30" s="33">
        <f t="shared" si="31"/>
        <v>0.56923076923076921</v>
      </c>
      <c r="W30" s="33">
        <f t="shared" si="31"/>
        <v>0.25438596491228072</v>
      </c>
      <c r="X30" s="33">
        <f t="shared" si="31"/>
        <v>-8.4745762711864406E-3</v>
      </c>
      <c r="Y30" s="33">
        <f t="shared" si="31"/>
        <v>1.4534883720930232</v>
      </c>
      <c r="Z30" s="33">
        <f t="shared" si="31"/>
        <v>1.8055555555555554E-2</v>
      </c>
      <c r="AA30" s="33">
        <f t="shared" si="31"/>
        <v>3.2407407407407406E-2</v>
      </c>
      <c r="AB30" s="33">
        <f t="shared" si="31"/>
        <v>-0.125</v>
      </c>
      <c r="AC30" s="33">
        <f t="shared" si="31"/>
        <v>6.8965517241379309E-2</v>
      </c>
      <c r="AD30" s="33">
        <f t="shared" ref="AD30" si="32">+IF(AD6&gt;0,(AP6-AD6)/AD6,"-")</f>
        <v>-9.9447513812154692E-2</v>
      </c>
      <c r="AE30" s="33">
        <f t="shared" ref="AE30" si="33">+IF(AE6&gt;0,(AQ6-AE6)/AE6,"-")</f>
        <v>1.0101010101010102E-2</v>
      </c>
      <c r="AF30" s="33">
        <f t="shared" ref="AF30:AG30" si="34">+IF(AF6&gt;0,(AR6-AF6)/AF6,"-")</f>
        <v>6.7842605156037988E-2</v>
      </c>
      <c r="AG30" s="33">
        <f t="shared" si="34"/>
        <v>-0.10824742268041238</v>
      </c>
      <c r="AH30" s="33">
        <f t="shared" ref="AH30" si="35">+IF(AH6&gt;0,(AT6-AH6)/AH6,"-")</f>
        <v>-3.4313725490196081E-2</v>
      </c>
      <c r="AI30" s="33">
        <f t="shared" ref="AI30:AJ30" si="36">+IF(AI6&gt;0,(AU6-AI6)/AI6,"-")</f>
        <v>5.7342657342657345E-2</v>
      </c>
      <c r="AJ30" s="33">
        <f t="shared" si="36"/>
        <v>-0.36752136752136755</v>
      </c>
      <c r="AK30" s="33">
        <f t="shared" ref="AK30" si="37">+IF(AK6&gt;0,(AW6-AK6)/AK6,"-")</f>
        <v>-9.4786729857819899E-2</v>
      </c>
      <c r="AL30" s="33">
        <f t="shared" ref="AL30:AM45" si="38">+IF(AL6&gt;0,(AX6-AL6)/AL6,"-")</f>
        <v>-2.7285129604365622E-2</v>
      </c>
      <c r="AM30" s="33">
        <f t="shared" si="38"/>
        <v>-0.54260089686098656</v>
      </c>
      <c r="AN30" s="33">
        <f t="shared" ref="AN30:AN47" si="39">+IF(AN6&gt;0,(AZ6-AN6)/AN6,"-")</f>
        <v>0.34126984126984128</v>
      </c>
      <c r="AO30" s="33">
        <f t="shared" ref="AO30:AP47" si="40">+IF(AO6&gt;0,(BA6-AO6)/AO6,"-")</f>
        <v>-0.32138590203106332</v>
      </c>
      <c r="AP30" s="33">
        <f t="shared" si="40"/>
        <v>-0.30674846625766872</v>
      </c>
      <c r="AQ30" s="33">
        <f t="shared" ref="AQ30" si="41">+IF(AQ6&gt;0,(BC6-AQ6)/AQ6,"-")</f>
        <v>-0.34499999999999997</v>
      </c>
      <c r="AR30" s="33">
        <f t="shared" ref="AR30" si="42">+IF(AR6&gt;0,(BD6-AR6)/AR6,"-")</f>
        <v>-0.29860228716645487</v>
      </c>
      <c r="AS30" s="33">
        <f t="shared" ref="AS30:AS47" si="43">+IF(AS6&gt;0,(BE6-AS6)/AS6,"-")</f>
        <v>-0.16184971098265896</v>
      </c>
      <c r="AT30" s="33">
        <f t="shared" ref="AT30:AT47" si="44">+IF(AT6&gt;0,(BF6-AT6)/AT6,"-")</f>
        <v>-0.32487309644670048</v>
      </c>
      <c r="AU30" s="33">
        <f t="shared" ref="AU30:AU47" si="45">+IF(AU6&gt;0,(BG6-AU6)/AU6,"-")</f>
        <v>-0.26851851851851855</v>
      </c>
      <c r="AV30" s="33">
        <f t="shared" ref="AV30:AV47" si="46">+IF(AV6&gt;0,(BH6-AV6)/AV6,"-")</f>
        <v>-0.12162162162162163</v>
      </c>
      <c r="AW30" s="33">
        <f t="shared" ref="AW30:AW47" si="47">+IF(AW6&gt;0,(BI6-AW6)/AW6,"-")</f>
        <v>-0.46596858638743455</v>
      </c>
      <c r="AX30" s="33">
        <f t="shared" ref="AX30:AX47" si="48">+IF(AX6&gt;0,(BJ6-AX6)/AX6,"-")</f>
        <v>-0.15427769985974754</v>
      </c>
      <c r="AY30" s="33">
        <f t="shared" ref="AY30:AY47" si="49">+IF(AY6&gt;0,(BK6-AY6)/AY6,"-")</f>
        <v>-0.37254901960784315</v>
      </c>
      <c r="AZ30" s="33">
        <f t="shared" ref="AZ30:AZ47" si="50">+IF(AZ6&gt;0,(BL6-AZ6)/AZ6,"-")</f>
        <v>-0.39644970414201186</v>
      </c>
      <c r="BA30" s="33">
        <f t="shared" ref="BA30:BA47" si="51">+IF(BA6&gt;0,(BM6-BA6)/BA6,"-")</f>
        <v>8.8028169014084511E-3</v>
      </c>
      <c r="BB30" s="33">
        <f t="shared" ref="BB30:BB47" si="52">+IF(BB6&gt;0,(BN6-BB6)/BB6,"-")</f>
        <v>-0.24778761061946902</v>
      </c>
      <c r="BC30" s="33">
        <f t="shared" ref="BC30:BC47" si="53">+IF(BC6&gt;0,(BO6-BC6)/BC6,"-")</f>
        <v>-0.30534351145038169</v>
      </c>
      <c r="BD30" s="33">
        <f t="shared" ref="BD30:BD47" si="54">+IF(BD6&gt;0,(BP6-BD6)/BD6,"-")</f>
        <v>2.717391304347826E-2</v>
      </c>
      <c r="BE30" s="33">
        <f t="shared" ref="BE30" si="55">+IF(BE6&gt;0,(BQ6-BE6)/BE6,"-")</f>
        <v>-0.37931034482758619</v>
      </c>
      <c r="BF30" s="33">
        <f t="shared" ref="BF30" si="56">+IF(BF6&gt;0,(BR6-BF6)/BF6,"-")</f>
        <v>-0.15037593984962405</v>
      </c>
      <c r="BG30" s="33">
        <f t="shared" ref="BG30:BH30" si="57">+IF(BG6&gt;0,(BS6-BG6)/BG6,"-")</f>
        <v>-5.0632911392405063E-2</v>
      </c>
      <c r="BH30" s="33">
        <f t="shared" si="57"/>
        <v>-7.6923076923076927E-2</v>
      </c>
      <c r="BI30" s="33">
        <f t="shared" ref="BI30" si="58">+IF(BI6&gt;0,(BU6-BI6)/BI6,"-")</f>
        <v>-9.8039215686274508E-3</v>
      </c>
      <c r="BJ30" s="33">
        <f t="shared" ref="BJ30:BK30" si="59">+IF(BJ6&gt;0,(BV6-BJ6)/BJ6,"-")</f>
        <v>-9.1210613598673301E-2</v>
      </c>
      <c r="BK30" s="33">
        <f t="shared" si="59"/>
        <v>0.8125</v>
      </c>
      <c r="BL30" s="33">
        <f t="shared" ref="BL30" si="60">+IF(BL6&gt;0,(BX6-BL6)/BL6,"-")</f>
        <v>-0.45098039215686275</v>
      </c>
      <c r="BM30" s="33">
        <f t="shared" ref="BM30:BN30" si="61">+IF(BM6&gt;0,(BY6-BM6)/BM6,"-")</f>
        <v>-1.0471204188481676E-2</v>
      </c>
      <c r="BN30" s="33">
        <f t="shared" si="61"/>
        <v>0.44705882352941179</v>
      </c>
      <c r="BO30" s="33">
        <f t="shared" ref="BO30" si="62">+IF(BO6&gt;0,(CA6-BO6)/BO6,"-")</f>
        <v>-5.4945054945054944E-2</v>
      </c>
      <c r="BP30" s="33">
        <f t="shared" ref="BP30:BQ30" si="63">+IF(BP6&gt;0,(CB6-BP6)/BP6,"-")</f>
        <v>6.3492063492063489E-2</v>
      </c>
      <c r="BQ30" s="33">
        <f t="shared" si="63"/>
        <v>0.23333333333333334</v>
      </c>
      <c r="BR30" s="33">
        <f t="shared" ref="BR30" si="64">+IF(BR6&gt;0,(CD6-BR6)/BR6,"-")</f>
        <v>-0.17699115044247787</v>
      </c>
      <c r="BS30" s="33">
        <f t="shared" ref="BS30" si="65">+IF(BS6&gt;0,(CE6-BS6)/BS6,"-")</f>
        <v>0.18095238095238095</v>
      </c>
      <c r="BT30" s="33">
        <f t="shared" ref="BT30" si="66">+IF(BT6&gt;0,(CF6-BT6)/BT6,"-")</f>
        <v>-0.125</v>
      </c>
      <c r="BU30" s="33">
        <f t="shared" ref="BU30" si="67">+IF(BU6&gt;0,(CG6-BU6)/BU6,"-")</f>
        <v>-3.9603960396039604E-2</v>
      </c>
      <c r="BV30" s="33">
        <f t="shared" ref="BV30" si="68">+IF(BV6&gt;0,(CH6-BV6)/BV6,"-")</f>
        <v>0.14416058394160583</v>
      </c>
      <c r="BW30" s="33">
        <f t="shared" ref="BW30" si="69">+IF(BW6&gt;0,(CI6-BW6)/BW6,"-")</f>
        <v>-0.43103448275862066</v>
      </c>
      <c r="BX30" s="33">
        <f t="shared" ref="BX30" si="70">+IF(BX6&gt;0,(CJ6-BX6)/BX6,"-")</f>
        <v>0.2857142857142857</v>
      </c>
      <c r="BY30" s="33">
        <f t="shared" ref="BY30" si="71">+IF(BY6&gt;0,(CK6-BY6)/BY6,"-")</f>
        <v>5.6437389770723101E-2</v>
      </c>
      <c r="BZ30" s="33"/>
      <c r="CA30" s="33"/>
      <c r="CB30" s="33"/>
      <c r="CC30" s="33">
        <f>+(CR6-CO6)/CO6</f>
        <v>1.6404109589041096</v>
      </c>
      <c r="CD30" s="33">
        <f t="shared" ref="CD30:CH30" si="72">+(CS6-CP6)/CP6</f>
        <v>3.4854368932038833</v>
      </c>
      <c r="CE30" s="33">
        <f t="shared" si="72"/>
        <v>1.6263157894736842</v>
      </c>
      <c r="CF30" s="33">
        <f t="shared" si="72"/>
        <v>7.2632944228274973E-2</v>
      </c>
      <c r="CG30" s="33">
        <f t="shared" si="72"/>
        <v>0.20779220779220781</v>
      </c>
      <c r="CH30" s="33">
        <f t="shared" si="72"/>
        <v>0.47695390781563124</v>
      </c>
      <c r="CI30" s="33">
        <f t="shared" ref="CI30" si="73">+(CX6-CU6)/CU6</f>
        <v>-1.5719467956469165E-2</v>
      </c>
      <c r="CJ30" s="33">
        <f t="shared" ref="CJ30" si="74">+(CY6-CV6)/CV6</f>
        <v>0.32795698924731181</v>
      </c>
      <c r="CK30" s="33">
        <f t="shared" ref="CK30:CL30" si="75">+(CZ6-CW6)/CW6</f>
        <v>6.7842605156037988E-2</v>
      </c>
      <c r="CL30" s="33">
        <f t="shared" si="75"/>
        <v>-0.34152334152334152</v>
      </c>
      <c r="CM30" s="33">
        <f t="shared" ref="CM30" si="76">+(DB6-CY6)/CY6</f>
        <v>-7.1524966261808362E-2</v>
      </c>
      <c r="CN30" s="33">
        <f>+(DC6-CZ6)/CZ6</f>
        <v>-0.29860228716645487</v>
      </c>
      <c r="CO30" s="33">
        <f>+(DD6-DA6)/DA6</f>
        <v>-0.20895522388059701</v>
      </c>
      <c r="CP30" s="33">
        <f t="shared" ref="CP30:CR30" si="77">+(DE6-DB6)/DB6</f>
        <v>-0.37790697674418605</v>
      </c>
      <c r="CQ30" s="33">
        <f t="shared" si="77"/>
        <v>2.717391304347826E-2</v>
      </c>
      <c r="CR30" s="33">
        <f t="shared" si="77"/>
        <v>5.8962264150943397E-2</v>
      </c>
      <c r="CS30" s="33">
        <f t="shared" ref="CS30" si="78">+(DH6-DE6)/DE6</f>
        <v>-0.16822429906542055</v>
      </c>
      <c r="CT30" s="33">
        <f t="shared" ref="CT30:CU30" si="79">+(DI6-DF6)/DF6</f>
        <v>6.3492063492063489E-2</v>
      </c>
      <c r="CU30" s="33">
        <f t="shared" si="79"/>
        <v>-0.24498886414253898</v>
      </c>
      <c r="CV30" s="33">
        <f t="shared" ref="CV30" si="80">+(DK6-DH6)/DH6</f>
        <v>-1.4044943820224719E-2</v>
      </c>
      <c r="CW30" s="33">
        <f t="shared" ref="CW30" si="81">+(DL6-DI6)/DI6</f>
        <v>-0.14427860696517414</v>
      </c>
    </row>
    <row r="31" spans="1:116" ht="17.100000000000001" customHeight="1" thickBot="1" x14ac:dyDescent="0.25">
      <c r="B31" s="35" t="s">
        <v>98</v>
      </c>
      <c r="C31" s="33">
        <f t="shared" ref="C31:C46" si="82">+IF(C7&gt;0,(O7-C7)/C7,"-")</f>
        <v>0.69230769230769229</v>
      </c>
      <c r="D31" s="33">
        <f t="shared" ref="D31:D46" si="83">+IF(D7&gt;0,(P7-D7)/D7,"-")</f>
        <v>6.666666666666667</v>
      </c>
      <c r="E31" s="33">
        <f t="shared" ref="E31:E46" si="84">+IF(E7&gt;0,(Q7-E7)/E7,"-")</f>
        <v>1.5</v>
      </c>
      <c r="F31" s="33">
        <f t="shared" ref="F31:F46" si="85">+IF(F7&gt;0,(R7-F7)/F7,"-")</f>
        <v>8.3333333333333329E-2</v>
      </c>
      <c r="G31" s="33">
        <f t="shared" ref="G31:G46" si="86">+IF(G7&gt;0,(S7-G7)/G7,"-")</f>
        <v>0.375</v>
      </c>
      <c r="H31" s="33">
        <f t="shared" ref="H31:H46" si="87">+IF(H7&gt;0,(T7-H7)/H7,"-")</f>
        <v>0.9285714285714286</v>
      </c>
      <c r="I31" s="33">
        <f t="shared" ref="I31:I46" si="88">+IF(I7&gt;0,(U7-I7)/I7,"-")</f>
        <v>0.2</v>
      </c>
      <c r="J31" s="33">
        <f t="shared" ref="J31:J46" si="89">+IF(J7&gt;0,(V7-J7)/J7,"-")</f>
        <v>0.41666666666666669</v>
      </c>
      <c r="K31" s="33">
        <f t="shared" ref="K31:K46" si="90">+IF(K7&gt;0,(W7-K7)/K7,"-")</f>
        <v>0.6470588235294118</v>
      </c>
      <c r="L31" s="33">
        <f t="shared" ref="L31:L46" si="91">+IF(L7&gt;0,(X7-L7)/L7,"-")</f>
        <v>-0.48148148148148145</v>
      </c>
      <c r="M31" s="33">
        <f t="shared" ref="M31:M46" si="92">+IF(M7&gt;0,(Y7-M7)/M7,"-")</f>
        <v>-0.16666666666666666</v>
      </c>
      <c r="N31" s="33">
        <f t="shared" ref="N31:N46" si="93">+IF(N7&gt;0,(Z7-N7)/N7,"-")</f>
        <v>0.15384615384615385</v>
      </c>
      <c r="O31" s="33">
        <f t="shared" ref="O31:O46" si="94">+IF(O7&gt;0,(AA7-O7)/O7,"-")</f>
        <v>-4.5454545454545456E-2</v>
      </c>
      <c r="P31" s="33">
        <f t="shared" ref="P31:P46" si="95">+IF(P7&gt;0,(AB7-P7)/P7,"-")</f>
        <v>-0.30434782608695654</v>
      </c>
      <c r="Q31" s="33">
        <f t="shared" ref="Q31:Q46" si="96">+IF(Q7&gt;0,(AC7-Q7)/Q7,"-")</f>
        <v>0.4</v>
      </c>
      <c r="R31" s="33">
        <f t="shared" ref="R31:R46" si="97">+IF(R7&gt;0,(AD7-R7)/R7,"-")</f>
        <v>0.38461538461538464</v>
      </c>
      <c r="S31" s="33">
        <f t="shared" ref="S31:S46" si="98">+IF(S7&gt;0,(AE7-S7)/S7,"-")</f>
        <v>0.63636363636363635</v>
      </c>
      <c r="T31" s="33">
        <f t="shared" ref="T31:T46" si="99">+IF(T7&gt;0,(AF7-T7)/T7,"-")</f>
        <v>0.29629629629629628</v>
      </c>
      <c r="U31" s="33">
        <f t="shared" ref="U31:U46" si="100">+IF(U7&gt;0,(AG7-U7)/U7,"-")</f>
        <v>-0.5</v>
      </c>
      <c r="V31" s="33">
        <f t="shared" ref="V31:V46" si="101">+IF(V7&gt;0,(AH7-V7)/V7,"-")</f>
        <v>5.8823529411764705E-2</v>
      </c>
      <c r="W31" s="33">
        <f t="shared" ref="W31:W46" si="102">+IF(W7&gt;0,(AI7-W7)/W7,"-")</f>
        <v>-7.1428571428571425E-2</v>
      </c>
      <c r="X31" s="33">
        <f t="shared" ref="X31:X46" si="103">+IF(X7&gt;0,(AJ7-X7)/X7,"-")</f>
        <v>0</v>
      </c>
      <c r="Y31" s="33">
        <f t="shared" ref="Y31:Y46" si="104">+IF(Y7&gt;0,(AK7-Y7)/Y7,"-")</f>
        <v>-0.33333333333333331</v>
      </c>
      <c r="Z31" s="33">
        <f t="shared" ref="Z31:AC47" si="105">+IF(Z7&gt;0,(AL7-Z7)/Z7,"-")</f>
        <v>-3.3333333333333333E-2</v>
      </c>
      <c r="AA31" s="33">
        <f t="shared" si="31"/>
        <v>-0.42857142857142855</v>
      </c>
      <c r="AB31" s="33">
        <f t="shared" si="31"/>
        <v>0.25</v>
      </c>
      <c r="AC31" s="33">
        <f t="shared" si="31"/>
        <v>-0.42857142857142855</v>
      </c>
      <c r="AD31" s="33">
        <f t="shared" ref="AD31:AD47" si="106">+IF(AD7&gt;0,(AP7-AD7)/AD7,"-")</f>
        <v>-0.61111111111111116</v>
      </c>
      <c r="AE31" s="33">
        <f t="shared" ref="AE31:AE47" si="107">+IF(AE7&gt;0,(AQ7-AE7)/AE7,"-")</f>
        <v>-0.5</v>
      </c>
      <c r="AF31" s="33">
        <f t="shared" ref="AF31:AF47" si="108">+IF(AF7&gt;0,(AR7-AF7)/AF7,"-")</f>
        <v>-0.48571428571428571</v>
      </c>
      <c r="AG31" s="33">
        <f t="shared" ref="AG31:AG47" si="109">+IF(AG7&gt;0,(AS7-AG7)/AG7,"-")</f>
        <v>-0.22222222222222221</v>
      </c>
      <c r="AH31" s="33">
        <f t="shared" ref="AH31:AH47" si="110">+IF(AH7&gt;0,(AT7-AH7)/AH7,"-")</f>
        <v>-0.5</v>
      </c>
      <c r="AI31" s="33">
        <f t="shared" ref="AI31:AI47" si="111">+IF(AI7&gt;0,(AU7-AI7)/AI7,"-")</f>
        <v>-0.38461538461538464</v>
      </c>
      <c r="AJ31" s="33">
        <f t="shared" ref="AJ31:AJ47" si="112">+IF(AJ7&gt;0,(AV7-AJ7)/AJ7,"-")</f>
        <v>-0.5714285714285714</v>
      </c>
      <c r="AK31" s="33">
        <f t="shared" ref="AK31:AK47" si="113">+IF(AK7&gt;0,(AW7-AK7)/AK7,"-")</f>
        <v>-0.3</v>
      </c>
      <c r="AL31" s="33">
        <f t="shared" ref="AL31:AM47" si="114">+IF(AL7&gt;0,(AX7-AL7)/AL7,"-")</f>
        <v>-0.48275862068965519</v>
      </c>
      <c r="AM31" s="33">
        <f t="shared" si="38"/>
        <v>-0.16666666666666666</v>
      </c>
      <c r="AN31" s="33">
        <f t="shared" si="39"/>
        <v>-0.7</v>
      </c>
      <c r="AO31" s="33">
        <f t="shared" si="40"/>
        <v>-0.05</v>
      </c>
      <c r="AP31" s="33">
        <f t="shared" ref="AP31:AP47" si="115">+IF(AP7&gt;0,(BB7-AP7)/AP7,"-")</f>
        <v>0.7142857142857143</v>
      </c>
      <c r="AQ31" s="33">
        <f t="shared" ref="AQ31:AQ47" si="116">+IF(AQ7&gt;0,(BC7-AQ7)/AQ7,"-")</f>
        <v>0.44444444444444442</v>
      </c>
      <c r="AR31" s="33">
        <f t="shared" ref="AR31:AR47" si="117">+IF(AR7&gt;0,(BD7-AR7)/AR7,"-")</f>
        <v>0</v>
      </c>
      <c r="AS31" s="33">
        <f t="shared" si="43"/>
        <v>0</v>
      </c>
      <c r="AT31" s="33">
        <f t="shared" si="44"/>
        <v>-0.33333333333333331</v>
      </c>
      <c r="AU31" s="33">
        <f t="shared" si="45"/>
        <v>0.1875</v>
      </c>
      <c r="AV31" s="33">
        <f t="shared" si="46"/>
        <v>1</v>
      </c>
      <c r="AW31" s="33">
        <f t="shared" si="47"/>
        <v>0.2857142857142857</v>
      </c>
      <c r="AX31" s="33">
        <f t="shared" si="48"/>
        <v>0.46666666666666667</v>
      </c>
      <c r="AY31" s="33">
        <f t="shared" si="49"/>
        <v>-0.6</v>
      </c>
      <c r="AZ31" s="33">
        <f t="shared" si="50"/>
        <v>0.5</v>
      </c>
      <c r="BA31" s="33">
        <f t="shared" si="51"/>
        <v>-0.10526315789473684</v>
      </c>
      <c r="BB31" s="33">
        <f t="shared" si="52"/>
        <v>-0.58333333333333337</v>
      </c>
      <c r="BC31" s="33">
        <f t="shared" si="53"/>
        <v>-0.38461538461538464</v>
      </c>
      <c r="BD31" s="33">
        <f t="shared" si="54"/>
        <v>-0.22222222222222221</v>
      </c>
      <c r="BE31" s="33">
        <f t="shared" ref="BE31:BE47" si="118">+IF(BE7&gt;0,(BQ7-BE7)/BE7,"-")</f>
        <v>-0.2857142857142857</v>
      </c>
      <c r="BF31" s="33">
        <f t="shared" ref="BF31:BF47" si="119">+IF(BF7&gt;0,(BR7-BF7)/BF7,"-")</f>
        <v>0</v>
      </c>
      <c r="BG31" s="33">
        <f t="shared" ref="BG31:BG47" si="120">+IF(BG7&gt;0,(BS7-BG7)/BG7,"-")</f>
        <v>-0.31578947368421051</v>
      </c>
      <c r="BH31" s="33">
        <f t="shared" ref="BH31:BH47" si="121">+IF(BH7&gt;0,(BT7-BH7)/BH7,"-")</f>
        <v>-0.5</v>
      </c>
      <c r="BI31" s="33">
        <f t="shared" ref="BI31:BI47" si="122">+IF(BI7&gt;0,(BU7-BI7)/BI7,"-")</f>
        <v>-0.66666666666666663</v>
      </c>
      <c r="BJ31" s="33">
        <f t="shared" ref="BJ31:BJ47" si="123">+IF(BJ7&gt;0,(BV7-BJ7)/BJ7,"-")</f>
        <v>-0.27272727272727271</v>
      </c>
      <c r="BK31" s="33">
        <f t="shared" ref="BK31:BK47" si="124">+IF(BK7&gt;0,(BW7-BK7)/BK7,"-")</f>
        <v>0.25</v>
      </c>
      <c r="BL31" s="33">
        <f t="shared" ref="BL31:BL47" si="125">+IF(BL7&gt;0,(BX7-BL7)/BL7,"-")</f>
        <v>-0.44444444444444442</v>
      </c>
      <c r="BM31" s="33">
        <f t="shared" ref="BM31:BM47" si="126">+IF(BM7&gt;0,(BY7-BM7)/BM7,"-")</f>
        <v>-5.8823529411764705E-2</v>
      </c>
      <c r="BN31" s="33">
        <f t="shared" ref="BN31:BN47" si="127">+IF(BN7&gt;0,(BZ7-BN7)/BN7,"-")</f>
        <v>-0.4</v>
      </c>
      <c r="BO31" s="33">
        <f t="shared" ref="BO31:BO47" si="128">+IF(BO7&gt;0,(CA7-BO7)/BO7,"-")</f>
        <v>0</v>
      </c>
      <c r="BP31" s="33">
        <f t="shared" ref="BP31:BP47" si="129">+IF(BP7&gt;0,(CB7-BP7)/BP7,"-")</f>
        <v>-0.21428571428571427</v>
      </c>
      <c r="BQ31" s="33">
        <f t="shared" ref="BQ31:BQ47" si="130">+IF(BQ7&gt;0,(CC7-BQ7)/BQ7,"-")</f>
        <v>-0.2</v>
      </c>
      <c r="BR31" s="33">
        <f t="shared" ref="BR31:BR47" si="131">+IF(BR7&gt;0,(CD7-BR7)/BR7,"-")</f>
        <v>0</v>
      </c>
      <c r="BS31" s="33">
        <f t="shared" ref="BS31:BS47" si="132">+IF(BS7&gt;0,(CE7-BS7)/BS7,"-")</f>
        <v>-0.30769230769230771</v>
      </c>
      <c r="BT31" s="33">
        <f t="shared" ref="BT31:BT47" si="133">+IF(BT7&gt;0,(CF7-BT7)/BT7,"-")</f>
        <v>0</v>
      </c>
      <c r="BU31" s="33">
        <f t="shared" ref="BU31:BU47" si="134">+IF(BU7&gt;0,(CG7-BU7)/BU7,"-")</f>
        <v>1.3333333333333333</v>
      </c>
      <c r="BV31" s="33">
        <f t="shared" ref="BV31:BV47" si="135">+IF(BV7&gt;0,(CH7-BV7)/BV7,"-")</f>
        <v>-0.5</v>
      </c>
      <c r="BW31" s="33">
        <f t="shared" ref="BW31:BW47" si="136">+IF(BW7&gt;0,(CI7-BW7)/BW7,"-")</f>
        <v>-0.6</v>
      </c>
      <c r="BX31" s="33">
        <f t="shared" ref="BX31:BX47" si="137">+IF(BX7&gt;0,(CJ7-BX7)/BX7,"-")</f>
        <v>-0.6</v>
      </c>
      <c r="BY31" s="33">
        <f t="shared" ref="BY31:BY47" si="138">+IF(BY7&gt;0,(CK7-BY7)/BY7,"-")</f>
        <v>-0.5</v>
      </c>
      <c r="BZ31" s="33"/>
      <c r="CA31" s="33"/>
      <c r="CB31" s="33"/>
      <c r="CC31" s="33">
        <f t="shared" ref="CC31:CC47" si="139">+(CR7-CO7)/CO7</f>
        <v>2.08</v>
      </c>
      <c r="CD31" s="33">
        <f t="shared" ref="CD31:CD47" si="140">+(CS7-CP7)/CP7</f>
        <v>4.8181818181818183</v>
      </c>
      <c r="CE31" s="33">
        <f t="shared" ref="CE31:CE47" si="141">+(CT7-CQ7)/CQ7</f>
        <v>0.9285714285714286</v>
      </c>
      <c r="CF31" s="33">
        <f t="shared" ref="CF31:CF47" si="142">+(CU7-CR7)/CR7</f>
        <v>-7.792207792207792E-2</v>
      </c>
      <c r="CG31" s="33">
        <f t="shared" ref="CG31:CG47" si="143">+(CV7-CS7)/CS7</f>
        <v>3.125E-2</v>
      </c>
      <c r="CH31" s="33">
        <f t="shared" ref="CH31:CH47" si="144">+(CW7-CT7)/CT7</f>
        <v>0.29629629629629628</v>
      </c>
      <c r="CI31" s="33">
        <f t="shared" ref="CI31:CI47" si="145">+(CX7-CU7)/CU7</f>
        <v>-0.40845070422535212</v>
      </c>
      <c r="CJ31" s="33">
        <f t="shared" ref="CJ31:CJ47" si="146">+(CY7-CV7)/CV7</f>
        <v>-0.13636363636363635</v>
      </c>
      <c r="CK31" s="33">
        <f t="shared" ref="CK31:CK47" si="147">+(CZ7-CW7)/CW7</f>
        <v>-0.48571428571428571</v>
      </c>
      <c r="CL31" s="33">
        <f t="shared" ref="CL31:CL47" si="148">+(DA7-CX7)/CX7</f>
        <v>-0.16666666666666666</v>
      </c>
      <c r="CM31" s="33">
        <f t="shared" ref="CM31:CM47" si="149">+(DB7-CY7)/CY7</f>
        <v>-0.38596491228070173</v>
      </c>
      <c r="CN31" s="33">
        <f t="shared" ref="CN31:CN47" si="150">+(DC7-CZ7)/CZ7</f>
        <v>0</v>
      </c>
      <c r="CO31" s="33">
        <f t="shared" ref="CO31:CO47" si="151">+(DD7-DA7)/DA7</f>
        <v>-0.2</v>
      </c>
      <c r="CP31" s="33">
        <f t="shared" ref="CP31:CP47" si="152">+(DE7-DB7)/DB7</f>
        <v>-8.5714285714285715E-2</v>
      </c>
      <c r="CQ31" s="33">
        <f t="shared" ref="CQ31:CQ47" si="153">+(DF7-DC7)/DC7</f>
        <v>-0.22222222222222221</v>
      </c>
      <c r="CR31" s="33">
        <f t="shared" ref="CR31:CR47" si="154">+(DG7-DD7)/DD7</f>
        <v>-0.32142857142857145</v>
      </c>
      <c r="CS31" s="33">
        <f t="shared" ref="CS31:CS47" si="155">+(DH7-DE7)/DE7</f>
        <v>-0.3125</v>
      </c>
      <c r="CT31" s="33">
        <f t="shared" ref="CT31:CT47" si="156">+(DI7-DF7)/DF7</f>
        <v>-0.21428571428571427</v>
      </c>
      <c r="CU31" s="33">
        <f t="shared" ref="CU31:CU47" si="157">+(DJ7-DG7)/DG7</f>
        <v>-0.21052631578947367</v>
      </c>
      <c r="CV31" s="33">
        <f t="shared" ref="CV31:CV47" si="158">+(DK7-DH7)/DH7</f>
        <v>-9.0909090909090912E-2</v>
      </c>
      <c r="CW31" s="33">
        <f t="shared" ref="CW31:CW47" si="159">+(DL7-DI7)/DI7</f>
        <v>-0.45454545454545453</v>
      </c>
    </row>
    <row r="32" spans="1:116" ht="17.100000000000001" customHeight="1" thickBot="1" x14ac:dyDescent="0.25">
      <c r="B32" s="35" t="s">
        <v>99</v>
      </c>
      <c r="C32" s="33">
        <f t="shared" si="82"/>
        <v>-0.25</v>
      </c>
      <c r="D32" s="33">
        <f t="shared" si="83"/>
        <v>-0.66666666666666663</v>
      </c>
      <c r="E32" s="33">
        <f t="shared" si="84"/>
        <v>7</v>
      </c>
      <c r="F32" s="33">
        <f t="shared" si="85"/>
        <v>-0.45454545454545453</v>
      </c>
      <c r="G32" s="33">
        <f t="shared" si="86"/>
        <v>1</v>
      </c>
      <c r="H32" s="33">
        <f t="shared" si="87"/>
        <v>-0.1111111111111111</v>
      </c>
      <c r="I32" s="33">
        <f t="shared" si="88"/>
        <v>-0.33333333333333331</v>
      </c>
      <c r="J32" s="33">
        <f t="shared" si="89"/>
        <v>-0.25</v>
      </c>
      <c r="K32" s="33">
        <f t="shared" si="90"/>
        <v>-0.2</v>
      </c>
      <c r="L32" s="33">
        <f t="shared" si="91"/>
        <v>-0.63636363636363635</v>
      </c>
      <c r="M32" s="33">
        <f t="shared" si="92"/>
        <v>-1</v>
      </c>
      <c r="N32" s="33">
        <f t="shared" si="93"/>
        <v>1</v>
      </c>
      <c r="O32" s="33">
        <f t="shared" si="94"/>
        <v>4.666666666666667</v>
      </c>
      <c r="P32" s="33">
        <f t="shared" si="95"/>
        <v>7</v>
      </c>
      <c r="Q32" s="33">
        <f t="shared" si="96"/>
        <v>1.625</v>
      </c>
      <c r="R32" s="33">
        <f t="shared" si="97"/>
        <v>-0.66666666666666663</v>
      </c>
      <c r="S32" s="33">
        <f t="shared" si="98"/>
        <v>-0.66666666666666663</v>
      </c>
      <c r="T32" s="33">
        <f t="shared" si="99"/>
        <v>-0.125</v>
      </c>
      <c r="U32" s="33">
        <f t="shared" si="100"/>
        <v>-0.33333333333333331</v>
      </c>
      <c r="V32" s="33">
        <f t="shared" si="101"/>
        <v>-0.66666666666666663</v>
      </c>
      <c r="W32" s="33">
        <f t="shared" si="102"/>
        <v>0</v>
      </c>
      <c r="X32" s="33">
        <f t="shared" si="103"/>
        <v>0.25</v>
      </c>
      <c r="Y32" s="33" t="str">
        <f t="shared" si="104"/>
        <v>-</v>
      </c>
      <c r="Z32" s="33">
        <f t="shared" si="105"/>
        <v>-0.25</v>
      </c>
      <c r="AA32" s="33">
        <f t="shared" si="31"/>
        <v>-0.58823529411764708</v>
      </c>
      <c r="AB32" s="33">
        <f t="shared" si="31"/>
        <v>-0.5</v>
      </c>
      <c r="AC32" s="33">
        <f t="shared" si="31"/>
        <v>-0.42857142857142855</v>
      </c>
      <c r="AD32" s="33">
        <f t="shared" si="106"/>
        <v>0.5</v>
      </c>
      <c r="AE32" s="33">
        <f t="shared" si="107"/>
        <v>2</v>
      </c>
      <c r="AF32" s="33">
        <f t="shared" si="108"/>
        <v>0.2857142857142857</v>
      </c>
      <c r="AG32" s="33">
        <f t="shared" si="109"/>
        <v>0.5</v>
      </c>
      <c r="AH32" s="33">
        <f t="shared" si="110"/>
        <v>1</v>
      </c>
      <c r="AI32" s="33">
        <f t="shared" si="111"/>
        <v>0.375</v>
      </c>
      <c r="AJ32" s="33">
        <f t="shared" si="112"/>
        <v>0.8</v>
      </c>
      <c r="AK32" s="33">
        <f t="shared" si="113"/>
        <v>1.25</v>
      </c>
      <c r="AL32" s="33">
        <f t="shared" si="114"/>
        <v>0.22222222222222221</v>
      </c>
      <c r="AM32" s="33">
        <f t="shared" si="38"/>
        <v>-0.42857142857142855</v>
      </c>
      <c r="AN32" s="33">
        <f t="shared" si="39"/>
        <v>0.75</v>
      </c>
      <c r="AO32" s="33">
        <f t="shared" si="40"/>
        <v>-0.33333333333333331</v>
      </c>
      <c r="AP32" s="33">
        <f t="shared" si="115"/>
        <v>4.666666666666667</v>
      </c>
      <c r="AQ32" s="33">
        <f t="shared" si="116"/>
        <v>0.16666666666666666</v>
      </c>
      <c r="AR32" s="33">
        <f t="shared" si="117"/>
        <v>1</v>
      </c>
      <c r="AS32" s="33">
        <f t="shared" si="43"/>
        <v>1</v>
      </c>
      <c r="AT32" s="33">
        <f t="shared" si="44"/>
        <v>0.25</v>
      </c>
      <c r="AU32" s="33">
        <f t="shared" si="45"/>
        <v>1.2727272727272727</v>
      </c>
      <c r="AV32" s="33">
        <f t="shared" si="46"/>
        <v>-0.77777777777777779</v>
      </c>
      <c r="AW32" s="33">
        <f t="shared" si="47"/>
        <v>-0.22222222222222221</v>
      </c>
      <c r="AX32" s="33">
        <f t="shared" si="48"/>
        <v>0.81818181818181823</v>
      </c>
      <c r="AY32" s="33">
        <f t="shared" si="49"/>
        <v>1.5</v>
      </c>
      <c r="AZ32" s="33">
        <f t="shared" si="50"/>
        <v>-0.14285714285714285</v>
      </c>
      <c r="BA32" s="33">
        <f t="shared" si="51"/>
        <v>2</v>
      </c>
      <c r="BB32" s="33">
        <f t="shared" si="52"/>
        <v>-0.52941176470588236</v>
      </c>
      <c r="BC32" s="33">
        <f t="shared" si="53"/>
        <v>1.1428571428571428</v>
      </c>
      <c r="BD32" s="33">
        <f t="shared" si="54"/>
        <v>0.1111111111111111</v>
      </c>
      <c r="BE32" s="33">
        <f t="shared" si="118"/>
        <v>-0.25</v>
      </c>
      <c r="BF32" s="33">
        <f t="shared" si="119"/>
        <v>0.8</v>
      </c>
      <c r="BG32" s="33">
        <f t="shared" si="120"/>
        <v>-0.2</v>
      </c>
      <c r="BH32" s="33">
        <f t="shared" si="121"/>
        <v>2.5</v>
      </c>
      <c r="BI32" s="33">
        <f t="shared" si="122"/>
        <v>0.2857142857142857</v>
      </c>
      <c r="BJ32" s="33">
        <f t="shared" si="123"/>
        <v>-0.1</v>
      </c>
      <c r="BK32" s="33">
        <f t="shared" si="124"/>
        <v>-0.5</v>
      </c>
      <c r="BL32" s="33">
        <f t="shared" si="125"/>
        <v>0</v>
      </c>
      <c r="BM32" s="33">
        <f t="shared" si="126"/>
        <v>-0.29166666666666669</v>
      </c>
      <c r="BN32" s="33">
        <f t="shared" si="127"/>
        <v>0.25</v>
      </c>
      <c r="BO32" s="33">
        <f t="shared" si="128"/>
        <v>-0.2</v>
      </c>
      <c r="BP32" s="33">
        <f t="shared" si="129"/>
        <v>-0.25</v>
      </c>
      <c r="BQ32" s="33">
        <f t="shared" si="130"/>
        <v>-0.1111111111111111</v>
      </c>
      <c r="BR32" s="33">
        <f t="shared" si="131"/>
        <v>-0.33333333333333331</v>
      </c>
      <c r="BS32" s="33">
        <f t="shared" si="132"/>
        <v>-0.15</v>
      </c>
      <c r="BT32" s="33">
        <f t="shared" si="133"/>
        <v>1.5714285714285714</v>
      </c>
      <c r="BU32" s="33">
        <f t="shared" si="134"/>
        <v>0.44444444444444442</v>
      </c>
      <c r="BV32" s="33">
        <f t="shared" si="135"/>
        <v>0.22222222222222221</v>
      </c>
      <c r="BW32" s="33">
        <f t="shared" si="136"/>
        <v>1.6</v>
      </c>
      <c r="BX32" s="33">
        <f t="shared" si="137"/>
        <v>0.33333333333333331</v>
      </c>
      <c r="BY32" s="33">
        <f t="shared" si="138"/>
        <v>0.58823529411764708</v>
      </c>
      <c r="BZ32" s="33"/>
      <c r="CA32" s="33"/>
      <c r="CB32" s="33"/>
      <c r="CC32" s="33">
        <f t="shared" si="139"/>
        <v>0.93333333333333335</v>
      </c>
      <c r="CD32" s="33">
        <f t="shared" si="140"/>
        <v>4</v>
      </c>
      <c r="CE32" s="33">
        <f t="shared" si="141"/>
        <v>-0.1111111111111111</v>
      </c>
      <c r="CF32" s="33">
        <f t="shared" si="142"/>
        <v>0</v>
      </c>
      <c r="CG32" s="33">
        <f t="shared" si="143"/>
        <v>-0.46666666666666667</v>
      </c>
      <c r="CH32" s="33">
        <f t="shared" si="144"/>
        <v>-0.125</v>
      </c>
      <c r="CI32" s="33">
        <f t="shared" si="145"/>
        <v>-0.34482758620689657</v>
      </c>
      <c r="CJ32" s="33">
        <f t="shared" si="146"/>
        <v>0</v>
      </c>
      <c r="CK32" s="33">
        <f t="shared" si="147"/>
        <v>0.2857142857142857</v>
      </c>
      <c r="CL32" s="33">
        <f t="shared" si="148"/>
        <v>0.89473684210526316</v>
      </c>
      <c r="CM32" s="33">
        <f t="shared" si="149"/>
        <v>0.6875</v>
      </c>
      <c r="CN32" s="33">
        <f t="shared" si="150"/>
        <v>1</v>
      </c>
      <c r="CO32" s="33">
        <f t="shared" si="151"/>
        <v>-0.1111111111111111</v>
      </c>
      <c r="CP32" s="33">
        <f t="shared" si="152"/>
        <v>0.22222222222222221</v>
      </c>
      <c r="CQ32" s="33">
        <f t="shared" si="153"/>
        <v>0.1111111111111111</v>
      </c>
      <c r="CR32" s="33">
        <f t="shared" si="154"/>
        <v>-3.125E-2</v>
      </c>
      <c r="CS32" s="33">
        <f t="shared" si="155"/>
        <v>9.0909090909090912E-2</v>
      </c>
      <c r="CT32" s="33">
        <f t="shared" si="156"/>
        <v>-0.25</v>
      </c>
      <c r="CU32" s="33">
        <f t="shared" si="157"/>
        <v>0.4838709677419355</v>
      </c>
      <c r="CV32" s="33">
        <f t="shared" si="158"/>
        <v>2.7777777777777776E-2</v>
      </c>
      <c r="CW32" s="33">
        <f t="shared" si="159"/>
        <v>0.6</v>
      </c>
    </row>
    <row r="33" spans="2:101" ht="17.100000000000001" customHeight="1" thickBot="1" x14ac:dyDescent="0.25">
      <c r="B33" s="35" t="s">
        <v>100</v>
      </c>
      <c r="C33" s="33">
        <f t="shared" si="82"/>
        <v>0.57692307692307687</v>
      </c>
      <c r="D33" s="33">
        <f t="shared" si="83"/>
        <v>6.75</v>
      </c>
      <c r="E33" s="33">
        <f t="shared" si="84"/>
        <v>3.4545454545454546</v>
      </c>
      <c r="F33" s="33">
        <f t="shared" si="85"/>
        <v>-0.19642857142857142</v>
      </c>
      <c r="G33" s="33">
        <f t="shared" si="86"/>
        <v>1.3125</v>
      </c>
      <c r="H33" s="33">
        <f t="shared" si="87"/>
        <v>0.73770491803278693</v>
      </c>
      <c r="I33" s="33">
        <f t="shared" si="88"/>
        <v>-0.49019607843137253</v>
      </c>
      <c r="J33" s="33">
        <f t="shared" si="89"/>
        <v>2.9411764705882353E-2</v>
      </c>
      <c r="K33" s="33">
        <f t="shared" si="90"/>
        <v>0.24358974358974358</v>
      </c>
      <c r="L33" s="33">
        <f t="shared" si="91"/>
        <v>-0.54545454545454541</v>
      </c>
      <c r="M33" s="33">
        <f t="shared" si="92"/>
        <v>-0.54545454545454541</v>
      </c>
      <c r="N33" s="33">
        <f t="shared" si="93"/>
        <v>0.1797752808988764</v>
      </c>
      <c r="O33" s="33">
        <f t="shared" si="94"/>
        <v>-0.21951219512195122</v>
      </c>
      <c r="P33" s="33">
        <f t="shared" si="95"/>
        <v>-0.29032258064516131</v>
      </c>
      <c r="Q33" s="33">
        <f t="shared" si="96"/>
        <v>0.18367346938775511</v>
      </c>
      <c r="R33" s="33">
        <f t="shared" si="97"/>
        <v>0.46666666666666667</v>
      </c>
      <c r="S33" s="33">
        <f t="shared" si="98"/>
        <v>0.32432432432432434</v>
      </c>
      <c r="T33" s="33">
        <f t="shared" si="99"/>
        <v>0.25471698113207547</v>
      </c>
      <c r="U33" s="33">
        <f t="shared" si="100"/>
        <v>0.84615384615384615</v>
      </c>
      <c r="V33" s="33">
        <f t="shared" si="101"/>
        <v>-5.7142857142857141E-2</v>
      </c>
      <c r="W33" s="33">
        <f t="shared" si="102"/>
        <v>0.52577319587628868</v>
      </c>
      <c r="X33" s="33">
        <f t="shared" si="103"/>
        <v>0.68</v>
      </c>
      <c r="Y33" s="33">
        <f t="shared" si="104"/>
        <v>1.45</v>
      </c>
      <c r="Z33" s="33">
        <f t="shared" si="105"/>
        <v>0.48571428571428571</v>
      </c>
      <c r="AA33" s="33">
        <f t="shared" si="31"/>
        <v>0.65625</v>
      </c>
      <c r="AB33" s="33">
        <f t="shared" si="31"/>
        <v>0.5</v>
      </c>
      <c r="AC33" s="33">
        <f t="shared" si="31"/>
        <v>0.57758620689655171</v>
      </c>
      <c r="AD33" s="33">
        <f t="shared" si="106"/>
        <v>-0.69696969696969702</v>
      </c>
      <c r="AE33" s="33">
        <f t="shared" si="107"/>
        <v>-0.24489795918367346</v>
      </c>
      <c r="AF33" s="33">
        <f t="shared" si="108"/>
        <v>0.24812030075187969</v>
      </c>
      <c r="AG33" s="33">
        <f t="shared" si="109"/>
        <v>-0.52083333333333337</v>
      </c>
      <c r="AH33" s="33">
        <f t="shared" si="110"/>
        <v>6.0606060606060608E-2</v>
      </c>
      <c r="AI33" s="33">
        <f t="shared" si="111"/>
        <v>6.7567567567567571E-3</v>
      </c>
      <c r="AJ33" s="33">
        <f t="shared" si="112"/>
        <v>-0.11904761904761904</v>
      </c>
      <c r="AK33" s="33">
        <f t="shared" si="113"/>
        <v>-0.10204081632653061</v>
      </c>
      <c r="AL33" s="33">
        <f t="shared" si="114"/>
        <v>-0.10256410256410256</v>
      </c>
      <c r="AM33" s="33">
        <f t="shared" si="38"/>
        <v>-0.52830188679245282</v>
      </c>
      <c r="AN33" s="33">
        <f t="shared" si="39"/>
        <v>0</v>
      </c>
      <c r="AO33" s="33">
        <f t="shared" si="40"/>
        <v>-0.33333333333333331</v>
      </c>
      <c r="AP33" s="33">
        <f t="shared" si="115"/>
        <v>0.2</v>
      </c>
      <c r="AQ33" s="33">
        <f t="shared" si="116"/>
        <v>-0.3783783783783784</v>
      </c>
      <c r="AR33" s="33">
        <f t="shared" si="117"/>
        <v>-0.25903614457831325</v>
      </c>
      <c r="AS33" s="33">
        <f t="shared" si="43"/>
        <v>0.47826086956521741</v>
      </c>
      <c r="AT33" s="33">
        <f t="shared" si="44"/>
        <v>0.11428571428571428</v>
      </c>
      <c r="AU33" s="33">
        <f t="shared" si="45"/>
        <v>-0.22147651006711411</v>
      </c>
      <c r="AV33" s="33">
        <f t="shared" si="46"/>
        <v>0.29729729729729731</v>
      </c>
      <c r="AW33" s="33">
        <f t="shared" si="47"/>
        <v>0.11363636363636363</v>
      </c>
      <c r="AX33" s="33">
        <f t="shared" si="48"/>
        <v>-0.23571428571428571</v>
      </c>
      <c r="AY33" s="33">
        <f t="shared" si="49"/>
        <v>-0.24</v>
      </c>
      <c r="AZ33" s="33">
        <f t="shared" si="50"/>
        <v>-0.54545454545454541</v>
      </c>
      <c r="BA33" s="33">
        <f t="shared" si="51"/>
        <v>-9.0163934426229511E-2</v>
      </c>
      <c r="BB33" s="33">
        <f t="shared" si="52"/>
        <v>-0.29166666666666669</v>
      </c>
      <c r="BC33" s="33">
        <f t="shared" si="53"/>
        <v>-4.3478260869565216E-2</v>
      </c>
      <c r="BD33" s="33">
        <f t="shared" si="54"/>
        <v>-0.16260162601626016</v>
      </c>
      <c r="BE33" s="33">
        <f t="shared" si="118"/>
        <v>-0.29411764705882354</v>
      </c>
      <c r="BF33" s="33">
        <f t="shared" si="119"/>
        <v>-0.28205128205128205</v>
      </c>
      <c r="BG33" s="33">
        <f t="shared" si="120"/>
        <v>-0.14655172413793102</v>
      </c>
      <c r="BH33" s="33">
        <f t="shared" si="121"/>
        <v>-0.5</v>
      </c>
      <c r="BI33" s="33">
        <f t="shared" si="122"/>
        <v>-0.48979591836734693</v>
      </c>
      <c r="BJ33" s="33">
        <f t="shared" si="123"/>
        <v>-8.4112149532710276E-2</v>
      </c>
      <c r="BK33" s="33">
        <f t="shared" si="124"/>
        <v>0.63157894736842102</v>
      </c>
      <c r="BL33" s="33">
        <f t="shared" si="125"/>
        <v>0.33333333333333331</v>
      </c>
      <c r="BM33" s="33">
        <f t="shared" si="126"/>
        <v>-2.7027027027027029E-2</v>
      </c>
      <c r="BN33" s="33">
        <f t="shared" si="127"/>
        <v>0.6470588235294118</v>
      </c>
      <c r="BO33" s="33">
        <f t="shared" si="128"/>
        <v>0.5</v>
      </c>
      <c r="BP33" s="33">
        <f t="shared" si="129"/>
        <v>-8.7378640776699032E-2</v>
      </c>
      <c r="BQ33" s="33">
        <f t="shared" si="130"/>
        <v>0.54166666666666663</v>
      </c>
      <c r="BR33" s="33">
        <f t="shared" si="131"/>
        <v>-0.10714285714285714</v>
      </c>
      <c r="BS33" s="33">
        <f t="shared" si="132"/>
        <v>5.0505050505050504E-2</v>
      </c>
      <c r="BT33" s="33">
        <f t="shared" si="133"/>
        <v>0.125</v>
      </c>
      <c r="BU33" s="33">
        <f t="shared" si="134"/>
        <v>-0.08</v>
      </c>
      <c r="BV33" s="33">
        <f t="shared" si="135"/>
        <v>0.1326530612244898</v>
      </c>
      <c r="BW33" s="33">
        <f t="shared" si="136"/>
        <v>-0.41935483870967744</v>
      </c>
      <c r="BX33" s="33">
        <f t="shared" si="137"/>
        <v>-0.35</v>
      </c>
      <c r="BY33" s="33">
        <f t="shared" si="138"/>
        <v>9.2592592592592587E-3</v>
      </c>
      <c r="BZ33" s="33"/>
      <c r="CA33" s="33"/>
      <c r="CB33" s="33"/>
      <c r="CC33" s="33">
        <f t="shared" si="139"/>
        <v>1.3414634146341464</v>
      </c>
      <c r="CD33" s="33">
        <f t="shared" si="140"/>
        <v>6.3</v>
      </c>
      <c r="CE33" s="33">
        <f t="shared" si="141"/>
        <v>0.73770491803278693</v>
      </c>
      <c r="CF33" s="33">
        <f t="shared" si="142"/>
        <v>-0.22395833333333334</v>
      </c>
      <c r="CG33" s="33">
        <f t="shared" si="143"/>
        <v>-0.13698630136986301</v>
      </c>
      <c r="CH33" s="33">
        <f t="shared" si="144"/>
        <v>0.25471698113207547</v>
      </c>
      <c r="CI33" s="33">
        <f t="shared" si="145"/>
        <v>9.3959731543624164E-2</v>
      </c>
      <c r="CJ33" s="33">
        <f t="shared" si="146"/>
        <v>0.20634920634920634</v>
      </c>
      <c r="CK33" s="33">
        <f t="shared" si="147"/>
        <v>0.24812030075187969</v>
      </c>
      <c r="CL33" s="33">
        <f t="shared" si="148"/>
        <v>-0.33128834355828218</v>
      </c>
      <c r="CM33" s="33">
        <f t="shared" si="149"/>
        <v>-0.1118421052631579</v>
      </c>
      <c r="CN33" s="33">
        <f t="shared" si="150"/>
        <v>-0.25903614457831325</v>
      </c>
      <c r="CO33" s="33">
        <f t="shared" si="151"/>
        <v>8.2568807339449546E-2</v>
      </c>
      <c r="CP33" s="33">
        <f t="shared" si="152"/>
        <v>-7.407407407407407E-2</v>
      </c>
      <c r="CQ33" s="33">
        <f t="shared" si="153"/>
        <v>-0.16260162601626016</v>
      </c>
      <c r="CR33" s="33">
        <f t="shared" si="154"/>
        <v>-9.3220338983050849E-2</v>
      </c>
      <c r="CS33" s="33">
        <f t="shared" si="155"/>
        <v>-0.152</v>
      </c>
      <c r="CT33" s="33">
        <f t="shared" si="156"/>
        <v>-8.7378640776699032E-2</v>
      </c>
      <c r="CU33" s="33">
        <f t="shared" si="157"/>
        <v>0</v>
      </c>
      <c r="CV33" s="33">
        <f t="shared" si="158"/>
        <v>-2.8301886792452831E-2</v>
      </c>
      <c r="CW33" s="33">
        <f t="shared" si="159"/>
        <v>-4.2553191489361701E-2</v>
      </c>
    </row>
    <row r="34" spans="2:101" ht="17.100000000000001" customHeight="1" thickBot="1" x14ac:dyDescent="0.25">
      <c r="B34" s="35" t="s">
        <v>101</v>
      </c>
      <c r="C34" s="33">
        <f t="shared" si="82"/>
        <v>0.44117647058823528</v>
      </c>
      <c r="D34" s="33">
        <f t="shared" si="83"/>
        <v>29</v>
      </c>
      <c r="E34" s="33">
        <f t="shared" si="84"/>
        <v>2.1818181818181817</v>
      </c>
      <c r="F34" s="33">
        <f t="shared" si="85"/>
        <v>-0.25806451612903225</v>
      </c>
      <c r="G34" s="33">
        <f t="shared" si="86"/>
        <v>-0.16216216216216217</v>
      </c>
      <c r="H34" s="33">
        <f t="shared" si="87"/>
        <v>1.0689655172413792</v>
      </c>
      <c r="I34" s="33">
        <f t="shared" si="88"/>
        <v>9.375E-2</v>
      </c>
      <c r="J34" s="33">
        <f t="shared" si="89"/>
        <v>0.4</v>
      </c>
      <c r="K34" s="33">
        <f t="shared" si="90"/>
        <v>0.7846153846153846</v>
      </c>
      <c r="L34" s="33">
        <f t="shared" si="91"/>
        <v>-0.46376811594202899</v>
      </c>
      <c r="M34" s="33">
        <f t="shared" si="92"/>
        <v>-0.42105263157894735</v>
      </c>
      <c r="N34" s="33">
        <f t="shared" si="93"/>
        <v>0.37894736842105264</v>
      </c>
      <c r="O34" s="33">
        <f t="shared" si="94"/>
        <v>0</v>
      </c>
      <c r="P34" s="33">
        <f t="shared" si="95"/>
        <v>0.43333333333333335</v>
      </c>
      <c r="Q34" s="33">
        <f t="shared" si="96"/>
        <v>0.30476190476190479</v>
      </c>
      <c r="R34" s="33">
        <f t="shared" si="97"/>
        <v>0.2608695652173913</v>
      </c>
      <c r="S34" s="33">
        <f t="shared" si="98"/>
        <v>-0.16129032258064516</v>
      </c>
      <c r="T34" s="33">
        <f t="shared" si="99"/>
        <v>0.41666666666666669</v>
      </c>
      <c r="U34" s="33">
        <f t="shared" si="100"/>
        <v>0.17142857142857143</v>
      </c>
      <c r="V34" s="33">
        <f t="shared" si="101"/>
        <v>0.2857142857142857</v>
      </c>
      <c r="W34" s="33">
        <f t="shared" si="102"/>
        <v>0.44827586206896552</v>
      </c>
      <c r="X34" s="33">
        <f t="shared" si="103"/>
        <v>0.32432432432432434</v>
      </c>
      <c r="Y34" s="33">
        <f t="shared" si="104"/>
        <v>1.7727272727272727</v>
      </c>
      <c r="Z34" s="33">
        <f t="shared" si="105"/>
        <v>0.18320610687022901</v>
      </c>
      <c r="AA34" s="33">
        <f t="shared" si="31"/>
        <v>-0.34693877551020408</v>
      </c>
      <c r="AB34" s="33">
        <f t="shared" si="31"/>
        <v>-0.13953488372093023</v>
      </c>
      <c r="AC34" s="33">
        <f t="shared" si="31"/>
        <v>0.10218978102189781</v>
      </c>
      <c r="AD34" s="33">
        <f t="shared" si="106"/>
        <v>-0.39655172413793105</v>
      </c>
      <c r="AE34" s="33">
        <f t="shared" si="107"/>
        <v>0.5</v>
      </c>
      <c r="AF34" s="33">
        <f t="shared" si="108"/>
        <v>-0.13529411764705881</v>
      </c>
      <c r="AG34" s="33">
        <f t="shared" si="109"/>
        <v>0.12195121951219512</v>
      </c>
      <c r="AH34" s="33">
        <f t="shared" si="110"/>
        <v>-8.8888888888888892E-2</v>
      </c>
      <c r="AI34" s="33">
        <f t="shared" si="111"/>
        <v>-0.1130952380952381</v>
      </c>
      <c r="AJ34" s="33">
        <f t="shared" si="112"/>
        <v>0</v>
      </c>
      <c r="AK34" s="33">
        <f t="shared" si="113"/>
        <v>-0.32786885245901637</v>
      </c>
      <c r="AL34" s="33">
        <f t="shared" si="114"/>
        <v>3.2258064516129031E-2</v>
      </c>
      <c r="AM34" s="33">
        <f t="shared" si="38"/>
        <v>0.125</v>
      </c>
      <c r="AN34" s="33">
        <f t="shared" si="39"/>
        <v>-0.27027027027027029</v>
      </c>
      <c r="AO34" s="33">
        <f t="shared" si="40"/>
        <v>0.13245033112582782</v>
      </c>
      <c r="AP34" s="33">
        <f t="shared" si="115"/>
        <v>0</v>
      </c>
      <c r="AQ34" s="33">
        <f t="shared" si="116"/>
        <v>-2.564102564102564E-2</v>
      </c>
      <c r="AR34" s="33">
        <f t="shared" si="117"/>
        <v>0.17006802721088435</v>
      </c>
      <c r="AS34" s="33">
        <f t="shared" si="43"/>
        <v>-0.39130434782608697</v>
      </c>
      <c r="AT34" s="33">
        <f t="shared" si="44"/>
        <v>-0.29268292682926828</v>
      </c>
      <c r="AU34" s="33">
        <f t="shared" si="45"/>
        <v>8.0536912751677847E-2</v>
      </c>
      <c r="AV34" s="33">
        <f t="shared" si="46"/>
        <v>-2.0408163265306121E-2</v>
      </c>
      <c r="AW34" s="33">
        <f t="shared" si="47"/>
        <v>7.3170731707317069E-2</v>
      </c>
      <c r="AX34" s="33">
        <f t="shared" si="48"/>
        <v>1.8749999999999999E-2</v>
      </c>
      <c r="AY34" s="33">
        <f t="shared" si="49"/>
        <v>-0.30555555555555558</v>
      </c>
      <c r="AZ34" s="33">
        <f t="shared" si="50"/>
        <v>0.40740740740740738</v>
      </c>
      <c r="BA34" s="33">
        <f t="shared" si="51"/>
        <v>-0.15789473684210525</v>
      </c>
      <c r="BB34" s="33">
        <f t="shared" si="52"/>
        <v>0.11428571428571428</v>
      </c>
      <c r="BC34" s="33">
        <f t="shared" si="53"/>
        <v>7.8947368421052627E-2</v>
      </c>
      <c r="BD34" s="33">
        <f t="shared" si="54"/>
        <v>-0.16860465116279069</v>
      </c>
      <c r="BE34" s="33">
        <f t="shared" si="118"/>
        <v>-3.5714285714285712E-2</v>
      </c>
      <c r="BF34" s="33">
        <f t="shared" si="119"/>
        <v>-6.8965517241379309E-2</v>
      </c>
      <c r="BG34" s="33">
        <f t="shared" si="120"/>
        <v>-0.11180124223602485</v>
      </c>
      <c r="BH34" s="33">
        <f t="shared" si="121"/>
        <v>-0.14583333333333334</v>
      </c>
      <c r="BI34" s="33">
        <f t="shared" si="122"/>
        <v>-0.11363636363636363</v>
      </c>
      <c r="BJ34" s="33">
        <f t="shared" si="123"/>
        <v>-0.17177914110429449</v>
      </c>
      <c r="BK34" s="33">
        <f t="shared" si="124"/>
        <v>0</v>
      </c>
      <c r="BL34" s="33">
        <f t="shared" si="125"/>
        <v>-0.28947368421052633</v>
      </c>
      <c r="BM34" s="33">
        <f t="shared" si="126"/>
        <v>-8.3333333333333329E-2</v>
      </c>
      <c r="BN34" s="33">
        <f t="shared" si="127"/>
        <v>-5.128205128205128E-2</v>
      </c>
      <c r="BO34" s="33">
        <f t="shared" si="128"/>
        <v>-0.26829268292682928</v>
      </c>
      <c r="BP34" s="33">
        <f t="shared" si="129"/>
        <v>-2.7972027972027972E-2</v>
      </c>
      <c r="BQ34" s="33">
        <f t="shared" si="130"/>
        <v>0.44444444444444442</v>
      </c>
      <c r="BR34" s="33">
        <f t="shared" si="131"/>
        <v>0.44444444444444442</v>
      </c>
      <c r="BS34" s="33">
        <f t="shared" si="132"/>
        <v>-5.5944055944055944E-2</v>
      </c>
      <c r="BT34" s="33">
        <f t="shared" si="133"/>
        <v>-0.31707317073170732</v>
      </c>
      <c r="BU34" s="33">
        <f t="shared" si="134"/>
        <v>-0.17948717948717949</v>
      </c>
      <c r="BV34" s="33">
        <f t="shared" si="135"/>
        <v>-8.1481481481481488E-2</v>
      </c>
      <c r="BW34" s="33">
        <f t="shared" si="136"/>
        <v>-0.04</v>
      </c>
      <c r="BX34" s="33">
        <f t="shared" si="137"/>
        <v>-0.37037037037037035</v>
      </c>
      <c r="BY34" s="33">
        <f t="shared" si="138"/>
        <v>-7.575757575757576E-3</v>
      </c>
      <c r="BZ34" s="33"/>
      <c r="CA34" s="33"/>
      <c r="CB34" s="33"/>
      <c r="CC34" s="33">
        <f t="shared" si="139"/>
        <v>1.0416666666666667</v>
      </c>
      <c r="CD34" s="33">
        <f t="shared" si="140"/>
        <v>2.263157894736842</v>
      </c>
      <c r="CE34" s="33">
        <f t="shared" si="141"/>
        <v>1.0689655172413792</v>
      </c>
      <c r="CF34" s="33">
        <f t="shared" si="142"/>
        <v>-8.673469387755102E-2</v>
      </c>
      <c r="CG34" s="33">
        <f t="shared" si="143"/>
        <v>1.6129032258064516E-2</v>
      </c>
      <c r="CH34" s="33">
        <f t="shared" si="144"/>
        <v>0.41666666666666669</v>
      </c>
      <c r="CI34" s="33">
        <f t="shared" si="145"/>
        <v>-0.12290502793296089</v>
      </c>
      <c r="CJ34" s="33">
        <f t="shared" si="146"/>
        <v>0.44444444444444442</v>
      </c>
      <c r="CK34" s="33">
        <f t="shared" si="147"/>
        <v>-0.13529411764705881</v>
      </c>
      <c r="CL34" s="33">
        <f t="shared" si="148"/>
        <v>5.7324840764331211E-2</v>
      </c>
      <c r="CM34" s="33">
        <f t="shared" si="149"/>
        <v>-0.19230769230769232</v>
      </c>
      <c r="CN34" s="33">
        <f t="shared" si="150"/>
        <v>0.17006802721088435</v>
      </c>
      <c r="CO34" s="33">
        <f t="shared" si="151"/>
        <v>-0.15662650602409639</v>
      </c>
      <c r="CP34" s="33">
        <f t="shared" si="152"/>
        <v>3.4013605442176874E-2</v>
      </c>
      <c r="CQ34" s="33">
        <f t="shared" si="153"/>
        <v>-0.16860465116279069</v>
      </c>
      <c r="CR34" s="33">
        <f t="shared" si="154"/>
        <v>-7.1428571428571425E-2</v>
      </c>
      <c r="CS34" s="33">
        <f t="shared" si="155"/>
        <v>-0.19078947368421054</v>
      </c>
      <c r="CT34" s="33">
        <f t="shared" si="156"/>
        <v>-2.7972027972027972E-2</v>
      </c>
      <c r="CU34" s="33">
        <f t="shared" si="157"/>
        <v>-0.12307692307692308</v>
      </c>
      <c r="CV34" s="33">
        <f t="shared" si="158"/>
        <v>-9.7560975609756101E-2</v>
      </c>
      <c r="CW34" s="33">
        <f t="shared" si="159"/>
        <v>-5.7553956834532377E-2</v>
      </c>
    </row>
    <row r="35" spans="2:101" ht="17.100000000000001" customHeight="1" thickBot="1" x14ac:dyDescent="0.25">
      <c r="B35" s="35" t="s">
        <v>102</v>
      </c>
      <c r="C35" s="33">
        <f t="shared" si="82"/>
        <v>-0.23076923076923078</v>
      </c>
      <c r="D35" s="33">
        <f t="shared" si="83"/>
        <v>0.5</v>
      </c>
      <c r="E35" s="33">
        <f t="shared" si="84"/>
        <v>0.66666666666666663</v>
      </c>
      <c r="F35" s="33">
        <f t="shared" si="85"/>
        <v>-0.5</v>
      </c>
      <c r="G35" s="33">
        <f t="shared" si="86"/>
        <v>-0.2</v>
      </c>
      <c r="H35" s="33">
        <f t="shared" si="87"/>
        <v>0.63636363636363635</v>
      </c>
      <c r="I35" s="33">
        <f t="shared" si="88"/>
        <v>0</v>
      </c>
      <c r="J35" s="33">
        <f t="shared" si="89"/>
        <v>0</v>
      </c>
      <c r="K35" s="33">
        <f t="shared" si="90"/>
        <v>0.58333333333333337</v>
      </c>
      <c r="L35" s="33">
        <f t="shared" si="91"/>
        <v>-0.23076923076923078</v>
      </c>
      <c r="M35" s="33">
        <f t="shared" si="92"/>
        <v>-0.22222222222222221</v>
      </c>
      <c r="N35" s="33">
        <f t="shared" si="93"/>
        <v>0.375</v>
      </c>
      <c r="O35" s="33">
        <f t="shared" si="94"/>
        <v>0.4</v>
      </c>
      <c r="P35" s="33">
        <f t="shared" si="95"/>
        <v>0.16666666666666666</v>
      </c>
      <c r="Q35" s="33">
        <f t="shared" si="96"/>
        <v>0.4</v>
      </c>
      <c r="R35" s="33">
        <f t="shared" si="97"/>
        <v>4</v>
      </c>
      <c r="S35" s="33">
        <f t="shared" si="98"/>
        <v>1.5</v>
      </c>
      <c r="T35" s="33">
        <f t="shared" si="99"/>
        <v>0.55555555555555558</v>
      </c>
      <c r="U35" s="33">
        <f t="shared" si="100"/>
        <v>0</v>
      </c>
      <c r="V35" s="33">
        <f t="shared" si="101"/>
        <v>-0.125</v>
      </c>
      <c r="W35" s="33">
        <f t="shared" si="102"/>
        <v>0.57894736842105265</v>
      </c>
      <c r="X35" s="33">
        <f t="shared" si="103"/>
        <v>-0.7</v>
      </c>
      <c r="Y35" s="33">
        <f t="shared" si="104"/>
        <v>0.2857142857142857</v>
      </c>
      <c r="Z35" s="33">
        <f t="shared" si="105"/>
        <v>-0.27272727272727271</v>
      </c>
      <c r="AA35" s="33">
        <f t="shared" si="31"/>
        <v>-0.5714285714285714</v>
      </c>
      <c r="AB35" s="33">
        <f t="shared" si="31"/>
        <v>0.5714285714285714</v>
      </c>
      <c r="AC35" s="33">
        <f t="shared" si="31"/>
        <v>-0.6071428571428571</v>
      </c>
      <c r="AD35" s="33">
        <f t="shared" si="106"/>
        <v>-0.5</v>
      </c>
      <c r="AE35" s="33">
        <f t="shared" si="107"/>
        <v>-0.5</v>
      </c>
      <c r="AF35" s="33">
        <f t="shared" si="108"/>
        <v>-0.5357142857142857</v>
      </c>
      <c r="AG35" s="33">
        <f t="shared" si="109"/>
        <v>0.44444444444444442</v>
      </c>
      <c r="AH35" s="33">
        <f t="shared" si="110"/>
        <v>0.7142857142857143</v>
      </c>
      <c r="AI35" s="33">
        <f t="shared" si="111"/>
        <v>-0.53333333333333333</v>
      </c>
      <c r="AJ35" s="33">
        <f t="shared" si="112"/>
        <v>1.6666666666666667</v>
      </c>
      <c r="AK35" s="33">
        <f t="shared" si="113"/>
        <v>-0.66666666666666663</v>
      </c>
      <c r="AL35" s="33">
        <f t="shared" si="114"/>
        <v>0.1875</v>
      </c>
      <c r="AM35" s="33">
        <f t="shared" si="38"/>
        <v>-0.33333333333333331</v>
      </c>
      <c r="AN35" s="33">
        <f t="shared" si="39"/>
        <v>-0.36363636363636365</v>
      </c>
      <c r="AO35" s="33">
        <f t="shared" si="40"/>
        <v>0.45454545454545453</v>
      </c>
      <c r="AP35" s="33">
        <f t="shared" si="115"/>
        <v>-0.2</v>
      </c>
      <c r="AQ35" s="33">
        <f t="shared" si="116"/>
        <v>-0.2</v>
      </c>
      <c r="AR35" s="33">
        <f t="shared" si="117"/>
        <v>0.23076923076923078</v>
      </c>
      <c r="AS35" s="33">
        <f t="shared" si="43"/>
        <v>-0.84615384615384615</v>
      </c>
      <c r="AT35" s="33">
        <f t="shared" si="44"/>
        <v>-0.75</v>
      </c>
      <c r="AU35" s="33">
        <f t="shared" si="45"/>
        <v>7.1428571428571425E-2</v>
      </c>
      <c r="AV35" s="33">
        <f t="shared" si="46"/>
        <v>-0.5</v>
      </c>
      <c r="AW35" s="33">
        <f t="shared" si="47"/>
        <v>2.6666666666666665</v>
      </c>
      <c r="AX35" s="33">
        <f t="shared" si="48"/>
        <v>-0.42105263157894735</v>
      </c>
      <c r="AY35" s="33">
        <f t="shared" si="49"/>
        <v>-0.75</v>
      </c>
      <c r="AZ35" s="33">
        <f t="shared" si="50"/>
        <v>-0.5714285714285714</v>
      </c>
      <c r="BA35" s="33">
        <f t="shared" si="51"/>
        <v>-0.4375</v>
      </c>
      <c r="BB35" s="33">
        <f t="shared" si="52"/>
        <v>-1</v>
      </c>
      <c r="BC35" s="33">
        <f t="shared" si="53"/>
        <v>-0.25</v>
      </c>
      <c r="BD35" s="33">
        <f t="shared" si="54"/>
        <v>-0.5</v>
      </c>
      <c r="BE35" s="33">
        <f t="shared" si="118"/>
        <v>2.5</v>
      </c>
      <c r="BF35" s="33">
        <f t="shared" si="119"/>
        <v>-0.33333333333333331</v>
      </c>
      <c r="BG35" s="33">
        <f t="shared" si="120"/>
        <v>-0.13333333333333333</v>
      </c>
      <c r="BH35" s="33">
        <f t="shared" si="121"/>
        <v>-0.5</v>
      </c>
      <c r="BI35" s="33">
        <f t="shared" si="122"/>
        <v>-0.27272727272727271</v>
      </c>
      <c r="BJ35" s="33">
        <f t="shared" si="123"/>
        <v>-0.36363636363636365</v>
      </c>
      <c r="BK35" s="33">
        <f t="shared" si="124"/>
        <v>5</v>
      </c>
      <c r="BL35" s="33">
        <f t="shared" si="125"/>
        <v>0.33333333333333331</v>
      </c>
      <c r="BM35" s="33">
        <f t="shared" si="126"/>
        <v>0.1111111111111111</v>
      </c>
      <c r="BN35" s="33" t="str">
        <f t="shared" si="127"/>
        <v>-</v>
      </c>
      <c r="BO35" s="33">
        <f t="shared" si="128"/>
        <v>-0.66666666666666663</v>
      </c>
      <c r="BP35" s="33">
        <f t="shared" si="129"/>
        <v>0.5</v>
      </c>
      <c r="BQ35" s="33">
        <f t="shared" si="130"/>
        <v>-0.7142857142857143</v>
      </c>
      <c r="BR35" s="33">
        <f t="shared" si="131"/>
        <v>1</v>
      </c>
      <c r="BS35" s="33">
        <f t="shared" si="132"/>
        <v>-0.23076923076923078</v>
      </c>
      <c r="BT35" s="33">
        <f t="shared" si="133"/>
        <v>1.5</v>
      </c>
      <c r="BU35" s="33">
        <f t="shared" si="134"/>
        <v>-0.25</v>
      </c>
      <c r="BV35" s="33">
        <f t="shared" si="135"/>
        <v>0.14285714285714285</v>
      </c>
      <c r="BW35" s="33">
        <f t="shared" si="136"/>
        <v>-0.66666666666666663</v>
      </c>
      <c r="BX35" s="33">
        <f t="shared" si="137"/>
        <v>-0.25</v>
      </c>
      <c r="BY35" s="33">
        <f t="shared" si="138"/>
        <v>-0.3</v>
      </c>
      <c r="BZ35" s="33"/>
      <c r="CA35" s="33"/>
      <c r="CB35" s="33"/>
      <c r="CC35" s="33">
        <f t="shared" si="139"/>
        <v>1</v>
      </c>
      <c r="CD35" s="33">
        <f t="shared" si="140"/>
        <v>2</v>
      </c>
      <c r="CE35" s="33">
        <f t="shared" si="141"/>
        <v>0.63636363636363635</v>
      </c>
      <c r="CF35" s="33">
        <f t="shared" si="142"/>
        <v>0.26470588235294118</v>
      </c>
      <c r="CG35" s="33">
        <f t="shared" si="143"/>
        <v>0.18518518518518517</v>
      </c>
      <c r="CH35" s="33">
        <f t="shared" si="144"/>
        <v>0.55555555555555558</v>
      </c>
      <c r="CI35" s="33">
        <f t="shared" si="145"/>
        <v>-0.46511627906976744</v>
      </c>
      <c r="CJ35" s="33">
        <f t="shared" si="146"/>
        <v>0</v>
      </c>
      <c r="CK35" s="33">
        <f t="shared" si="147"/>
        <v>-0.5357142857142857</v>
      </c>
      <c r="CL35" s="33">
        <f t="shared" si="148"/>
        <v>0.2608695652173913</v>
      </c>
      <c r="CM35" s="33">
        <f t="shared" si="149"/>
        <v>-0.1875</v>
      </c>
      <c r="CN35" s="33">
        <f t="shared" si="150"/>
        <v>0.23076923076923078</v>
      </c>
      <c r="CO35" s="33">
        <f t="shared" si="151"/>
        <v>-0.75862068965517238</v>
      </c>
      <c r="CP35" s="33">
        <f t="shared" si="152"/>
        <v>-0.23076923076923078</v>
      </c>
      <c r="CQ35" s="33">
        <f t="shared" si="153"/>
        <v>-0.5</v>
      </c>
      <c r="CR35" s="33">
        <f t="shared" si="154"/>
        <v>1.7142857142857142</v>
      </c>
      <c r="CS35" s="33">
        <f t="shared" si="155"/>
        <v>-0.25</v>
      </c>
      <c r="CT35" s="33">
        <f t="shared" si="156"/>
        <v>0.5</v>
      </c>
      <c r="CU35" s="33">
        <f t="shared" si="157"/>
        <v>-0.47368421052631576</v>
      </c>
      <c r="CV35" s="33">
        <f t="shared" si="158"/>
        <v>0</v>
      </c>
      <c r="CW35" s="33">
        <f t="shared" si="159"/>
        <v>-0.5</v>
      </c>
    </row>
    <row r="36" spans="2:101" ht="17.100000000000001" customHeight="1" thickBot="1" x14ac:dyDescent="0.25">
      <c r="B36" s="35" t="s">
        <v>103</v>
      </c>
      <c r="C36" s="33">
        <f t="shared" si="82"/>
        <v>2.25</v>
      </c>
      <c r="D36" s="33">
        <f t="shared" si="83"/>
        <v>14</v>
      </c>
      <c r="E36" s="33">
        <f t="shared" si="84"/>
        <v>4</v>
      </c>
      <c r="F36" s="33">
        <f t="shared" si="85"/>
        <v>0.72727272727272729</v>
      </c>
      <c r="G36" s="33">
        <f t="shared" si="86"/>
        <v>5</v>
      </c>
      <c r="H36" s="33">
        <f t="shared" si="87"/>
        <v>1.4666666666666666</v>
      </c>
      <c r="I36" s="33">
        <f t="shared" si="88"/>
        <v>0</v>
      </c>
      <c r="J36" s="33">
        <f t="shared" si="89"/>
        <v>0.5</v>
      </c>
      <c r="K36" s="33">
        <f t="shared" si="90"/>
        <v>0.7</v>
      </c>
      <c r="L36" s="33">
        <f t="shared" si="91"/>
        <v>-4.3478260869565216E-2</v>
      </c>
      <c r="M36" s="33">
        <f t="shared" si="92"/>
        <v>-0.65</v>
      </c>
      <c r="N36" s="33">
        <f t="shared" si="93"/>
        <v>1.0833333333333333</v>
      </c>
      <c r="O36" s="33">
        <f t="shared" si="94"/>
        <v>0.30769230769230771</v>
      </c>
      <c r="P36" s="33">
        <f t="shared" si="95"/>
        <v>0.26666666666666666</v>
      </c>
      <c r="Q36" s="33">
        <f t="shared" si="96"/>
        <v>0.88571428571428568</v>
      </c>
      <c r="R36" s="33">
        <f t="shared" si="97"/>
        <v>0.73684210526315785</v>
      </c>
      <c r="S36" s="33">
        <f t="shared" si="98"/>
        <v>0.5</v>
      </c>
      <c r="T36" s="33">
        <f t="shared" si="99"/>
        <v>0.91891891891891897</v>
      </c>
      <c r="U36" s="33">
        <f t="shared" si="100"/>
        <v>0.66666666666666663</v>
      </c>
      <c r="V36" s="33">
        <f t="shared" si="101"/>
        <v>0.61111111111111116</v>
      </c>
      <c r="W36" s="33">
        <f t="shared" si="102"/>
        <v>0.94117647058823528</v>
      </c>
      <c r="X36" s="33">
        <f t="shared" si="103"/>
        <v>0.31818181818181818</v>
      </c>
      <c r="Y36" s="33">
        <f t="shared" si="104"/>
        <v>2.4285714285714284</v>
      </c>
      <c r="Z36" s="33">
        <f t="shared" si="105"/>
        <v>0.4</v>
      </c>
      <c r="AA36" s="33">
        <f t="shared" si="31"/>
        <v>-0.47058823529411764</v>
      </c>
      <c r="AB36" s="33">
        <f t="shared" si="31"/>
        <v>-0.15789473684210525</v>
      </c>
      <c r="AC36" s="33">
        <f t="shared" si="31"/>
        <v>9.0909090909090912E-2</v>
      </c>
      <c r="AD36" s="33">
        <f t="shared" si="106"/>
        <v>-0.27272727272727271</v>
      </c>
      <c r="AE36" s="33">
        <f t="shared" si="107"/>
        <v>-7.407407407407407E-2</v>
      </c>
      <c r="AF36" s="33">
        <f t="shared" si="108"/>
        <v>0</v>
      </c>
      <c r="AG36" s="33">
        <f t="shared" si="109"/>
        <v>-0.16</v>
      </c>
      <c r="AH36" s="33">
        <f t="shared" si="110"/>
        <v>-0.27586206896551724</v>
      </c>
      <c r="AI36" s="33">
        <f t="shared" si="111"/>
        <v>3.0303030303030304E-2</v>
      </c>
      <c r="AJ36" s="33">
        <f t="shared" si="112"/>
        <v>-0.41379310344827586</v>
      </c>
      <c r="AK36" s="33">
        <f t="shared" si="113"/>
        <v>-8.3333333333333329E-2</v>
      </c>
      <c r="AL36" s="33">
        <f t="shared" si="114"/>
        <v>-0.1</v>
      </c>
      <c r="AM36" s="33">
        <f t="shared" si="38"/>
        <v>0.44444444444444442</v>
      </c>
      <c r="AN36" s="33">
        <f t="shared" si="39"/>
        <v>-0.3125</v>
      </c>
      <c r="AO36" s="33">
        <f t="shared" si="40"/>
        <v>5.5555555555555552E-2</v>
      </c>
      <c r="AP36" s="33">
        <f t="shared" si="115"/>
        <v>-0.125</v>
      </c>
      <c r="AQ36" s="33">
        <f t="shared" si="116"/>
        <v>-0.32</v>
      </c>
      <c r="AR36" s="33">
        <f t="shared" si="117"/>
        <v>9.8591549295774641E-2</v>
      </c>
      <c r="AS36" s="33">
        <f t="shared" si="43"/>
        <v>-0.52380952380952384</v>
      </c>
      <c r="AT36" s="33">
        <f t="shared" si="44"/>
        <v>-0.19047619047619047</v>
      </c>
      <c r="AU36" s="33">
        <f t="shared" si="45"/>
        <v>2.9411764705882353E-2</v>
      </c>
      <c r="AV36" s="33">
        <f t="shared" si="46"/>
        <v>5.8823529411764705E-2</v>
      </c>
      <c r="AW36" s="33">
        <f t="shared" si="47"/>
        <v>-0.40909090909090912</v>
      </c>
      <c r="AX36" s="33">
        <f t="shared" si="48"/>
        <v>0.19047619047619047</v>
      </c>
      <c r="AY36" s="33">
        <f t="shared" si="49"/>
        <v>-0.61538461538461542</v>
      </c>
      <c r="AZ36" s="33">
        <f t="shared" si="50"/>
        <v>-0.27272727272727271</v>
      </c>
      <c r="BA36" s="33">
        <f t="shared" si="51"/>
        <v>1.3157894736842105E-2</v>
      </c>
      <c r="BB36" s="33">
        <f t="shared" si="52"/>
        <v>-0.23809523809523808</v>
      </c>
      <c r="BC36" s="33">
        <f t="shared" si="53"/>
        <v>0.29411764705882354</v>
      </c>
      <c r="BD36" s="33">
        <f t="shared" si="54"/>
        <v>-0.20512820512820512</v>
      </c>
      <c r="BE36" s="33">
        <f t="shared" si="118"/>
        <v>0.4</v>
      </c>
      <c r="BF36" s="33">
        <f t="shared" si="119"/>
        <v>-0.11764705882352941</v>
      </c>
      <c r="BG36" s="33">
        <f t="shared" si="120"/>
        <v>-0.11428571428571428</v>
      </c>
      <c r="BH36" s="33">
        <f t="shared" si="121"/>
        <v>0.55555555555555558</v>
      </c>
      <c r="BI36" s="33">
        <f t="shared" si="122"/>
        <v>0.61538461538461542</v>
      </c>
      <c r="BJ36" s="33">
        <f t="shared" si="123"/>
        <v>-5.3333333333333337E-2</v>
      </c>
      <c r="BK36" s="33">
        <f t="shared" si="124"/>
        <v>1.3</v>
      </c>
      <c r="BL36" s="33">
        <f t="shared" si="125"/>
        <v>0.75</v>
      </c>
      <c r="BM36" s="33">
        <f t="shared" si="126"/>
        <v>3.896103896103896E-2</v>
      </c>
      <c r="BN36" s="33">
        <f t="shared" si="127"/>
        <v>6.25E-2</v>
      </c>
      <c r="BO36" s="33">
        <f t="shared" si="128"/>
        <v>-0.27272727272727271</v>
      </c>
      <c r="BP36" s="33">
        <f t="shared" si="129"/>
        <v>0.30645161290322581</v>
      </c>
      <c r="BQ36" s="33">
        <f t="shared" si="130"/>
        <v>0.42857142857142855</v>
      </c>
      <c r="BR36" s="33">
        <f t="shared" si="131"/>
        <v>1.2</v>
      </c>
      <c r="BS36" s="33">
        <f t="shared" si="132"/>
        <v>9.6774193548387094E-2</v>
      </c>
      <c r="BT36" s="33">
        <f t="shared" si="133"/>
        <v>-0.42857142857142855</v>
      </c>
      <c r="BU36" s="33">
        <f t="shared" si="134"/>
        <v>9.5238095238095233E-2</v>
      </c>
      <c r="BV36" s="33">
        <f t="shared" si="135"/>
        <v>-0.21126760563380281</v>
      </c>
      <c r="BW36" s="33">
        <f t="shared" si="136"/>
        <v>-0.30434782608695654</v>
      </c>
      <c r="BX36" s="33">
        <f t="shared" si="137"/>
        <v>7.1428571428571425E-2</v>
      </c>
      <c r="BY36" s="33">
        <f t="shared" si="138"/>
        <v>-0.32500000000000001</v>
      </c>
      <c r="BZ36" s="33"/>
      <c r="CA36" s="33"/>
      <c r="CB36" s="33"/>
      <c r="CC36" s="33">
        <f t="shared" si="139"/>
        <v>3.3684210526315788</v>
      </c>
      <c r="CD36" s="33">
        <f t="shared" si="140"/>
        <v>15.25</v>
      </c>
      <c r="CE36" s="33">
        <f t="shared" si="141"/>
        <v>1.4666666666666666</v>
      </c>
      <c r="CF36" s="33">
        <f t="shared" si="142"/>
        <v>0.25301204819277107</v>
      </c>
      <c r="CG36" s="33">
        <f t="shared" si="143"/>
        <v>9.2307692307692313E-2</v>
      </c>
      <c r="CH36" s="33">
        <f t="shared" si="144"/>
        <v>0.91891891891891897</v>
      </c>
      <c r="CI36" s="33">
        <f t="shared" si="145"/>
        <v>-7.6923076923076927E-2</v>
      </c>
      <c r="CJ36" s="33">
        <f t="shared" si="146"/>
        <v>0.323943661971831</v>
      </c>
      <c r="CK36" s="33">
        <f t="shared" si="147"/>
        <v>0</v>
      </c>
      <c r="CL36" s="33">
        <f t="shared" si="148"/>
        <v>-0.11458333333333333</v>
      </c>
      <c r="CM36" s="33">
        <f t="shared" si="149"/>
        <v>-0.24468085106382978</v>
      </c>
      <c r="CN36" s="33">
        <f t="shared" si="150"/>
        <v>9.8591549295774641E-2</v>
      </c>
      <c r="CO36" s="33">
        <f t="shared" si="151"/>
        <v>-0.36470588235294116</v>
      </c>
      <c r="CP36" s="33">
        <f t="shared" si="152"/>
        <v>-0.15492957746478872</v>
      </c>
      <c r="CQ36" s="33">
        <f t="shared" si="153"/>
        <v>-0.20512820512820512</v>
      </c>
      <c r="CR36" s="33">
        <f t="shared" si="154"/>
        <v>0.51851851851851849</v>
      </c>
      <c r="CS36" s="33">
        <f t="shared" si="155"/>
        <v>0.1</v>
      </c>
      <c r="CT36" s="33">
        <f t="shared" si="156"/>
        <v>0.30645161290322581</v>
      </c>
      <c r="CU36" s="33">
        <f t="shared" si="157"/>
        <v>-0.25609756097560976</v>
      </c>
      <c r="CV36" s="33">
        <f t="shared" si="158"/>
        <v>0.21212121212121213</v>
      </c>
      <c r="CW36" s="33">
        <f t="shared" si="159"/>
        <v>-0.35802469135802467</v>
      </c>
    </row>
    <row r="37" spans="2:101" ht="17.100000000000001" customHeight="1" thickBot="1" x14ac:dyDescent="0.25">
      <c r="B37" s="35" t="s">
        <v>104</v>
      </c>
      <c r="C37" s="33">
        <f t="shared" si="82"/>
        <v>-3.8461538461538464E-2</v>
      </c>
      <c r="D37" s="33">
        <f t="shared" si="83"/>
        <v>0.1111111111111111</v>
      </c>
      <c r="E37" s="33">
        <f t="shared" si="84"/>
        <v>1.7058823529411764</v>
      </c>
      <c r="F37" s="33">
        <f t="shared" si="85"/>
        <v>-0.2</v>
      </c>
      <c r="G37" s="33">
        <f t="shared" si="86"/>
        <v>0.17948717948717949</v>
      </c>
      <c r="H37" s="33">
        <f t="shared" si="87"/>
        <v>0.28125</v>
      </c>
      <c r="I37" s="33">
        <f t="shared" si="88"/>
        <v>-0.17307692307692307</v>
      </c>
      <c r="J37" s="33">
        <f t="shared" si="89"/>
        <v>-0.48979591836734693</v>
      </c>
      <c r="K37" s="33">
        <f t="shared" si="90"/>
        <v>0.42424242424242425</v>
      </c>
      <c r="L37" s="33">
        <f t="shared" si="91"/>
        <v>0.2</v>
      </c>
      <c r="M37" s="33">
        <f t="shared" si="92"/>
        <v>-0.58823529411764708</v>
      </c>
      <c r="N37" s="33">
        <f t="shared" si="93"/>
        <v>1.2205882352941178</v>
      </c>
      <c r="O37" s="33">
        <f t="shared" si="94"/>
        <v>1.04</v>
      </c>
      <c r="P37" s="33">
        <f t="shared" si="95"/>
        <v>0.95</v>
      </c>
      <c r="Q37" s="33">
        <f t="shared" si="96"/>
        <v>1.3152173913043479</v>
      </c>
      <c r="R37" s="33">
        <f t="shared" si="97"/>
        <v>-0.23684210526315788</v>
      </c>
      <c r="S37" s="33">
        <f t="shared" si="98"/>
        <v>0.28260869565217389</v>
      </c>
      <c r="T37" s="33">
        <f t="shared" si="99"/>
        <v>0.72357723577235777</v>
      </c>
      <c r="U37" s="33">
        <f t="shared" si="100"/>
        <v>6.9767441860465115E-2</v>
      </c>
      <c r="V37" s="33">
        <f t="shared" si="101"/>
        <v>1.24</v>
      </c>
      <c r="W37" s="33">
        <f t="shared" si="102"/>
        <v>0.41134751773049644</v>
      </c>
      <c r="X37" s="33">
        <f t="shared" si="103"/>
        <v>1.9583333333333333</v>
      </c>
      <c r="Y37" s="33">
        <f t="shared" si="104"/>
        <v>1.8571428571428572</v>
      </c>
      <c r="Z37" s="33">
        <f t="shared" si="105"/>
        <v>0.39072847682119205</v>
      </c>
      <c r="AA37" s="33">
        <f t="shared" si="31"/>
        <v>-0.35294117647058826</v>
      </c>
      <c r="AB37" s="33">
        <f t="shared" si="31"/>
        <v>0.64102564102564108</v>
      </c>
      <c r="AC37" s="33">
        <f t="shared" si="31"/>
        <v>0</v>
      </c>
      <c r="AD37" s="33">
        <f t="shared" si="106"/>
        <v>-0.18965517241379309</v>
      </c>
      <c r="AE37" s="33">
        <f t="shared" si="107"/>
        <v>-0.2711864406779661</v>
      </c>
      <c r="AF37" s="33">
        <f t="shared" si="108"/>
        <v>-6.1320754716981132E-2</v>
      </c>
      <c r="AG37" s="33">
        <f t="shared" si="109"/>
        <v>-2.1739130434782608E-2</v>
      </c>
      <c r="AH37" s="33">
        <f t="shared" si="110"/>
        <v>-0.3392857142857143</v>
      </c>
      <c r="AI37" s="33">
        <f t="shared" si="111"/>
        <v>2.5125628140703519E-2</v>
      </c>
      <c r="AJ37" s="33">
        <f t="shared" si="112"/>
        <v>-0.39436619718309857</v>
      </c>
      <c r="AK37" s="33">
        <f t="shared" si="113"/>
        <v>-0.25</v>
      </c>
      <c r="AL37" s="33">
        <f t="shared" si="114"/>
        <v>-5.7142857142857141E-2</v>
      </c>
      <c r="AM37" s="33">
        <f t="shared" si="38"/>
        <v>-0.21212121212121213</v>
      </c>
      <c r="AN37" s="33">
        <f t="shared" si="39"/>
        <v>-0.109375</v>
      </c>
      <c r="AO37" s="33">
        <f t="shared" si="40"/>
        <v>-5.6338028169014086E-2</v>
      </c>
      <c r="AP37" s="33">
        <f t="shared" si="115"/>
        <v>-0.14893617021276595</v>
      </c>
      <c r="AQ37" s="33">
        <f t="shared" si="116"/>
        <v>-0.13953488372093023</v>
      </c>
      <c r="AR37" s="33">
        <f t="shared" si="117"/>
        <v>0.1306532663316583</v>
      </c>
      <c r="AS37" s="33">
        <f t="shared" si="43"/>
        <v>0.33333333333333331</v>
      </c>
      <c r="AT37" s="33">
        <f t="shared" si="44"/>
        <v>0</v>
      </c>
      <c r="AU37" s="33">
        <f t="shared" si="45"/>
        <v>0.26470588235294118</v>
      </c>
      <c r="AV37" s="33">
        <f t="shared" si="46"/>
        <v>0.32558139534883723</v>
      </c>
      <c r="AW37" s="33">
        <f t="shared" si="47"/>
        <v>-6.6666666666666666E-2</v>
      </c>
      <c r="AX37" s="33">
        <f t="shared" si="48"/>
        <v>0.36363636363636365</v>
      </c>
      <c r="AY37" s="33">
        <f t="shared" si="49"/>
        <v>-0.63461538461538458</v>
      </c>
      <c r="AZ37" s="33">
        <f t="shared" si="50"/>
        <v>0</v>
      </c>
      <c r="BA37" s="33">
        <f t="shared" si="51"/>
        <v>0.20398009950248755</v>
      </c>
      <c r="BB37" s="33">
        <f t="shared" si="52"/>
        <v>-0.625</v>
      </c>
      <c r="BC37" s="33">
        <f t="shared" si="53"/>
        <v>-8.1081081081081086E-2</v>
      </c>
      <c r="BD37" s="33">
        <f t="shared" si="54"/>
        <v>-2.6666666666666668E-2</v>
      </c>
      <c r="BE37" s="33">
        <f t="shared" si="118"/>
        <v>-0.41666666666666669</v>
      </c>
      <c r="BF37" s="33">
        <f t="shared" si="119"/>
        <v>0.27027027027027029</v>
      </c>
      <c r="BG37" s="33">
        <f t="shared" si="120"/>
        <v>-0.19767441860465115</v>
      </c>
      <c r="BH37" s="33">
        <f t="shared" si="121"/>
        <v>-0.26315789473684209</v>
      </c>
      <c r="BI37" s="33">
        <f t="shared" si="122"/>
        <v>-0.26190476190476192</v>
      </c>
      <c r="BJ37" s="33">
        <f t="shared" si="123"/>
        <v>-0.18888888888888888</v>
      </c>
      <c r="BK37" s="33">
        <f t="shared" si="124"/>
        <v>0.78947368421052633</v>
      </c>
      <c r="BL37" s="33">
        <f t="shared" si="125"/>
        <v>-0.66666666666666663</v>
      </c>
      <c r="BM37" s="33">
        <f t="shared" si="126"/>
        <v>-3.3057851239669422E-2</v>
      </c>
      <c r="BN37" s="33">
        <f t="shared" si="127"/>
        <v>2.2666666666666666</v>
      </c>
      <c r="BO37" s="33">
        <f t="shared" si="128"/>
        <v>0.11764705882352941</v>
      </c>
      <c r="BP37" s="33">
        <f t="shared" si="129"/>
        <v>0.11415525114155251</v>
      </c>
      <c r="BQ37" s="33">
        <f t="shared" si="130"/>
        <v>0.22857142857142856</v>
      </c>
      <c r="BR37" s="33">
        <f t="shared" si="131"/>
        <v>-4.2553191489361701E-2</v>
      </c>
      <c r="BS37" s="33">
        <f t="shared" si="132"/>
        <v>0.20772946859903382</v>
      </c>
      <c r="BT37" s="33">
        <f t="shared" si="133"/>
        <v>-0.33333333333333331</v>
      </c>
      <c r="BU37" s="33">
        <f t="shared" si="134"/>
        <v>0.12903225806451613</v>
      </c>
      <c r="BV37" s="33">
        <f t="shared" si="135"/>
        <v>0.11415525114155251</v>
      </c>
      <c r="BW37" s="33">
        <f t="shared" si="136"/>
        <v>-0.67647058823529416</v>
      </c>
      <c r="BX37" s="33">
        <f t="shared" si="137"/>
        <v>0.52631578947368418</v>
      </c>
      <c r="BY37" s="33">
        <f t="shared" si="138"/>
        <v>-3.4188034188034191E-2</v>
      </c>
      <c r="BZ37" s="33"/>
      <c r="CA37" s="33"/>
      <c r="CB37" s="33"/>
      <c r="CC37" s="33">
        <f t="shared" si="139"/>
        <v>0.34693877551020408</v>
      </c>
      <c r="CD37" s="33">
        <f t="shared" si="140"/>
        <v>1.9122807017543859</v>
      </c>
      <c r="CE37" s="33">
        <f t="shared" si="141"/>
        <v>0.28125</v>
      </c>
      <c r="CF37" s="33">
        <f t="shared" si="142"/>
        <v>0.14646464646464646</v>
      </c>
      <c r="CG37" s="33">
        <f t="shared" si="143"/>
        <v>-0.13253012048192772</v>
      </c>
      <c r="CH37" s="33">
        <f t="shared" si="144"/>
        <v>0.72357723577235777</v>
      </c>
      <c r="CI37" s="33">
        <f t="shared" si="145"/>
        <v>1.3215859030837005E-2</v>
      </c>
      <c r="CJ37" s="33">
        <f t="shared" si="146"/>
        <v>0.54861111111111116</v>
      </c>
      <c r="CK37" s="33">
        <f t="shared" si="147"/>
        <v>-6.1320754716981132E-2</v>
      </c>
      <c r="CL37" s="33">
        <f t="shared" si="148"/>
        <v>-0.21739130434782608</v>
      </c>
      <c r="CM37" s="33">
        <f t="shared" si="149"/>
        <v>-0.21076233183856502</v>
      </c>
      <c r="CN37" s="33">
        <f t="shared" si="150"/>
        <v>0.1306532663316583</v>
      </c>
      <c r="CO37" s="33">
        <f t="shared" si="151"/>
        <v>-0.16111111111111112</v>
      </c>
      <c r="CP37" s="33">
        <f t="shared" si="152"/>
        <v>-3.4090909090909088E-2</v>
      </c>
      <c r="CQ37" s="33">
        <f t="shared" si="153"/>
        <v>-2.6666666666666668E-2</v>
      </c>
      <c r="CR37" s="33">
        <f t="shared" si="154"/>
        <v>5.9602649006622516E-2</v>
      </c>
      <c r="CS37" s="33">
        <f t="shared" si="155"/>
        <v>-0.20588235294117646</v>
      </c>
      <c r="CT37" s="33">
        <f t="shared" si="156"/>
        <v>0.11415525114155251</v>
      </c>
      <c r="CU37" s="33">
        <f t="shared" si="157"/>
        <v>-0.25</v>
      </c>
      <c r="CV37" s="33">
        <f t="shared" si="158"/>
        <v>0.32592592592592595</v>
      </c>
      <c r="CW37" s="33">
        <f t="shared" si="159"/>
        <v>-0.20491803278688525</v>
      </c>
    </row>
    <row r="38" spans="2:101" ht="17.100000000000001" customHeight="1" thickBot="1" x14ac:dyDescent="0.25">
      <c r="B38" s="35" t="s">
        <v>105</v>
      </c>
      <c r="C38" s="33">
        <f t="shared" si="82"/>
        <v>0.52229299363057324</v>
      </c>
      <c r="D38" s="33">
        <f t="shared" si="83"/>
        <v>5.4285714285714288</v>
      </c>
      <c r="E38" s="33">
        <f t="shared" si="84"/>
        <v>2.6564885496183206</v>
      </c>
      <c r="F38" s="33">
        <f t="shared" si="85"/>
        <v>-0.19607843137254902</v>
      </c>
      <c r="G38" s="33">
        <f t="shared" si="86"/>
        <v>0.54166666666666663</v>
      </c>
      <c r="H38" s="33">
        <f t="shared" si="87"/>
        <v>0.68941979522184305</v>
      </c>
      <c r="I38" s="33">
        <f t="shared" si="88"/>
        <v>-0.2339622641509434</v>
      </c>
      <c r="J38" s="33">
        <f t="shared" si="89"/>
        <v>-0.13157894736842105</v>
      </c>
      <c r="K38" s="33">
        <f t="shared" si="90"/>
        <v>0.49577464788732395</v>
      </c>
      <c r="L38" s="33">
        <f t="shared" si="91"/>
        <v>-0.44488188976377951</v>
      </c>
      <c r="M38" s="33">
        <f t="shared" si="92"/>
        <v>-0.37254901960784315</v>
      </c>
      <c r="N38" s="33">
        <f t="shared" si="93"/>
        <v>0.33990147783251229</v>
      </c>
      <c r="O38" s="33">
        <f t="shared" si="94"/>
        <v>-9.6234309623430964E-2</v>
      </c>
      <c r="P38" s="33">
        <f t="shared" si="95"/>
        <v>0.05</v>
      </c>
      <c r="Q38" s="33">
        <f t="shared" si="96"/>
        <v>0.17745302713987474</v>
      </c>
      <c r="R38" s="33">
        <f t="shared" si="97"/>
        <v>-0.24390243902439024</v>
      </c>
      <c r="S38" s="33">
        <f t="shared" si="98"/>
        <v>5.4054054054054057E-2</v>
      </c>
      <c r="T38" s="33">
        <f t="shared" si="99"/>
        <v>1.4141414141414142E-2</v>
      </c>
      <c r="U38" s="33">
        <f t="shared" si="100"/>
        <v>-6.8965517241379309E-2</v>
      </c>
      <c r="V38" s="33">
        <f t="shared" si="101"/>
        <v>0.34545454545454546</v>
      </c>
      <c r="W38" s="33">
        <f t="shared" si="102"/>
        <v>-8.851224105461393E-2</v>
      </c>
      <c r="X38" s="33">
        <f t="shared" si="103"/>
        <v>1.2765957446808511</v>
      </c>
      <c r="Y38" s="33">
        <f t="shared" si="104"/>
        <v>0.875</v>
      </c>
      <c r="Z38" s="33">
        <f t="shared" si="105"/>
        <v>3.125E-2</v>
      </c>
      <c r="AA38" s="33">
        <f t="shared" si="31"/>
        <v>0.14351851851851852</v>
      </c>
      <c r="AB38" s="33">
        <f t="shared" si="31"/>
        <v>-0.19576719576719576</v>
      </c>
      <c r="AC38" s="33">
        <f t="shared" si="31"/>
        <v>8.8652482269503549E-2</v>
      </c>
      <c r="AD38" s="33">
        <f t="shared" si="106"/>
        <v>-6.9892473118279563E-2</v>
      </c>
      <c r="AE38" s="33">
        <f t="shared" si="107"/>
        <v>-0.2264957264957265</v>
      </c>
      <c r="AF38" s="33">
        <f t="shared" si="108"/>
        <v>0.22908366533864541</v>
      </c>
      <c r="AG38" s="33">
        <f t="shared" si="109"/>
        <v>-0.14285714285714285</v>
      </c>
      <c r="AH38" s="33">
        <f t="shared" si="110"/>
        <v>-0.18468468468468469</v>
      </c>
      <c r="AI38" s="33">
        <f t="shared" si="111"/>
        <v>0.23966942148760331</v>
      </c>
      <c r="AJ38" s="33">
        <f t="shared" si="112"/>
        <v>-0.4454828660436137</v>
      </c>
      <c r="AK38" s="33">
        <f t="shared" si="113"/>
        <v>-0.20416666666666666</v>
      </c>
      <c r="AL38" s="33">
        <f t="shared" si="114"/>
        <v>5.3475935828877002E-3</v>
      </c>
      <c r="AM38" s="33">
        <f t="shared" si="38"/>
        <v>-0.47368421052631576</v>
      </c>
      <c r="AN38" s="33">
        <f t="shared" si="39"/>
        <v>0.10526315789473684</v>
      </c>
      <c r="AO38" s="33">
        <f t="shared" si="40"/>
        <v>-0.13029315960912052</v>
      </c>
      <c r="AP38" s="33">
        <f t="shared" si="115"/>
        <v>8.0924855491329481E-2</v>
      </c>
      <c r="AQ38" s="33">
        <f t="shared" si="116"/>
        <v>-0.20994475138121546</v>
      </c>
      <c r="AR38" s="33">
        <f t="shared" si="117"/>
        <v>-7.1312803889789306E-2</v>
      </c>
      <c r="AS38" s="33">
        <f t="shared" si="43"/>
        <v>-0.41975308641975306</v>
      </c>
      <c r="AT38" s="33">
        <f t="shared" si="44"/>
        <v>-0.29281767955801102</v>
      </c>
      <c r="AU38" s="33">
        <f t="shared" si="45"/>
        <v>-0.13</v>
      </c>
      <c r="AV38" s="33">
        <f t="shared" si="46"/>
        <v>9.5505617977528087E-2</v>
      </c>
      <c r="AW38" s="33">
        <f t="shared" si="47"/>
        <v>-0.14136125654450263</v>
      </c>
      <c r="AX38" s="33">
        <f t="shared" si="48"/>
        <v>-1.9503546099290781E-2</v>
      </c>
      <c r="AY38" s="33">
        <f t="shared" si="49"/>
        <v>-0.65384615384615385</v>
      </c>
      <c r="AZ38" s="33">
        <f t="shared" si="50"/>
        <v>-0.5</v>
      </c>
      <c r="BA38" s="33">
        <f t="shared" si="51"/>
        <v>-3.7453183520599252E-2</v>
      </c>
      <c r="BB38" s="33">
        <f t="shared" si="52"/>
        <v>-0.40641711229946526</v>
      </c>
      <c r="BC38" s="33">
        <f t="shared" si="53"/>
        <v>-9.0909090909090912E-2</v>
      </c>
      <c r="BD38" s="33">
        <f t="shared" si="54"/>
        <v>-9.7731239092495634E-2</v>
      </c>
      <c r="BE38" s="33">
        <f t="shared" si="118"/>
        <v>0.22340425531914893</v>
      </c>
      <c r="BF38" s="33">
        <f t="shared" si="119"/>
        <v>-5.46875E-2</v>
      </c>
      <c r="BG38" s="33">
        <f t="shared" si="120"/>
        <v>-3.4482758620689655E-2</v>
      </c>
      <c r="BH38" s="33">
        <f t="shared" si="121"/>
        <v>-0.34358974358974359</v>
      </c>
      <c r="BI38" s="33">
        <f t="shared" si="122"/>
        <v>-0.31707317073170732</v>
      </c>
      <c r="BJ38" s="33">
        <f t="shared" si="123"/>
        <v>-7.2332730560578665E-2</v>
      </c>
      <c r="BK38" s="33">
        <f t="shared" si="124"/>
        <v>1.7333333333333334</v>
      </c>
      <c r="BL38" s="33">
        <f t="shared" si="125"/>
        <v>0.16666666666666666</v>
      </c>
      <c r="BM38" s="33">
        <f t="shared" si="126"/>
        <v>4.6692607003891051E-2</v>
      </c>
      <c r="BN38" s="33">
        <f t="shared" si="127"/>
        <v>-0.12612612612612611</v>
      </c>
      <c r="BO38" s="33">
        <f t="shared" si="128"/>
        <v>-0.2</v>
      </c>
      <c r="BP38" s="33">
        <f t="shared" si="129"/>
        <v>2.321083172147002E-2</v>
      </c>
      <c r="BQ38" s="33">
        <f t="shared" si="130"/>
        <v>6.0869565217391307E-2</v>
      </c>
      <c r="BR38" s="33">
        <f t="shared" si="131"/>
        <v>0.2231404958677686</v>
      </c>
      <c r="BS38" s="33">
        <f t="shared" si="132"/>
        <v>-4.1666666666666664E-2</v>
      </c>
      <c r="BT38" s="33">
        <f t="shared" si="133"/>
        <v>-0.3125</v>
      </c>
      <c r="BU38" s="33">
        <f t="shared" si="134"/>
        <v>-0.1875</v>
      </c>
      <c r="BV38" s="33">
        <f t="shared" si="135"/>
        <v>-7.9922027290448339E-2</v>
      </c>
      <c r="BW38" s="33">
        <f t="shared" si="136"/>
        <v>-0.54471544715447151</v>
      </c>
      <c r="BX38" s="33">
        <f t="shared" si="137"/>
        <v>-0.31632653061224492</v>
      </c>
      <c r="BY38" s="33">
        <f t="shared" si="138"/>
        <v>-0.14312267657992564</v>
      </c>
      <c r="BZ38" s="33"/>
      <c r="CA38" s="33"/>
      <c r="CB38" s="33"/>
      <c r="CC38" s="33">
        <f t="shared" si="139"/>
        <v>1.1684665226781858</v>
      </c>
      <c r="CD38" s="33">
        <f t="shared" si="140"/>
        <v>3.6279069767441858</v>
      </c>
      <c r="CE38" s="33">
        <f t="shared" si="141"/>
        <v>0.68941979522184305</v>
      </c>
      <c r="CF38" s="33">
        <f t="shared" si="142"/>
        <v>-0.25697211155378485</v>
      </c>
      <c r="CG38" s="33">
        <f t="shared" si="143"/>
        <v>-0.10050251256281408</v>
      </c>
      <c r="CH38" s="33">
        <f t="shared" si="144"/>
        <v>1.4141414141414142E-2</v>
      </c>
      <c r="CI38" s="33">
        <f t="shared" si="145"/>
        <v>0.24664879356568364</v>
      </c>
      <c r="CJ38" s="33">
        <f t="shared" si="146"/>
        <v>0.11033519553072625</v>
      </c>
      <c r="CK38" s="33">
        <f t="shared" si="147"/>
        <v>0.22908366533864541</v>
      </c>
      <c r="CL38" s="33">
        <f t="shared" si="148"/>
        <v>-0.29354838709677417</v>
      </c>
      <c r="CM38" s="33">
        <f t="shared" si="149"/>
        <v>-0.14088050314465408</v>
      </c>
      <c r="CN38" s="33">
        <f t="shared" si="150"/>
        <v>-7.1312803889789306E-2</v>
      </c>
      <c r="CO38" s="33">
        <f t="shared" si="151"/>
        <v>-0.32267884322678841</v>
      </c>
      <c r="CP38" s="33">
        <f t="shared" si="152"/>
        <v>-0.25915080527086382</v>
      </c>
      <c r="CQ38" s="33">
        <f t="shared" si="153"/>
        <v>-9.7731239092495634E-2</v>
      </c>
      <c r="CR38" s="33">
        <f t="shared" si="154"/>
        <v>4.0449438202247189E-2</v>
      </c>
      <c r="CS38" s="33">
        <f t="shared" si="155"/>
        <v>-0.14031620553359683</v>
      </c>
      <c r="CT38" s="33">
        <f t="shared" si="156"/>
        <v>2.321083172147002E-2</v>
      </c>
      <c r="CU38" s="33">
        <f t="shared" si="157"/>
        <v>-0.18574514038876891</v>
      </c>
      <c r="CV38" s="33">
        <f t="shared" si="158"/>
        <v>-9.1954022988505746E-2</v>
      </c>
      <c r="CW38" s="33">
        <f t="shared" si="159"/>
        <v>-0.23818525519848771</v>
      </c>
    </row>
    <row r="39" spans="2:101" ht="17.100000000000001" customHeight="1" thickBot="1" x14ac:dyDescent="0.25">
      <c r="B39" s="35" t="s">
        <v>106</v>
      </c>
      <c r="C39" s="33">
        <f t="shared" si="82"/>
        <v>6.0150375939849621E-2</v>
      </c>
      <c r="D39" s="33">
        <f t="shared" si="83"/>
        <v>2.75</v>
      </c>
      <c r="E39" s="33">
        <f t="shared" si="84"/>
        <v>0.93693693693693691</v>
      </c>
      <c r="F39" s="33">
        <f t="shared" si="85"/>
        <v>0.33613445378151263</v>
      </c>
      <c r="G39" s="33">
        <f t="shared" si="86"/>
        <v>0.70833333333333337</v>
      </c>
      <c r="H39" s="33">
        <f t="shared" si="87"/>
        <v>0.59493670886075944</v>
      </c>
      <c r="I39" s="33">
        <f t="shared" si="88"/>
        <v>-0.28688524590163933</v>
      </c>
      <c r="J39" s="33">
        <f t="shared" si="89"/>
        <v>0.14606741573033707</v>
      </c>
      <c r="K39" s="33">
        <f t="shared" si="90"/>
        <v>0.22797927461139897</v>
      </c>
      <c r="L39" s="33">
        <f t="shared" si="91"/>
        <v>-2.2222222222222223E-2</v>
      </c>
      <c r="M39" s="33">
        <f t="shared" si="92"/>
        <v>-0.52100840336134457</v>
      </c>
      <c r="N39" s="33">
        <f t="shared" si="93"/>
        <v>0.63414634146341464</v>
      </c>
      <c r="O39" s="33">
        <f t="shared" si="94"/>
        <v>-0.23404255319148937</v>
      </c>
      <c r="P39" s="33">
        <f t="shared" si="95"/>
        <v>0.33333333333333331</v>
      </c>
      <c r="Q39" s="33">
        <f t="shared" si="96"/>
        <v>0.19069767441860466</v>
      </c>
      <c r="R39" s="33">
        <f t="shared" si="97"/>
        <v>-0.28930817610062892</v>
      </c>
      <c r="S39" s="33">
        <f t="shared" si="98"/>
        <v>-0.14634146341463414</v>
      </c>
      <c r="T39" s="33">
        <f t="shared" si="99"/>
        <v>0.1111111111111111</v>
      </c>
      <c r="U39" s="33">
        <f t="shared" si="100"/>
        <v>0.10344827586206896</v>
      </c>
      <c r="V39" s="33">
        <f t="shared" si="101"/>
        <v>0</v>
      </c>
      <c r="W39" s="33">
        <f t="shared" si="102"/>
        <v>0.36708860759493672</v>
      </c>
      <c r="X39" s="33">
        <f t="shared" si="103"/>
        <v>0.32954545454545453</v>
      </c>
      <c r="Y39" s="33">
        <f t="shared" si="104"/>
        <v>1.2105263157894737</v>
      </c>
      <c r="Z39" s="33">
        <f t="shared" si="105"/>
        <v>0.17910447761194029</v>
      </c>
      <c r="AA39" s="33">
        <f t="shared" si="31"/>
        <v>-2.7777777777777776E-2</v>
      </c>
      <c r="AB39" s="33">
        <f t="shared" si="31"/>
        <v>-0.15833333333333333</v>
      </c>
      <c r="AC39" s="33">
        <f t="shared" si="31"/>
        <v>0.203125</v>
      </c>
      <c r="AD39" s="33">
        <f t="shared" si="106"/>
        <v>-7.0796460176991149E-2</v>
      </c>
      <c r="AE39" s="33">
        <f t="shared" si="107"/>
        <v>-5.7142857142857141E-2</v>
      </c>
      <c r="AF39" s="33">
        <f t="shared" si="108"/>
        <v>0.42857142857142855</v>
      </c>
      <c r="AG39" s="33">
        <f t="shared" si="109"/>
        <v>-5.2083333333333336E-2</v>
      </c>
      <c r="AH39" s="33">
        <f t="shared" si="110"/>
        <v>-0.10784313725490197</v>
      </c>
      <c r="AI39" s="33">
        <f t="shared" si="111"/>
        <v>-1.8518518518518517E-2</v>
      </c>
      <c r="AJ39" s="33">
        <f t="shared" si="112"/>
        <v>-2.564102564102564E-2</v>
      </c>
      <c r="AK39" s="33">
        <f t="shared" si="113"/>
        <v>-0.1111111111111111</v>
      </c>
      <c r="AL39" s="33">
        <f t="shared" si="114"/>
        <v>1.8987341772151899E-2</v>
      </c>
      <c r="AM39" s="33">
        <f t="shared" si="38"/>
        <v>-8.5714285714285715E-2</v>
      </c>
      <c r="AN39" s="33">
        <f t="shared" si="39"/>
        <v>-0.17821782178217821</v>
      </c>
      <c r="AO39" s="33">
        <f t="shared" si="40"/>
        <v>5.5194805194805192E-2</v>
      </c>
      <c r="AP39" s="33">
        <f t="shared" si="115"/>
        <v>-0.18095238095238095</v>
      </c>
      <c r="AQ39" s="33">
        <f t="shared" si="116"/>
        <v>5.0505050505050504E-2</v>
      </c>
      <c r="AR39" s="33">
        <f t="shared" si="117"/>
        <v>-0.22500000000000001</v>
      </c>
      <c r="AS39" s="33">
        <f t="shared" si="43"/>
        <v>0.14285714285714285</v>
      </c>
      <c r="AT39" s="33">
        <f t="shared" si="44"/>
        <v>0.10989010989010989</v>
      </c>
      <c r="AU39" s="33">
        <f t="shared" si="45"/>
        <v>3.1446540880503146E-3</v>
      </c>
      <c r="AV39" s="33">
        <f t="shared" si="46"/>
        <v>0.20175438596491227</v>
      </c>
      <c r="AW39" s="33">
        <f t="shared" si="47"/>
        <v>-0.15178571428571427</v>
      </c>
      <c r="AX39" s="33">
        <f t="shared" si="48"/>
        <v>8.0745341614906832E-2</v>
      </c>
      <c r="AY39" s="33">
        <f t="shared" si="49"/>
        <v>-0.30208333333333331</v>
      </c>
      <c r="AZ39" s="33">
        <f t="shared" si="50"/>
        <v>-0.12048192771084337</v>
      </c>
      <c r="BA39" s="33">
        <f t="shared" si="51"/>
        <v>3.6923076923076927E-2</v>
      </c>
      <c r="BB39" s="33">
        <f t="shared" si="52"/>
        <v>-0.1744186046511628</v>
      </c>
      <c r="BC39" s="33">
        <f t="shared" si="53"/>
        <v>-0.28846153846153844</v>
      </c>
      <c r="BD39" s="33">
        <f t="shared" si="54"/>
        <v>9.6774193548387094E-2</v>
      </c>
      <c r="BE39" s="33">
        <f t="shared" si="118"/>
        <v>0.22115384615384615</v>
      </c>
      <c r="BF39" s="33">
        <f t="shared" si="119"/>
        <v>9.9009900990099015E-2</v>
      </c>
      <c r="BG39" s="33">
        <f t="shared" si="120"/>
        <v>0.12225705329153605</v>
      </c>
      <c r="BH39" s="33">
        <f t="shared" si="121"/>
        <v>-0.25547445255474455</v>
      </c>
      <c r="BI39" s="33">
        <f t="shared" si="122"/>
        <v>0.17894736842105263</v>
      </c>
      <c r="BJ39" s="33">
        <f t="shared" si="123"/>
        <v>-5.7471264367816091E-3</v>
      </c>
      <c r="BK39" s="33">
        <f t="shared" si="124"/>
        <v>0.56716417910447758</v>
      </c>
      <c r="BL39" s="33">
        <f t="shared" si="125"/>
        <v>5.4794520547945202E-2</v>
      </c>
      <c r="BM39" s="33">
        <f t="shared" si="126"/>
        <v>0.12166172106824925</v>
      </c>
      <c r="BN39" s="33">
        <f t="shared" si="127"/>
        <v>-0.19718309859154928</v>
      </c>
      <c r="BO39" s="33">
        <f t="shared" si="128"/>
        <v>-4.0540540540540543E-2</v>
      </c>
      <c r="BP39" s="33">
        <f t="shared" si="129"/>
        <v>7.3529411764705885E-2</v>
      </c>
      <c r="BQ39" s="33">
        <f t="shared" si="130"/>
        <v>-0.43307086614173229</v>
      </c>
      <c r="BR39" s="33">
        <f t="shared" si="131"/>
        <v>-0.33333333333333331</v>
      </c>
      <c r="BS39" s="33">
        <f t="shared" si="132"/>
        <v>-4.7486033519553071E-2</v>
      </c>
      <c r="BT39" s="33">
        <f t="shared" si="133"/>
        <v>-0.50980392156862742</v>
      </c>
      <c r="BU39" s="33">
        <f t="shared" si="134"/>
        <v>-0.5089285714285714</v>
      </c>
      <c r="BV39" s="33">
        <f t="shared" si="135"/>
        <v>-2.8901734104046242E-2</v>
      </c>
      <c r="BW39" s="33">
        <f t="shared" si="136"/>
        <v>-0.65714285714285714</v>
      </c>
      <c r="BX39" s="33">
        <f t="shared" si="137"/>
        <v>-0.59740259740259738</v>
      </c>
      <c r="BY39" s="33">
        <f t="shared" si="138"/>
        <v>-0.10052910052910052</v>
      </c>
      <c r="BZ39" s="33"/>
      <c r="CA39" s="33"/>
      <c r="CB39" s="33"/>
      <c r="CC39" s="33">
        <f t="shared" si="139"/>
        <v>1.0317460317460319</v>
      </c>
      <c r="CD39" s="33">
        <f t="shared" si="140"/>
        <v>3.3854166666666665</v>
      </c>
      <c r="CE39" s="33">
        <f t="shared" si="141"/>
        <v>0.59493670886075944</v>
      </c>
      <c r="CF39" s="33">
        <f t="shared" si="142"/>
        <v>-0.2265625</v>
      </c>
      <c r="CG39" s="33">
        <f t="shared" si="143"/>
        <v>-8.7885985748218529E-2</v>
      </c>
      <c r="CH39" s="33">
        <f t="shared" si="144"/>
        <v>0.1111111111111111</v>
      </c>
      <c r="CI39" s="33">
        <f t="shared" si="145"/>
        <v>6.8181818181818177E-2</v>
      </c>
      <c r="CJ39" s="33">
        <f t="shared" si="146"/>
        <v>0.11458333333333333</v>
      </c>
      <c r="CK39" s="33">
        <f t="shared" si="147"/>
        <v>0.42857142857142855</v>
      </c>
      <c r="CL39" s="33">
        <f t="shared" si="148"/>
        <v>-8.5106382978723402E-2</v>
      </c>
      <c r="CM39" s="33">
        <f t="shared" si="149"/>
        <v>-8.8785046728971959E-2</v>
      </c>
      <c r="CN39" s="33">
        <f t="shared" si="150"/>
        <v>-0.22500000000000001</v>
      </c>
      <c r="CO39" s="33">
        <f t="shared" si="151"/>
        <v>-2.0671834625322998E-2</v>
      </c>
      <c r="CP39" s="33">
        <f t="shared" si="152"/>
        <v>-0.12051282051282051</v>
      </c>
      <c r="CQ39" s="33">
        <f t="shared" si="153"/>
        <v>9.6774193548387094E-2</v>
      </c>
      <c r="CR39" s="33">
        <f t="shared" si="154"/>
        <v>3.1662269129287601E-2</v>
      </c>
      <c r="CS39" s="33">
        <f t="shared" si="155"/>
        <v>8.1632653061224483E-2</v>
      </c>
      <c r="CT39" s="33">
        <f t="shared" si="156"/>
        <v>7.3529411764705885E-2</v>
      </c>
      <c r="CU39" s="33">
        <f t="shared" si="157"/>
        <v>-0.4578005115089514</v>
      </c>
      <c r="CV39" s="33">
        <f t="shared" si="158"/>
        <v>-0.39622641509433965</v>
      </c>
      <c r="CW39" s="33">
        <f t="shared" si="159"/>
        <v>-9.5890410958904104E-2</v>
      </c>
    </row>
    <row r="40" spans="2:101" ht="17.100000000000001" customHeight="1" thickBot="1" x14ac:dyDescent="0.25">
      <c r="B40" s="35" t="s">
        <v>107</v>
      </c>
      <c r="C40" s="33">
        <f t="shared" si="82"/>
        <v>1</v>
      </c>
      <c r="D40" s="33">
        <f t="shared" si="83"/>
        <v>3.5</v>
      </c>
      <c r="E40" s="33">
        <f t="shared" si="84"/>
        <v>3.8</v>
      </c>
      <c r="F40" s="33">
        <f t="shared" si="85"/>
        <v>-7.1428571428571425E-2</v>
      </c>
      <c r="G40" s="33">
        <f t="shared" si="86"/>
        <v>1.6666666666666667</v>
      </c>
      <c r="H40" s="33">
        <f t="shared" si="87"/>
        <v>0.8125</v>
      </c>
      <c r="I40" s="33">
        <f t="shared" si="88"/>
        <v>0.33333333333333331</v>
      </c>
      <c r="J40" s="33">
        <f t="shared" si="89"/>
        <v>0.44444444444444442</v>
      </c>
      <c r="K40" s="33">
        <f t="shared" si="90"/>
        <v>0.75</v>
      </c>
      <c r="L40" s="33">
        <f t="shared" si="91"/>
        <v>-0.54545454545454541</v>
      </c>
      <c r="M40" s="33">
        <f t="shared" si="92"/>
        <v>-0.4</v>
      </c>
      <c r="N40" s="33">
        <f t="shared" si="93"/>
        <v>0.36363636363636365</v>
      </c>
      <c r="O40" s="33">
        <f t="shared" si="94"/>
        <v>-0.5714285714285714</v>
      </c>
      <c r="P40" s="33">
        <f t="shared" si="95"/>
        <v>-0.22222222222222221</v>
      </c>
      <c r="Q40" s="33">
        <f t="shared" si="96"/>
        <v>0.20833333333333334</v>
      </c>
      <c r="R40" s="33">
        <f t="shared" si="97"/>
        <v>-0.30769230769230771</v>
      </c>
      <c r="S40" s="33">
        <f t="shared" si="98"/>
        <v>0.75</v>
      </c>
      <c r="T40" s="33">
        <f t="shared" si="99"/>
        <v>-0.17241379310344829</v>
      </c>
      <c r="U40" s="33">
        <f t="shared" si="100"/>
        <v>-0.33333333333333331</v>
      </c>
      <c r="V40" s="33">
        <f t="shared" si="101"/>
        <v>-0.61538461538461542</v>
      </c>
      <c r="W40" s="33">
        <f t="shared" si="102"/>
        <v>3.5714285714285712E-2</v>
      </c>
      <c r="X40" s="33">
        <f t="shared" si="103"/>
        <v>0.8</v>
      </c>
      <c r="Y40" s="33">
        <f t="shared" si="104"/>
        <v>3</v>
      </c>
      <c r="Z40" s="33">
        <f t="shared" si="105"/>
        <v>-0.13333333333333333</v>
      </c>
      <c r="AA40" s="33">
        <f t="shared" si="31"/>
        <v>0.66666666666666663</v>
      </c>
      <c r="AB40" s="33">
        <f t="shared" si="31"/>
        <v>-0.5714285714285714</v>
      </c>
      <c r="AC40" s="33">
        <f t="shared" si="31"/>
        <v>0.13793103448275862</v>
      </c>
      <c r="AD40" s="33">
        <f t="shared" si="106"/>
        <v>-0.33333333333333331</v>
      </c>
      <c r="AE40" s="33">
        <f t="shared" si="107"/>
        <v>-0.21428571428571427</v>
      </c>
      <c r="AF40" s="33">
        <f t="shared" si="108"/>
        <v>0.16666666666666666</v>
      </c>
      <c r="AG40" s="33">
        <f t="shared" si="109"/>
        <v>0</v>
      </c>
      <c r="AH40" s="33">
        <f t="shared" si="110"/>
        <v>0.4</v>
      </c>
      <c r="AI40" s="33">
        <f t="shared" si="111"/>
        <v>0</v>
      </c>
      <c r="AJ40" s="33">
        <f t="shared" si="112"/>
        <v>0.22222222222222221</v>
      </c>
      <c r="AK40" s="33">
        <f t="shared" si="113"/>
        <v>-0.25</v>
      </c>
      <c r="AL40" s="33">
        <f t="shared" si="114"/>
        <v>0.15384615384615385</v>
      </c>
      <c r="AM40" s="33">
        <f t="shared" si="38"/>
        <v>-0.5</v>
      </c>
      <c r="AN40" s="33">
        <f t="shared" si="39"/>
        <v>0</v>
      </c>
      <c r="AO40" s="33">
        <f t="shared" si="40"/>
        <v>-6.0606060606060608E-2</v>
      </c>
      <c r="AP40" s="33">
        <f t="shared" si="115"/>
        <v>0</v>
      </c>
      <c r="AQ40" s="33">
        <f t="shared" si="116"/>
        <v>-0.36363636363636365</v>
      </c>
      <c r="AR40" s="33">
        <f t="shared" si="117"/>
        <v>7.1428571428571425E-2</v>
      </c>
      <c r="AS40" s="33">
        <f t="shared" si="43"/>
        <v>0.25</v>
      </c>
      <c r="AT40" s="33">
        <f t="shared" si="44"/>
        <v>0.14285714285714285</v>
      </c>
      <c r="AU40" s="33">
        <f t="shared" si="45"/>
        <v>0.10344827586206896</v>
      </c>
      <c r="AV40" s="33">
        <f t="shared" si="46"/>
        <v>0.18181818181818182</v>
      </c>
      <c r="AW40" s="33">
        <f t="shared" si="47"/>
        <v>-0.33333333333333331</v>
      </c>
      <c r="AX40" s="33">
        <f t="shared" si="48"/>
        <v>0.36666666666666664</v>
      </c>
      <c r="AY40" s="33">
        <f t="shared" si="49"/>
        <v>1.6</v>
      </c>
      <c r="AZ40" s="33">
        <f t="shared" si="50"/>
        <v>2</v>
      </c>
      <c r="BA40" s="33">
        <f t="shared" si="51"/>
        <v>0.4838709677419355</v>
      </c>
      <c r="BB40" s="33">
        <f t="shared" si="52"/>
        <v>0.33333333333333331</v>
      </c>
      <c r="BC40" s="33">
        <f t="shared" si="53"/>
        <v>-0.42857142857142855</v>
      </c>
      <c r="BD40" s="33">
        <f t="shared" si="54"/>
        <v>0.6</v>
      </c>
      <c r="BE40" s="33">
        <f t="shared" si="118"/>
        <v>0.3</v>
      </c>
      <c r="BF40" s="33">
        <f t="shared" si="119"/>
        <v>0.75</v>
      </c>
      <c r="BG40" s="33">
        <f t="shared" si="120"/>
        <v>0.375</v>
      </c>
      <c r="BH40" s="33">
        <f t="shared" si="121"/>
        <v>7.6923076923076927E-2</v>
      </c>
      <c r="BI40" s="33">
        <f t="shared" si="122"/>
        <v>1.6666666666666667</v>
      </c>
      <c r="BJ40" s="33">
        <f t="shared" si="123"/>
        <v>0</v>
      </c>
      <c r="BK40" s="33">
        <f t="shared" si="124"/>
        <v>-0.84615384615384615</v>
      </c>
      <c r="BL40" s="33">
        <f t="shared" si="125"/>
        <v>-0.22222222222222221</v>
      </c>
      <c r="BM40" s="33">
        <f t="shared" si="126"/>
        <v>-0.21739130434782608</v>
      </c>
      <c r="BN40" s="33">
        <f t="shared" si="127"/>
        <v>0.25</v>
      </c>
      <c r="BO40" s="33">
        <f t="shared" si="128"/>
        <v>1.25</v>
      </c>
      <c r="BP40" s="33">
        <f t="shared" si="129"/>
        <v>-0.25</v>
      </c>
      <c r="BQ40" s="33">
        <f t="shared" si="130"/>
        <v>-7.6923076923076927E-2</v>
      </c>
      <c r="BR40" s="33">
        <f t="shared" si="131"/>
        <v>-0.35714285714285715</v>
      </c>
      <c r="BS40" s="33">
        <f t="shared" si="132"/>
        <v>-0.15909090909090909</v>
      </c>
      <c r="BT40" s="33">
        <f t="shared" si="133"/>
        <v>-0.21428571428571427</v>
      </c>
      <c r="BU40" s="33">
        <f t="shared" si="134"/>
        <v>-0.5</v>
      </c>
      <c r="BV40" s="33">
        <f t="shared" si="135"/>
        <v>-2.4390243902439025E-2</v>
      </c>
      <c r="BW40" s="33">
        <f t="shared" si="136"/>
        <v>2</v>
      </c>
      <c r="BX40" s="33">
        <f t="shared" si="137"/>
        <v>0.2857142857142857</v>
      </c>
      <c r="BY40" s="33">
        <f t="shared" si="138"/>
        <v>2.7777777777777776E-2</v>
      </c>
      <c r="BZ40" s="33"/>
      <c r="CA40" s="33"/>
      <c r="CB40" s="33"/>
      <c r="CC40" s="33">
        <f t="shared" si="139"/>
        <v>1.2380952380952381</v>
      </c>
      <c r="CD40" s="33">
        <f t="shared" si="140"/>
        <v>5.2</v>
      </c>
      <c r="CE40" s="33">
        <f t="shared" si="141"/>
        <v>0.8125</v>
      </c>
      <c r="CF40" s="33">
        <f t="shared" si="142"/>
        <v>-0.31914893617021278</v>
      </c>
      <c r="CG40" s="33">
        <f t="shared" si="143"/>
        <v>0.19354838709677419</v>
      </c>
      <c r="CH40" s="33">
        <f t="shared" si="144"/>
        <v>-0.17241379310344829</v>
      </c>
      <c r="CI40" s="33">
        <f t="shared" si="145"/>
        <v>3.125E-2</v>
      </c>
      <c r="CJ40" s="33">
        <f t="shared" si="146"/>
        <v>-0.16216216216216217</v>
      </c>
      <c r="CK40" s="33">
        <f t="shared" si="147"/>
        <v>0.16666666666666666</v>
      </c>
      <c r="CL40" s="33">
        <f t="shared" si="148"/>
        <v>-9.0909090909090912E-2</v>
      </c>
      <c r="CM40" s="33">
        <f t="shared" si="149"/>
        <v>-0.16129032258064516</v>
      </c>
      <c r="CN40" s="33">
        <f t="shared" si="150"/>
        <v>7.1428571428571425E-2</v>
      </c>
      <c r="CO40" s="33">
        <f t="shared" si="151"/>
        <v>0.46666666666666667</v>
      </c>
      <c r="CP40" s="33">
        <f t="shared" si="152"/>
        <v>3.8461538461538464E-2</v>
      </c>
      <c r="CQ40" s="33">
        <f t="shared" si="153"/>
        <v>0.6</v>
      </c>
      <c r="CR40" s="33">
        <f t="shared" si="154"/>
        <v>-0.11363636363636363</v>
      </c>
      <c r="CS40" s="33">
        <f t="shared" si="155"/>
        <v>0.70370370370370372</v>
      </c>
      <c r="CT40" s="33">
        <f t="shared" si="156"/>
        <v>-0.25</v>
      </c>
      <c r="CU40" s="33">
        <f t="shared" si="157"/>
        <v>-0.12820512820512819</v>
      </c>
      <c r="CV40" s="33">
        <f t="shared" si="158"/>
        <v>-0.30434782608695654</v>
      </c>
      <c r="CW40" s="33">
        <f t="shared" si="159"/>
        <v>0</v>
      </c>
    </row>
    <row r="41" spans="2:101" ht="17.100000000000001" customHeight="1" thickBot="1" x14ac:dyDescent="0.25">
      <c r="B41" s="35" t="s">
        <v>108</v>
      </c>
      <c r="C41" s="33">
        <f t="shared" si="82"/>
        <v>1</v>
      </c>
      <c r="D41" s="33">
        <f t="shared" si="83"/>
        <v>4</v>
      </c>
      <c r="E41" s="33">
        <f t="shared" si="84"/>
        <v>1.8333333333333333</v>
      </c>
      <c r="F41" s="33">
        <f t="shared" si="85"/>
        <v>1.4210526315789473</v>
      </c>
      <c r="G41" s="33">
        <f t="shared" si="86"/>
        <v>1.2</v>
      </c>
      <c r="H41" s="33">
        <f t="shared" si="87"/>
        <v>1.8181818181818181</v>
      </c>
      <c r="I41" s="33">
        <f t="shared" si="88"/>
        <v>-0.27272727272727271</v>
      </c>
      <c r="J41" s="33">
        <f t="shared" si="89"/>
        <v>0.47619047619047616</v>
      </c>
      <c r="K41" s="33">
        <f t="shared" si="90"/>
        <v>0.55882352941176472</v>
      </c>
      <c r="L41" s="33">
        <f t="shared" si="91"/>
        <v>-0.15625</v>
      </c>
      <c r="M41" s="33">
        <f t="shared" si="92"/>
        <v>-0.31818181818181818</v>
      </c>
      <c r="N41" s="33">
        <f t="shared" si="93"/>
        <v>0.51162790697674421</v>
      </c>
      <c r="O41" s="33">
        <f t="shared" si="94"/>
        <v>-0.35294117647058826</v>
      </c>
      <c r="P41" s="33">
        <f t="shared" si="95"/>
        <v>0.24</v>
      </c>
      <c r="Q41" s="33">
        <f t="shared" si="96"/>
        <v>7.8431372549019607E-2</v>
      </c>
      <c r="R41" s="33">
        <f t="shared" si="97"/>
        <v>-0.54347826086956519</v>
      </c>
      <c r="S41" s="33">
        <f t="shared" si="98"/>
        <v>-6.0606060606060608E-2</v>
      </c>
      <c r="T41" s="33">
        <f t="shared" si="99"/>
        <v>-0.27419354838709675</v>
      </c>
      <c r="U41" s="33">
        <f t="shared" si="100"/>
        <v>-0.54166666666666663</v>
      </c>
      <c r="V41" s="33">
        <f t="shared" si="101"/>
        <v>-0.61290322580645162</v>
      </c>
      <c r="W41" s="33">
        <f t="shared" si="102"/>
        <v>-5.6603773584905662E-2</v>
      </c>
      <c r="X41" s="33">
        <f t="shared" si="103"/>
        <v>-0.18518518518518517</v>
      </c>
      <c r="Y41" s="33">
        <f t="shared" si="104"/>
        <v>0.53333333333333333</v>
      </c>
      <c r="Z41" s="33">
        <f t="shared" si="105"/>
        <v>-0.23076923076923078</v>
      </c>
      <c r="AA41" s="33">
        <f t="shared" si="31"/>
        <v>0</v>
      </c>
      <c r="AB41" s="33">
        <f t="shared" si="31"/>
        <v>-0.29032258064516131</v>
      </c>
      <c r="AC41" s="33">
        <f t="shared" si="31"/>
        <v>-7.2727272727272724E-2</v>
      </c>
      <c r="AD41" s="33">
        <f t="shared" si="106"/>
        <v>4.7619047619047616E-2</v>
      </c>
      <c r="AE41" s="33">
        <f t="shared" si="107"/>
        <v>-0.19354838709677419</v>
      </c>
      <c r="AF41" s="33">
        <f t="shared" si="108"/>
        <v>6.6666666666666666E-2</v>
      </c>
      <c r="AG41" s="33">
        <f t="shared" si="109"/>
        <v>1.6363636363636365</v>
      </c>
      <c r="AH41" s="33">
        <f t="shared" si="110"/>
        <v>0.91666666666666663</v>
      </c>
      <c r="AI41" s="33">
        <f t="shared" si="111"/>
        <v>0.14000000000000001</v>
      </c>
      <c r="AJ41" s="33">
        <f t="shared" si="112"/>
        <v>0.40909090909090912</v>
      </c>
      <c r="AK41" s="33">
        <f t="shared" si="113"/>
        <v>-8.6956521739130432E-2</v>
      </c>
      <c r="AL41" s="33">
        <f t="shared" si="114"/>
        <v>0.3</v>
      </c>
      <c r="AM41" s="33">
        <f t="shared" si="38"/>
        <v>0</v>
      </c>
      <c r="AN41" s="33">
        <f t="shared" si="39"/>
        <v>-4.5454545454545456E-2</v>
      </c>
      <c r="AO41" s="33">
        <f t="shared" si="40"/>
        <v>0.31372549019607843</v>
      </c>
      <c r="AP41" s="33">
        <f t="shared" si="115"/>
        <v>-0.13636363636363635</v>
      </c>
      <c r="AQ41" s="33">
        <f t="shared" si="116"/>
        <v>-0.12</v>
      </c>
      <c r="AR41" s="33">
        <f t="shared" si="117"/>
        <v>0.27083333333333331</v>
      </c>
      <c r="AS41" s="33">
        <f t="shared" si="43"/>
        <v>-0.34482758620689657</v>
      </c>
      <c r="AT41" s="33">
        <f t="shared" si="44"/>
        <v>-0.30434782608695654</v>
      </c>
      <c r="AU41" s="33">
        <f t="shared" si="45"/>
        <v>0.12280701754385964</v>
      </c>
      <c r="AV41" s="33">
        <f t="shared" si="46"/>
        <v>6.4516129032258063E-2</v>
      </c>
      <c r="AW41" s="33">
        <f t="shared" si="47"/>
        <v>-0.14285714285714285</v>
      </c>
      <c r="AX41" s="33">
        <f t="shared" si="48"/>
        <v>0.2153846153846154</v>
      </c>
      <c r="AY41" s="33">
        <f t="shared" si="49"/>
        <v>0.31818181818181818</v>
      </c>
      <c r="AZ41" s="33">
        <f t="shared" si="50"/>
        <v>-0.14285714285714285</v>
      </c>
      <c r="BA41" s="33">
        <f t="shared" si="51"/>
        <v>0.28358208955223879</v>
      </c>
      <c r="BB41" s="33">
        <f t="shared" si="52"/>
        <v>0.21052631578947367</v>
      </c>
      <c r="BC41" s="33">
        <f t="shared" si="53"/>
        <v>-9.0909090909090912E-2</v>
      </c>
      <c r="BD41" s="33">
        <f t="shared" si="54"/>
        <v>0.47540983606557374</v>
      </c>
      <c r="BE41" s="33">
        <f t="shared" si="118"/>
        <v>-0.10526315789473684</v>
      </c>
      <c r="BF41" s="33">
        <f t="shared" si="119"/>
        <v>0.625</v>
      </c>
      <c r="BG41" s="33">
        <f t="shared" si="120"/>
        <v>0.265625</v>
      </c>
      <c r="BH41" s="33">
        <f t="shared" si="121"/>
        <v>-0.27272727272727271</v>
      </c>
      <c r="BI41" s="33">
        <f t="shared" si="122"/>
        <v>0</v>
      </c>
      <c r="BJ41" s="33">
        <f t="shared" si="123"/>
        <v>0.12658227848101267</v>
      </c>
      <c r="BK41" s="33">
        <f t="shared" si="124"/>
        <v>-0.13793103448275862</v>
      </c>
      <c r="BL41" s="33">
        <f t="shared" si="125"/>
        <v>0.16666666666666666</v>
      </c>
      <c r="BM41" s="33">
        <f t="shared" si="126"/>
        <v>5.8139534883720929E-2</v>
      </c>
      <c r="BN41" s="33">
        <f t="shared" si="127"/>
        <v>-0.34782608695652173</v>
      </c>
      <c r="BO41" s="33">
        <f t="shared" si="128"/>
        <v>-0.4</v>
      </c>
      <c r="BP41" s="33">
        <f t="shared" si="129"/>
        <v>1.1111111111111112E-2</v>
      </c>
      <c r="BQ41" s="33">
        <f t="shared" si="130"/>
        <v>0.29411764705882354</v>
      </c>
      <c r="BR41" s="33">
        <f t="shared" si="131"/>
        <v>-0.23076923076923078</v>
      </c>
      <c r="BS41" s="33">
        <f t="shared" si="132"/>
        <v>0.1111111111111111</v>
      </c>
      <c r="BT41" s="33">
        <f t="shared" si="133"/>
        <v>-0.375</v>
      </c>
      <c r="BU41" s="33">
        <f t="shared" si="134"/>
        <v>0.16666666666666666</v>
      </c>
      <c r="BV41" s="33">
        <f t="shared" si="135"/>
        <v>-7.8651685393258425E-2</v>
      </c>
      <c r="BW41" s="33">
        <f t="shared" si="136"/>
        <v>-0.56000000000000005</v>
      </c>
      <c r="BX41" s="33">
        <f t="shared" si="137"/>
        <v>-0.5714285714285714</v>
      </c>
      <c r="BY41" s="33">
        <f t="shared" si="138"/>
        <v>-4.3956043956043959E-2</v>
      </c>
      <c r="BZ41" s="33"/>
      <c r="CA41" s="33"/>
      <c r="CB41" s="33"/>
      <c r="CC41" s="33">
        <f t="shared" si="139"/>
        <v>3.0277777777777777</v>
      </c>
      <c r="CD41" s="33">
        <f t="shared" si="140"/>
        <v>4.05</v>
      </c>
      <c r="CE41" s="33">
        <f t="shared" si="141"/>
        <v>1.8181818181818181</v>
      </c>
      <c r="CF41" s="33">
        <f t="shared" si="142"/>
        <v>-0.35172413793103446</v>
      </c>
      <c r="CG41" s="33">
        <f t="shared" si="143"/>
        <v>6.9306930693069313E-2</v>
      </c>
      <c r="CH41" s="33">
        <f t="shared" si="144"/>
        <v>-0.27419354838709675</v>
      </c>
      <c r="CI41" s="33">
        <f t="shared" si="145"/>
        <v>-0.18085106382978725</v>
      </c>
      <c r="CJ41" s="33">
        <f t="shared" si="146"/>
        <v>-0.24074074074074073</v>
      </c>
      <c r="CK41" s="33">
        <f t="shared" si="147"/>
        <v>6.6666666666666666E-2</v>
      </c>
      <c r="CL41" s="33">
        <f t="shared" si="148"/>
        <v>0.31168831168831168</v>
      </c>
      <c r="CM41" s="33">
        <f t="shared" si="149"/>
        <v>6.097560975609756E-2</v>
      </c>
      <c r="CN41" s="33">
        <f t="shared" si="150"/>
        <v>0.27083333333333331</v>
      </c>
      <c r="CO41" s="33">
        <f t="shared" si="151"/>
        <v>2.9702970297029702E-2</v>
      </c>
      <c r="CP41" s="33">
        <f t="shared" si="152"/>
        <v>-0.17241379310344829</v>
      </c>
      <c r="CQ41" s="33">
        <f t="shared" si="153"/>
        <v>0.47540983606557374</v>
      </c>
      <c r="CR41" s="33">
        <f t="shared" si="154"/>
        <v>-0.22115384615384615</v>
      </c>
      <c r="CS41" s="33">
        <f t="shared" si="155"/>
        <v>6.9444444444444448E-2</v>
      </c>
      <c r="CT41" s="33">
        <f t="shared" si="156"/>
        <v>1.1111111111111112E-2</v>
      </c>
      <c r="CU41" s="33">
        <f t="shared" si="157"/>
        <v>-0.18518518518518517</v>
      </c>
      <c r="CV41" s="33">
        <f t="shared" si="158"/>
        <v>-0.22077922077922077</v>
      </c>
      <c r="CW41" s="33">
        <f t="shared" si="159"/>
        <v>3.2967032967032968E-2</v>
      </c>
    </row>
    <row r="42" spans="2:101" ht="17.100000000000001" customHeight="1" thickBot="1" x14ac:dyDescent="0.25">
      <c r="B42" s="35" t="s">
        <v>109</v>
      </c>
      <c r="C42" s="33">
        <f t="shared" si="82"/>
        <v>1.1764705882352942</v>
      </c>
      <c r="D42" s="33">
        <f t="shared" si="83"/>
        <v>10.428571428571429</v>
      </c>
      <c r="E42" s="33">
        <f t="shared" si="84"/>
        <v>3.6862745098039214</v>
      </c>
      <c r="F42" s="33">
        <f t="shared" si="85"/>
        <v>0.26851851851851855</v>
      </c>
      <c r="G42" s="33">
        <f t="shared" si="86"/>
        <v>3.0571428571428569</v>
      </c>
      <c r="H42" s="33">
        <f t="shared" si="87"/>
        <v>0.86290322580645162</v>
      </c>
      <c r="I42" s="33">
        <f t="shared" si="88"/>
        <v>-0.31</v>
      </c>
      <c r="J42" s="33">
        <f t="shared" si="89"/>
        <v>0.46938775510204084</v>
      </c>
      <c r="K42" s="33">
        <f t="shared" si="90"/>
        <v>0.27272727272727271</v>
      </c>
      <c r="L42" s="33">
        <f t="shared" si="91"/>
        <v>-0.13043478260869565</v>
      </c>
      <c r="M42" s="33">
        <f t="shared" si="92"/>
        <v>-0.35384615384615387</v>
      </c>
      <c r="N42" s="33">
        <f t="shared" si="93"/>
        <v>0.24880382775119617</v>
      </c>
      <c r="O42" s="33">
        <f t="shared" si="94"/>
        <v>-0.21621621621621623</v>
      </c>
      <c r="P42" s="33">
        <f t="shared" si="95"/>
        <v>0.1</v>
      </c>
      <c r="Q42" s="33">
        <f t="shared" si="96"/>
        <v>8.7866108786610872E-2</v>
      </c>
      <c r="R42" s="33">
        <f t="shared" si="97"/>
        <v>-0.37956204379562042</v>
      </c>
      <c r="S42" s="33">
        <f t="shared" si="98"/>
        <v>-0.26760563380281688</v>
      </c>
      <c r="T42" s="33">
        <f t="shared" si="99"/>
        <v>1.7316017316017316E-2</v>
      </c>
      <c r="U42" s="33">
        <f t="shared" si="100"/>
        <v>-0.14492753623188406</v>
      </c>
      <c r="V42" s="33">
        <f t="shared" si="101"/>
        <v>6.9444444444444448E-2</v>
      </c>
      <c r="W42" s="33">
        <f t="shared" si="102"/>
        <v>-4.0178571428571432E-2</v>
      </c>
      <c r="X42" s="33">
        <f t="shared" si="103"/>
        <v>8.7499999999999994E-2</v>
      </c>
      <c r="Y42" s="33">
        <f t="shared" si="104"/>
        <v>0.69047619047619047</v>
      </c>
      <c r="Z42" s="33">
        <f t="shared" si="105"/>
        <v>-0.11494252873563218</v>
      </c>
      <c r="AA42" s="33">
        <f t="shared" si="31"/>
        <v>-0.2413793103448276</v>
      </c>
      <c r="AB42" s="33">
        <f t="shared" si="31"/>
        <v>-0.48863636363636365</v>
      </c>
      <c r="AC42" s="33">
        <f t="shared" si="31"/>
        <v>-6.9230769230769235E-2</v>
      </c>
      <c r="AD42" s="33">
        <f t="shared" si="106"/>
        <v>-0.4</v>
      </c>
      <c r="AE42" s="33">
        <f t="shared" si="107"/>
        <v>-0.33653846153846156</v>
      </c>
      <c r="AF42" s="33">
        <f t="shared" si="108"/>
        <v>-5.9574468085106386E-2</v>
      </c>
      <c r="AG42" s="33">
        <f t="shared" si="109"/>
        <v>-5.0847457627118647E-2</v>
      </c>
      <c r="AH42" s="33">
        <f t="shared" si="110"/>
        <v>7.792207792207792E-2</v>
      </c>
      <c r="AI42" s="33">
        <f t="shared" si="111"/>
        <v>-0.15813953488372093</v>
      </c>
      <c r="AJ42" s="33">
        <f t="shared" si="112"/>
        <v>-0.32183908045977011</v>
      </c>
      <c r="AK42" s="33">
        <f t="shared" si="113"/>
        <v>-0.15492957746478872</v>
      </c>
      <c r="AL42" s="33">
        <f t="shared" si="114"/>
        <v>-0.20779220779220781</v>
      </c>
      <c r="AM42" s="33">
        <f t="shared" si="38"/>
        <v>-0.22727272727272727</v>
      </c>
      <c r="AN42" s="33">
        <f t="shared" si="39"/>
        <v>0</v>
      </c>
      <c r="AO42" s="33">
        <f t="shared" si="40"/>
        <v>-0.15702479338842976</v>
      </c>
      <c r="AP42" s="33">
        <f t="shared" si="115"/>
        <v>9.8039215686274508E-2</v>
      </c>
      <c r="AQ42" s="33">
        <f t="shared" si="116"/>
        <v>-0.13043478260869565</v>
      </c>
      <c r="AR42" s="33">
        <f t="shared" si="117"/>
        <v>-8.5972850678733032E-2</v>
      </c>
      <c r="AS42" s="33">
        <f t="shared" si="43"/>
        <v>0.26785714285714285</v>
      </c>
      <c r="AT42" s="33">
        <f t="shared" si="44"/>
        <v>-0.21686746987951808</v>
      </c>
      <c r="AU42" s="33">
        <f t="shared" si="45"/>
        <v>0.17127071823204421</v>
      </c>
      <c r="AV42" s="33">
        <f t="shared" si="46"/>
        <v>-3.3898305084745763E-2</v>
      </c>
      <c r="AW42" s="33">
        <f t="shared" si="47"/>
        <v>-6.6666666666666666E-2</v>
      </c>
      <c r="AX42" s="33">
        <f t="shared" si="48"/>
        <v>0.11475409836065574</v>
      </c>
      <c r="AY42" s="33">
        <f t="shared" si="49"/>
        <v>-7.8431372549019607E-2</v>
      </c>
      <c r="AZ42" s="33">
        <f t="shared" si="50"/>
        <v>6.6666666666666666E-2</v>
      </c>
      <c r="BA42" s="33">
        <f t="shared" si="51"/>
        <v>4.9019607843137254E-3</v>
      </c>
      <c r="BB42" s="33">
        <f t="shared" si="52"/>
        <v>-0.2857142857142857</v>
      </c>
      <c r="BC42" s="33">
        <f t="shared" si="53"/>
        <v>-0.26666666666666666</v>
      </c>
      <c r="BD42" s="33">
        <f t="shared" si="54"/>
        <v>0</v>
      </c>
      <c r="BE42" s="33">
        <f t="shared" si="118"/>
        <v>-0.45070422535211269</v>
      </c>
      <c r="BF42" s="33">
        <f t="shared" si="119"/>
        <v>-0.26153846153846155</v>
      </c>
      <c r="BG42" s="33">
        <f t="shared" si="120"/>
        <v>-0.14622641509433962</v>
      </c>
      <c r="BH42" s="33">
        <f t="shared" si="121"/>
        <v>-0.14035087719298245</v>
      </c>
      <c r="BI42" s="33">
        <f t="shared" si="122"/>
        <v>-0.14285714285714285</v>
      </c>
      <c r="BJ42" s="33">
        <f t="shared" si="123"/>
        <v>-0.11274509803921569</v>
      </c>
      <c r="BK42" s="33">
        <f t="shared" si="124"/>
        <v>6.3829787234042548E-2</v>
      </c>
      <c r="BL42" s="33">
        <f t="shared" si="125"/>
        <v>-6.25E-2</v>
      </c>
      <c r="BM42" s="33">
        <f t="shared" si="126"/>
        <v>-9.2682926829268292E-2</v>
      </c>
      <c r="BN42" s="33">
        <f t="shared" si="127"/>
        <v>0.2</v>
      </c>
      <c r="BO42" s="33">
        <f t="shared" si="128"/>
        <v>-2.2727272727272728E-2</v>
      </c>
      <c r="BP42" s="33">
        <f t="shared" si="129"/>
        <v>-8.9108910891089105E-2</v>
      </c>
      <c r="BQ42" s="33">
        <f t="shared" si="130"/>
        <v>0.69230769230769229</v>
      </c>
      <c r="BR42" s="33">
        <f t="shared" si="131"/>
        <v>-0.125</v>
      </c>
      <c r="BS42" s="33">
        <f t="shared" si="132"/>
        <v>0.143646408839779</v>
      </c>
      <c r="BT42" s="33">
        <f t="shared" si="133"/>
        <v>-0.32653061224489793</v>
      </c>
      <c r="BU42" s="33">
        <f t="shared" si="134"/>
        <v>-0.125</v>
      </c>
      <c r="BV42" s="33">
        <f t="shared" si="135"/>
        <v>9.9447513812154692E-2</v>
      </c>
      <c r="BW42" s="33">
        <f t="shared" si="136"/>
        <v>-0.34</v>
      </c>
      <c r="BX42" s="33">
        <f t="shared" si="137"/>
        <v>-0.24444444444444444</v>
      </c>
      <c r="BY42" s="33">
        <f t="shared" si="138"/>
        <v>4.3010752688172046E-2</v>
      </c>
      <c r="BZ42" s="33"/>
      <c r="CA42" s="33"/>
      <c r="CB42" s="33"/>
      <c r="CC42" s="33">
        <f t="shared" si="139"/>
        <v>1.7672955974842768</v>
      </c>
      <c r="CD42" s="33">
        <f t="shared" si="140"/>
        <v>7</v>
      </c>
      <c r="CE42" s="33">
        <f t="shared" si="141"/>
        <v>0.86290322580645162</v>
      </c>
      <c r="CF42" s="33">
        <f t="shared" si="142"/>
        <v>-0.27045454545454545</v>
      </c>
      <c r="CG42" s="33">
        <f t="shared" si="143"/>
        <v>-8.9285714285714288E-2</v>
      </c>
      <c r="CH42" s="33">
        <f t="shared" si="144"/>
        <v>1.7316017316017316E-2</v>
      </c>
      <c r="CI42" s="33">
        <f t="shared" si="145"/>
        <v>-0.18068535825545171</v>
      </c>
      <c r="CJ42" s="33">
        <f t="shared" si="146"/>
        <v>-0.1437908496732026</v>
      </c>
      <c r="CK42" s="33">
        <f t="shared" si="147"/>
        <v>-5.9574468085106386E-2</v>
      </c>
      <c r="CL42" s="33">
        <f t="shared" si="148"/>
        <v>-0.155893536121673</v>
      </c>
      <c r="CM42" s="33">
        <f t="shared" si="149"/>
        <v>-5.3435114503816793E-2</v>
      </c>
      <c r="CN42" s="33">
        <f t="shared" si="150"/>
        <v>-8.5972850678733032E-2</v>
      </c>
      <c r="CO42" s="33">
        <f t="shared" si="151"/>
        <v>-3.1531531531531529E-2</v>
      </c>
      <c r="CP42" s="33">
        <f t="shared" si="152"/>
        <v>-0.14112903225806453</v>
      </c>
      <c r="CQ42" s="33">
        <f t="shared" si="153"/>
        <v>0</v>
      </c>
      <c r="CR42" s="33">
        <f t="shared" si="154"/>
        <v>-0.13488372093023257</v>
      </c>
      <c r="CS42" s="33">
        <f t="shared" si="155"/>
        <v>-0.13615023474178403</v>
      </c>
      <c r="CT42" s="33">
        <f t="shared" si="156"/>
        <v>-8.9108910891089105E-2</v>
      </c>
      <c r="CU42" s="33">
        <f t="shared" si="157"/>
        <v>2.1505376344086023E-2</v>
      </c>
      <c r="CV42" s="33">
        <f t="shared" si="158"/>
        <v>-0.11413043478260869</v>
      </c>
      <c r="CW42" s="33">
        <f t="shared" si="159"/>
        <v>0.11413043478260869</v>
      </c>
    </row>
    <row r="43" spans="2:101" ht="17.100000000000001" customHeight="1" thickBot="1" x14ac:dyDescent="0.25">
      <c r="B43" s="35" t="s">
        <v>110</v>
      </c>
      <c r="C43" s="33">
        <f t="shared" si="82"/>
        <v>1</v>
      </c>
      <c r="D43" s="33">
        <f t="shared" si="83"/>
        <v>5.333333333333333</v>
      </c>
      <c r="E43" s="33">
        <f t="shared" si="84"/>
        <v>2.95</v>
      </c>
      <c r="F43" s="33">
        <f t="shared" si="85"/>
        <v>2.7894736842105261</v>
      </c>
      <c r="G43" s="33">
        <f t="shared" si="86"/>
        <v>3.75</v>
      </c>
      <c r="H43" s="33">
        <f t="shared" si="87"/>
        <v>2.7931034482758621</v>
      </c>
      <c r="I43" s="33">
        <f t="shared" si="88"/>
        <v>-0.35714285714285715</v>
      </c>
      <c r="J43" s="33">
        <f t="shared" si="89"/>
        <v>2</v>
      </c>
      <c r="K43" s="33">
        <f t="shared" si="90"/>
        <v>0.87234042553191493</v>
      </c>
      <c r="L43" s="33">
        <f t="shared" si="91"/>
        <v>1.4166666666666667</v>
      </c>
      <c r="M43" s="33">
        <f t="shared" si="92"/>
        <v>0.625</v>
      </c>
      <c r="N43" s="33">
        <f t="shared" si="93"/>
        <v>0.98076923076923073</v>
      </c>
      <c r="O43" s="33">
        <f t="shared" si="94"/>
        <v>-0.28260869565217389</v>
      </c>
      <c r="P43" s="33">
        <f t="shared" si="95"/>
        <v>-0.31578947368421051</v>
      </c>
      <c r="Q43" s="33">
        <f t="shared" si="96"/>
        <v>0.67088607594936711</v>
      </c>
      <c r="R43" s="33">
        <f t="shared" si="97"/>
        <v>-0.3888888888888889</v>
      </c>
      <c r="S43" s="33">
        <f t="shared" si="98"/>
        <v>-0.36842105263157893</v>
      </c>
      <c r="T43" s="33">
        <f t="shared" si="99"/>
        <v>0.38181818181818183</v>
      </c>
      <c r="U43" s="33">
        <f t="shared" si="100"/>
        <v>0.33333333333333331</v>
      </c>
      <c r="V43" s="33">
        <f t="shared" si="101"/>
        <v>0.13333333333333333</v>
      </c>
      <c r="W43" s="33">
        <f t="shared" si="102"/>
        <v>0.60227272727272729</v>
      </c>
      <c r="X43" s="33">
        <f t="shared" si="103"/>
        <v>-0.13793103448275862</v>
      </c>
      <c r="Y43" s="33">
        <f t="shared" si="104"/>
        <v>1.8461538461538463</v>
      </c>
      <c r="Z43" s="33">
        <f t="shared" si="105"/>
        <v>0.24271844660194175</v>
      </c>
      <c r="AA43" s="33">
        <f t="shared" si="31"/>
        <v>-0.39393939393939392</v>
      </c>
      <c r="AB43" s="33">
        <f t="shared" si="31"/>
        <v>0.84615384615384615</v>
      </c>
      <c r="AC43" s="33">
        <f t="shared" si="31"/>
        <v>-0.12878787878787878</v>
      </c>
      <c r="AD43" s="33">
        <f t="shared" si="106"/>
        <v>4.5454545454545456E-2</v>
      </c>
      <c r="AE43" s="33">
        <f t="shared" si="107"/>
        <v>-4.1666666666666664E-2</v>
      </c>
      <c r="AF43" s="33">
        <f t="shared" si="108"/>
        <v>-8.5526315789473686E-2</v>
      </c>
      <c r="AG43" s="33">
        <f t="shared" si="109"/>
        <v>0.66666666666666663</v>
      </c>
      <c r="AH43" s="33">
        <f t="shared" si="110"/>
        <v>-2.9411764705882353E-2</v>
      </c>
      <c r="AI43" s="33">
        <f t="shared" si="111"/>
        <v>9.2198581560283682E-2</v>
      </c>
      <c r="AJ43" s="33">
        <f t="shared" si="112"/>
        <v>0.44</v>
      </c>
      <c r="AK43" s="33">
        <f t="shared" si="113"/>
        <v>-8.1081081081081086E-2</v>
      </c>
      <c r="AL43" s="33">
        <f t="shared" si="114"/>
        <v>0.1640625</v>
      </c>
      <c r="AM43" s="33">
        <f t="shared" si="38"/>
        <v>0.2</v>
      </c>
      <c r="AN43" s="33">
        <f t="shared" si="39"/>
        <v>0.625</v>
      </c>
      <c r="AO43" s="33">
        <f t="shared" si="40"/>
        <v>0.22608695652173913</v>
      </c>
      <c r="AP43" s="33">
        <f t="shared" si="115"/>
        <v>-0.43478260869565216</v>
      </c>
      <c r="AQ43" s="33">
        <f t="shared" si="116"/>
        <v>0.73913043478260865</v>
      </c>
      <c r="AR43" s="33">
        <f t="shared" si="117"/>
        <v>-9.3525179856115109E-2</v>
      </c>
      <c r="AS43" s="33">
        <f t="shared" si="43"/>
        <v>-0.55000000000000004</v>
      </c>
      <c r="AT43" s="33">
        <f t="shared" si="44"/>
        <v>-0.48484848484848486</v>
      </c>
      <c r="AU43" s="33">
        <f t="shared" si="45"/>
        <v>-0.16883116883116883</v>
      </c>
      <c r="AV43" s="33">
        <f t="shared" si="46"/>
        <v>-0.5</v>
      </c>
      <c r="AW43" s="33">
        <f t="shared" si="47"/>
        <v>-0.29411764705882354</v>
      </c>
      <c r="AX43" s="33">
        <f t="shared" si="48"/>
        <v>-0.18120805369127516</v>
      </c>
      <c r="AY43" s="33">
        <f t="shared" si="49"/>
        <v>-0.70833333333333337</v>
      </c>
      <c r="AZ43" s="33">
        <f t="shared" si="50"/>
        <v>-0.69230769230769229</v>
      </c>
      <c r="BA43" s="33">
        <f t="shared" si="51"/>
        <v>-0.15602836879432624</v>
      </c>
      <c r="BB43" s="33">
        <f t="shared" si="52"/>
        <v>-0.38461538461538464</v>
      </c>
      <c r="BC43" s="33">
        <f t="shared" si="53"/>
        <v>-0.6</v>
      </c>
      <c r="BD43" s="33">
        <f t="shared" si="54"/>
        <v>-0.17460317460317459</v>
      </c>
      <c r="BE43" s="33">
        <f t="shared" si="118"/>
        <v>-5.5555555555555552E-2</v>
      </c>
      <c r="BF43" s="33">
        <f t="shared" si="119"/>
        <v>-0.17647058823529413</v>
      </c>
      <c r="BG43" s="33">
        <f t="shared" si="120"/>
        <v>-0.171875</v>
      </c>
      <c r="BH43" s="33">
        <f t="shared" si="121"/>
        <v>0.22222222222222221</v>
      </c>
      <c r="BI43" s="33">
        <f t="shared" si="122"/>
        <v>-0.54166666666666663</v>
      </c>
      <c r="BJ43" s="33">
        <f t="shared" si="123"/>
        <v>-5.737704918032787E-2</v>
      </c>
      <c r="BK43" s="33">
        <f t="shared" si="124"/>
        <v>0.42857142857142855</v>
      </c>
      <c r="BL43" s="33">
        <f t="shared" si="125"/>
        <v>-0.25</v>
      </c>
      <c r="BM43" s="33">
        <f t="shared" si="126"/>
        <v>-5.8823529411764705E-2</v>
      </c>
      <c r="BN43" s="33">
        <f t="shared" si="127"/>
        <v>-0.375</v>
      </c>
      <c r="BO43" s="33">
        <f t="shared" si="128"/>
        <v>-0.125</v>
      </c>
      <c r="BP43" s="33">
        <f t="shared" si="129"/>
        <v>1.9230769230769232E-2</v>
      </c>
      <c r="BQ43" s="33">
        <f t="shared" si="130"/>
        <v>-5.8823529411764705E-2</v>
      </c>
      <c r="BR43" s="33">
        <f t="shared" si="131"/>
        <v>0.5714285714285714</v>
      </c>
      <c r="BS43" s="33">
        <f t="shared" si="132"/>
        <v>-7.5471698113207544E-2</v>
      </c>
      <c r="BT43" s="33">
        <f t="shared" si="133"/>
        <v>0.45454545454545453</v>
      </c>
      <c r="BU43" s="33">
        <f t="shared" si="134"/>
        <v>0.81818181818181823</v>
      </c>
      <c r="BV43" s="33">
        <f t="shared" si="135"/>
        <v>-4.3478260869565216E-2</v>
      </c>
      <c r="BW43" s="33">
        <f t="shared" si="136"/>
        <v>0.2</v>
      </c>
      <c r="BX43" s="33">
        <f t="shared" si="137"/>
        <v>0.33333333333333331</v>
      </c>
      <c r="BY43" s="33">
        <f t="shared" si="138"/>
        <v>-1.7857142857142856E-2</v>
      </c>
      <c r="BZ43" s="33"/>
      <c r="CA43" s="33"/>
      <c r="CB43" s="33"/>
      <c r="CC43" s="33">
        <f t="shared" si="139"/>
        <v>2.7619047619047619</v>
      </c>
      <c r="CD43" s="33">
        <f t="shared" si="140"/>
        <v>5.8181818181818183</v>
      </c>
      <c r="CE43" s="33">
        <f t="shared" si="141"/>
        <v>2.7931034482758621</v>
      </c>
      <c r="CF43" s="33">
        <f t="shared" si="142"/>
        <v>-0.21518987341772153</v>
      </c>
      <c r="CG43" s="33">
        <f t="shared" si="143"/>
        <v>6.6666666666666666E-2</v>
      </c>
      <c r="CH43" s="33">
        <f t="shared" si="144"/>
        <v>0.38181818181818183</v>
      </c>
      <c r="CI43" s="33">
        <f t="shared" si="145"/>
        <v>-7.2580645161290328E-2</v>
      </c>
      <c r="CJ43" s="33">
        <f t="shared" si="146"/>
        <v>0.47499999999999998</v>
      </c>
      <c r="CK43" s="33">
        <f t="shared" si="147"/>
        <v>-8.5526315789473686E-2</v>
      </c>
      <c r="CL43" s="33">
        <f t="shared" si="148"/>
        <v>9.5652173913043481E-2</v>
      </c>
      <c r="CM43" s="33">
        <f t="shared" si="149"/>
        <v>0.23728813559322035</v>
      </c>
      <c r="CN43" s="33">
        <f t="shared" si="150"/>
        <v>-9.3525179856115109E-2</v>
      </c>
      <c r="CO43" s="33">
        <f t="shared" si="151"/>
        <v>-0.53174603174603174</v>
      </c>
      <c r="CP43" s="33">
        <f t="shared" si="152"/>
        <v>-0.5273972602739726</v>
      </c>
      <c r="CQ43" s="33">
        <f t="shared" si="153"/>
        <v>-0.17460317460317459</v>
      </c>
      <c r="CR43" s="33">
        <f t="shared" si="154"/>
        <v>0</v>
      </c>
      <c r="CS43" s="33">
        <f t="shared" si="155"/>
        <v>-0.30434782608695654</v>
      </c>
      <c r="CT43" s="33">
        <f t="shared" si="156"/>
        <v>1.9230769230769232E-2</v>
      </c>
      <c r="CU43" s="33">
        <f t="shared" si="157"/>
        <v>0.2711864406779661</v>
      </c>
      <c r="CV43" s="33">
        <f t="shared" si="158"/>
        <v>0.54166666666666663</v>
      </c>
      <c r="CW43" s="33">
        <f t="shared" si="159"/>
        <v>-1.8867924528301886E-2</v>
      </c>
    </row>
    <row r="44" spans="2:101" ht="17.100000000000001" customHeight="1" thickBot="1" x14ac:dyDescent="0.25">
      <c r="B44" s="35" t="s">
        <v>111</v>
      </c>
      <c r="C44" s="33">
        <f t="shared" si="82"/>
        <v>-0.89473684210526316</v>
      </c>
      <c r="D44" s="33">
        <f t="shared" si="83"/>
        <v>-0.90909090909090906</v>
      </c>
      <c r="E44" s="33">
        <f t="shared" si="84"/>
        <v>-0.79545454545454541</v>
      </c>
      <c r="F44" s="33">
        <f t="shared" si="85"/>
        <v>-0.5</v>
      </c>
      <c r="G44" s="33">
        <f t="shared" si="86"/>
        <v>4</v>
      </c>
      <c r="H44" s="33">
        <f t="shared" si="87"/>
        <v>0</v>
      </c>
      <c r="I44" s="33">
        <f t="shared" si="88"/>
        <v>0.2</v>
      </c>
      <c r="J44" s="33">
        <f t="shared" si="89"/>
        <v>-0.25</v>
      </c>
      <c r="K44" s="33">
        <f t="shared" si="90"/>
        <v>0.2857142857142857</v>
      </c>
      <c r="L44" s="33">
        <f t="shared" si="91"/>
        <v>-0.5</v>
      </c>
      <c r="M44" s="33">
        <f t="shared" si="92"/>
        <v>-0.6</v>
      </c>
      <c r="N44" s="33">
        <f t="shared" si="93"/>
        <v>0.25</v>
      </c>
      <c r="O44" s="33">
        <f t="shared" si="94"/>
        <v>-0.25</v>
      </c>
      <c r="P44" s="33">
        <f t="shared" si="95"/>
        <v>0</v>
      </c>
      <c r="Q44" s="33">
        <f t="shared" si="96"/>
        <v>0.1111111111111111</v>
      </c>
      <c r="R44" s="33">
        <f t="shared" si="97"/>
        <v>1.5</v>
      </c>
      <c r="S44" s="33">
        <f t="shared" si="98"/>
        <v>1</v>
      </c>
      <c r="T44" s="33">
        <f t="shared" si="99"/>
        <v>-0.16666666666666666</v>
      </c>
      <c r="U44" s="33">
        <f t="shared" si="100"/>
        <v>-0.83333333333333337</v>
      </c>
      <c r="V44" s="33">
        <f t="shared" si="101"/>
        <v>0.66666666666666663</v>
      </c>
      <c r="W44" s="33">
        <f t="shared" si="102"/>
        <v>-0.88888888888888884</v>
      </c>
      <c r="X44" s="33">
        <f t="shared" si="103"/>
        <v>1.3333333333333333</v>
      </c>
      <c r="Y44" s="33">
        <f t="shared" si="104"/>
        <v>0</v>
      </c>
      <c r="Z44" s="33">
        <f t="shared" si="105"/>
        <v>-0.4</v>
      </c>
      <c r="AA44" s="33">
        <f t="shared" si="31"/>
        <v>-0.66666666666666663</v>
      </c>
      <c r="AB44" s="33">
        <f t="shared" si="31"/>
        <v>-0.66666666666666663</v>
      </c>
      <c r="AC44" s="33">
        <f t="shared" si="31"/>
        <v>-0.4</v>
      </c>
      <c r="AD44" s="33">
        <f t="shared" si="106"/>
        <v>-0.4</v>
      </c>
      <c r="AE44" s="33">
        <f t="shared" si="107"/>
        <v>-0.5</v>
      </c>
      <c r="AF44" s="33">
        <f t="shared" si="108"/>
        <v>-0.2</v>
      </c>
      <c r="AG44" s="33">
        <f t="shared" si="109"/>
        <v>1</v>
      </c>
      <c r="AH44" s="33">
        <f t="shared" si="110"/>
        <v>-0.4</v>
      </c>
      <c r="AI44" s="33">
        <f t="shared" si="111"/>
        <v>2</v>
      </c>
      <c r="AJ44" s="33">
        <f t="shared" si="112"/>
        <v>-0.8571428571428571</v>
      </c>
      <c r="AK44" s="33">
        <f t="shared" si="113"/>
        <v>0.5</v>
      </c>
      <c r="AL44" s="33">
        <f t="shared" si="114"/>
        <v>-0.83333333333333337</v>
      </c>
      <c r="AM44" s="33">
        <f t="shared" si="38"/>
        <v>0</v>
      </c>
      <c r="AN44" s="33">
        <f t="shared" si="39"/>
        <v>-1</v>
      </c>
      <c r="AO44" s="33">
        <f t="shared" si="40"/>
        <v>-0.66666666666666663</v>
      </c>
      <c r="AP44" s="33">
        <f t="shared" si="115"/>
        <v>-1</v>
      </c>
      <c r="AQ44" s="33">
        <f t="shared" si="116"/>
        <v>-1</v>
      </c>
      <c r="AR44" s="33">
        <f t="shared" si="117"/>
        <v>-0.5</v>
      </c>
      <c r="AS44" s="33">
        <f t="shared" si="43"/>
        <v>-0.5</v>
      </c>
      <c r="AT44" s="33">
        <f t="shared" si="44"/>
        <v>-1</v>
      </c>
      <c r="AU44" s="33">
        <f t="shared" si="45"/>
        <v>0</v>
      </c>
      <c r="AV44" s="33">
        <f t="shared" si="46"/>
        <v>1</v>
      </c>
      <c r="AW44" s="33">
        <f t="shared" si="47"/>
        <v>-0.66666666666666663</v>
      </c>
      <c r="AX44" s="33">
        <f t="shared" si="48"/>
        <v>3</v>
      </c>
      <c r="AY44" s="33">
        <f t="shared" si="49"/>
        <v>-1</v>
      </c>
      <c r="AZ44" s="33" t="str">
        <f t="shared" si="50"/>
        <v>-</v>
      </c>
      <c r="BA44" s="33">
        <f t="shared" si="51"/>
        <v>0.5</v>
      </c>
      <c r="BB44" s="33" t="str">
        <f t="shared" si="52"/>
        <v>-</v>
      </c>
      <c r="BC44" s="33" t="str">
        <f t="shared" si="53"/>
        <v>-</v>
      </c>
      <c r="BD44" s="33">
        <f t="shared" si="54"/>
        <v>0.5</v>
      </c>
      <c r="BE44" s="33">
        <f t="shared" si="118"/>
        <v>3</v>
      </c>
      <c r="BF44" s="33" t="str">
        <f t="shared" si="119"/>
        <v>-</v>
      </c>
      <c r="BG44" s="33">
        <f t="shared" si="120"/>
        <v>0.66666666666666663</v>
      </c>
      <c r="BH44" s="33">
        <f t="shared" si="121"/>
        <v>-0.5</v>
      </c>
      <c r="BI44" s="33">
        <f t="shared" si="122"/>
        <v>5</v>
      </c>
      <c r="BJ44" s="33">
        <f t="shared" si="123"/>
        <v>-1</v>
      </c>
      <c r="BK44" s="33" t="str">
        <f t="shared" si="124"/>
        <v>-</v>
      </c>
      <c r="BL44" s="33">
        <f t="shared" si="125"/>
        <v>-1</v>
      </c>
      <c r="BM44" s="33">
        <f t="shared" si="126"/>
        <v>-0.33333333333333331</v>
      </c>
      <c r="BN44" s="33" t="str">
        <f t="shared" si="127"/>
        <v>-</v>
      </c>
      <c r="BO44" s="33" t="str">
        <f t="shared" si="128"/>
        <v>-</v>
      </c>
      <c r="BP44" s="33">
        <f t="shared" si="129"/>
        <v>-0.66666666666666663</v>
      </c>
      <c r="BQ44" s="33">
        <f t="shared" si="130"/>
        <v>-0.75</v>
      </c>
      <c r="BR44" s="33">
        <f t="shared" si="131"/>
        <v>-0.5</v>
      </c>
      <c r="BS44" s="33">
        <f t="shared" si="132"/>
        <v>-0.8</v>
      </c>
      <c r="BT44" s="33">
        <f t="shared" si="133"/>
        <v>-1</v>
      </c>
      <c r="BU44" s="33">
        <f t="shared" si="134"/>
        <v>-0.83333333333333337</v>
      </c>
      <c r="BV44" s="33" t="str">
        <f t="shared" si="135"/>
        <v>-</v>
      </c>
      <c r="BW44" s="33">
        <f t="shared" si="136"/>
        <v>-1</v>
      </c>
      <c r="BX44" s="33" t="str">
        <f t="shared" si="137"/>
        <v>-</v>
      </c>
      <c r="BY44" s="33">
        <f t="shared" si="138"/>
        <v>-1</v>
      </c>
      <c r="BZ44" s="33"/>
      <c r="CA44" s="33"/>
      <c r="CB44" s="33"/>
      <c r="CC44" s="33">
        <f t="shared" si="139"/>
        <v>-0.59523809523809523</v>
      </c>
      <c r="CD44" s="33">
        <f t="shared" si="140"/>
        <v>-0.5</v>
      </c>
      <c r="CE44" s="33">
        <f t="shared" si="141"/>
        <v>0</v>
      </c>
      <c r="CF44" s="33">
        <f t="shared" si="142"/>
        <v>0</v>
      </c>
      <c r="CG44" s="33">
        <f t="shared" si="143"/>
        <v>5.8823529411764705E-2</v>
      </c>
      <c r="CH44" s="33">
        <f t="shared" si="144"/>
        <v>-0.16666666666666666</v>
      </c>
      <c r="CI44" s="33">
        <f t="shared" si="145"/>
        <v>-0.29411764705882354</v>
      </c>
      <c r="CJ44" s="33">
        <f t="shared" si="146"/>
        <v>-0.27777777777777779</v>
      </c>
      <c r="CK44" s="33">
        <f t="shared" si="147"/>
        <v>-0.2</v>
      </c>
      <c r="CL44" s="33">
        <f t="shared" si="148"/>
        <v>-0.66666666666666663</v>
      </c>
      <c r="CM44" s="33">
        <f t="shared" si="149"/>
        <v>-0.53846153846153844</v>
      </c>
      <c r="CN44" s="33">
        <f t="shared" si="150"/>
        <v>-0.5</v>
      </c>
      <c r="CO44" s="33">
        <f t="shared" si="151"/>
        <v>-0.25</v>
      </c>
      <c r="CP44" s="33">
        <f t="shared" si="152"/>
        <v>-0.66666666666666663</v>
      </c>
      <c r="CQ44" s="33">
        <f t="shared" si="153"/>
        <v>0.5</v>
      </c>
      <c r="CR44" s="33">
        <f t="shared" si="154"/>
        <v>1.3333333333333333</v>
      </c>
      <c r="CS44" s="33">
        <f t="shared" si="155"/>
        <v>3.5</v>
      </c>
      <c r="CT44" s="33">
        <f t="shared" si="156"/>
        <v>-0.66666666666666663</v>
      </c>
      <c r="CU44" s="33">
        <f t="shared" si="157"/>
        <v>-0.8571428571428571</v>
      </c>
      <c r="CV44" s="33">
        <f t="shared" si="158"/>
        <v>-0.77777777777777779</v>
      </c>
      <c r="CW44" s="33">
        <f t="shared" si="159"/>
        <v>-1</v>
      </c>
    </row>
    <row r="45" spans="2:101" ht="17.100000000000001" customHeight="1" thickBot="1" x14ac:dyDescent="0.25">
      <c r="B45" s="35" t="s">
        <v>112</v>
      </c>
      <c r="C45" s="33">
        <f t="shared" si="82"/>
        <v>4.7142857142857144</v>
      </c>
      <c r="D45" s="33">
        <f t="shared" si="83"/>
        <v>11</v>
      </c>
      <c r="E45" s="33">
        <f t="shared" si="84"/>
        <v>7.333333333333333</v>
      </c>
      <c r="F45" s="33">
        <f t="shared" si="85"/>
        <v>0.2</v>
      </c>
      <c r="G45" s="33">
        <f t="shared" si="86"/>
        <v>5.1428571428571432</v>
      </c>
      <c r="H45" s="33">
        <f t="shared" si="87"/>
        <v>0.63157894736842102</v>
      </c>
      <c r="I45" s="33">
        <f t="shared" si="88"/>
        <v>0.25</v>
      </c>
      <c r="J45" s="33">
        <f t="shared" si="89"/>
        <v>0.23809523809523808</v>
      </c>
      <c r="K45" s="33">
        <f t="shared" si="90"/>
        <v>0.66666666666666663</v>
      </c>
      <c r="L45" s="33">
        <f t="shared" si="91"/>
        <v>-0.35294117647058826</v>
      </c>
      <c r="M45" s="33">
        <f t="shared" si="92"/>
        <v>-0.25</v>
      </c>
      <c r="N45" s="33">
        <f t="shared" si="93"/>
        <v>0.39130434782608697</v>
      </c>
      <c r="O45" s="33">
        <f t="shared" si="94"/>
        <v>-0.5</v>
      </c>
      <c r="P45" s="33">
        <f t="shared" si="95"/>
        <v>0.66666666666666663</v>
      </c>
      <c r="Q45" s="33">
        <f t="shared" si="96"/>
        <v>-0.36</v>
      </c>
      <c r="R45" s="33">
        <f t="shared" si="97"/>
        <v>-4.1666666666666664E-2</v>
      </c>
      <c r="S45" s="33">
        <f t="shared" si="98"/>
        <v>-0.34883720930232559</v>
      </c>
      <c r="T45" s="33">
        <f t="shared" si="99"/>
        <v>-0.12903225806451613</v>
      </c>
      <c r="U45" s="33">
        <f t="shared" si="100"/>
        <v>-0.04</v>
      </c>
      <c r="V45" s="33">
        <f t="shared" si="101"/>
        <v>-0.34615384615384615</v>
      </c>
      <c r="W45" s="33">
        <f t="shared" si="102"/>
        <v>0.13333333333333333</v>
      </c>
      <c r="X45" s="33">
        <f t="shared" si="103"/>
        <v>0.54545454545454541</v>
      </c>
      <c r="Y45" s="33">
        <f t="shared" si="104"/>
        <v>1.4444444444444444</v>
      </c>
      <c r="Z45" s="33">
        <f t="shared" si="105"/>
        <v>-9.375E-2</v>
      </c>
      <c r="AA45" s="33">
        <f t="shared" si="31"/>
        <v>-0.3</v>
      </c>
      <c r="AB45" s="33">
        <f t="shared" si="31"/>
        <v>-0.45</v>
      </c>
      <c r="AC45" s="33">
        <f t="shared" si="31"/>
        <v>0</v>
      </c>
      <c r="AD45" s="33">
        <f t="shared" si="106"/>
        <v>-0.34782608695652173</v>
      </c>
      <c r="AE45" s="33">
        <f t="shared" si="107"/>
        <v>-0.5</v>
      </c>
      <c r="AF45" s="33">
        <f t="shared" si="108"/>
        <v>0.22222222222222221</v>
      </c>
      <c r="AG45" s="33">
        <f t="shared" si="109"/>
        <v>-0.5</v>
      </c>
      <c r="AH45" s="33">
        <f t="shared" si="110"/>
        <v>-0.23529411764705882</v>
      </c>
      <c r="AI45" s="33">
        <f t="shared" si="111"/>
        <v>-5.8823529411764705E-2</v>
      </c>
      <c r="AJ45" s="33">
        <f t="shared" si="112"/>
        <v>0.58823529411764708</v>
      </c>
      <c r="AK45" s="33">
        <f t="shared" si="113"/>
        <v>0.18181818181818182</v>
      </c>
      <c r="AL45" s="33">
        <f t="shared" si="114"/>
        <v>0.13793103448275862</v>
      </c>
      <c r="AM45" s="33">
        <f t="shared" si="38"/>
        <v>0.21428571428571427</v>
      </c>
      <c r="AN45" s="33">
        <f t="shared" si="39"/>
        <v>-9.0909090909090912E-2</v>
      </c>
      <c r="AO45" s="33">
        <f t="shared" si="40"/>
        <v>0.25</v>
      </c>
      <c r="AP45" s="33">
        <f t="shared" si="115"/>
        <v>-0.26666666666666666</v>
      </c>
      <c r="AQ45" s="33">
        <f t="shared" si="116"/>
        <v>-0.2857142857142857</v>
      </c>
      <c r="AR45" s="33">
        <f t="shared" si="117"/>
        <v>0.24242424242424243</v>
      </c>
      <c r="AS45" s="33">
        <f t="shared" si="43"/>
        <v>0</v>
      </c>
      <c r="AT45" s="33">
        <f t="shared" si="44"/>
        <v>0.15384615384615385</v>
      </c>
      <c r="AU45" s="33">
        <f t="shared" si="45"/>
        <v>0.1875</v>
      </c>
      <c r="AV45" s="33">
        <f t="shared" si="46"/>
        <v>-0.25925925925925924</v>
      </c>
      <c r="AW45" s="33">
        <f t="shared" si="47"/>
        <v>-0.30769230769230771</v>
      </c>
      <c r="AX45" s="33">
        <f t="shared" si="48"/>
        <v>0.21212121212121213</v>
      </c>
      <c r="AY45" s="33">
        <f t="shared" si="49"/>
        <v>-0.52941176470588236</v>
      </c>
      <c r="AZ45" s="33">
        <f t="shared" si="50"/>
        <v>0.9</v>
      </c>
      <c r="BA45" s="33">
        <f t="shared" si="51"/>
        <v>-0.27500000000000002</v>
      </c>
      <c r="BB45" s="33">
        <f t="shared" si="52"/>
        <v>-0.36363636363636365</v>
      </c>
      <c r="BC45" s="33">
        <f t="shared" si="53"/>
        <v>0.1</v>
      </c>
      <c r="BD45" s="33">
        <f t="shared" si="54"/>
        <v>-0.36585365853658536</v>
      </c>
      <c r="BE45" s="33">
        <f t="shared" si="118"/>
        <v>0.5</v>
      </c>
      <c r="BF45" s="33">
        <f t="shared" si="119"/>
        <v>-0.2</v>
      </c>
      <c r="BG45" s="33">
        <f t="shared" si="120"/>
        <v>-0.15789473684210525</v>
      </c>
      <c r="BH45" s="33">
        <f t="shared" si="121"/>
        <v>0.35</v>
      </c>
      <c r="BI45" s="33">
        <f t="shared" si="122"/>
        <v>-0.22222222222222221</v>
      </c>
      <c r="BJ45" s="33">
        <f t="shared" si="123"/>
        <v>0.125</v>
      </c>
      <c r="BK45" s="33">
        <f t="shared" si="124"/>
        <v>1.125</v>
      </c>
      <c r="BL45" s="33">
        <f t="shared" si="125"/>
        <v>-0.31578947368421051</v>
      </c>
      <c r="BM45" s="33">
        <f t="shared" si="126"/>
        <v>0.72413793103448276</v>
      </c>
      <c r="BN45" s="33">
        <f t="shared" si="127"/>
        <v>1.5714285714285714</v>
      </c>
      <c r="BO45" s="33">
        <f t="shared" si="128"/>
        <v>-0.18181818181818182</v>
      </c>
      <c r="BP45" s="33">
        <f t="shared" si="129"/>
        <v>1.2307692307692308</v>
      </c>
      <c r="BQ45" s="33">
        <f t="shared" si="130"/>
        <v>-5.5555555555555552E-2</v>
      </c>
      <c r="BR45" s="33">
        <f t="shared" si="131"/>
        <v>0.33333333333333331</v>
      </c>
      <c r="BS45" s="33">
        <f t="shared" si="132"/>
        <v>0.84375</v>
      </c>
      <c r="BT45" s="33">
        <f t="shared" si="133"/>
        <v>-0.37037037037037035</v>
      </c>
      <c r="BU45" s="33">
        <f t="shared" si="134"/>
        <v>0.5714285714285714</v>
      </c>
      <c r="BV45" s="33">
        <f t="shared" si="135"/>
        <v>0.2</v>
      </c>
      <c r="BW45" s="33">
        <f t="shared" si="136"/>
        <v>-0.17647058823529413</v>
      </c>
      <c r="BX45" s="33">
        <f t="shared" si="137"/>
        <v>-0.46153846153846156</v>
      </c>
      <c r="BY45" s="33">
        <f t="shared" si="138"/>
        <v>0.22</v>
      </c>
      <c r="BZ45" s="33"/>
      <c r="CA45" s="33"/>
      <c r="CB45" s="33"/>
      <c r="CC45" s="33">
        <f t="shared" si="139"/>
        <v>2.7407407407407409</v>
      </c>
      <c r="CD45" s="33">
        <f t="shared" si="140"/>
        <v>10</v>
      </c>
      <c r="CE45" s="33">
        <f t="shared" si="141"/>
        <v>0.63157894736842102</v>
      </c>
      <c r="CF45" s="33">
        <f t="shared" si="142"/>
        <v>-0.21782178217821782</v>
      </c>
      <c r="CG45" s="33">
        <f t="shared" si="143"/>
        <v>-5.6818181818181816E-2</v>
      </c>
      <c r="CH45" s="33">
        <f t="shared" si="144"/>
        <v>-0.12903225806451613</v>
      </c>
      <c r="CI45" s="33">
        <f t="shared" si="145"/>
        <v>-0.11392405063291139</v>
      </c>
      <c r="CJ45" s="33">
        <f t="shared" si="146"/>
        <v>-0.2289156626506024</v>
      </c>
      <c r="CK45" s="33">
        <f t="shared" si="147"/>
        <v>0.22222222222222221</v>
      </c>
      <c r="CL45" s="33">
        <f t="shared" si="148"/>
        <v>-4.2857142857142858E-2</v>
      </c>
      <c r="CM45" s="33">
        <f t="shared" si="149"/>
        <v>-7.8125E-2</v>
      </c>
      <c r="CN45" s="33">
        <f t="shared" si="150"/>
        <v>0.24242424242424243</v>
      </c>
      <c r="CO45" s="33">
        <f t="shared" si="151"/>
        <v>-0.29850746268656714</v>
      </c>
      <c r="CP45" s="33">
        <f t="shared" si="152"/>
        <v>6.7796610169491525E-2</v>
      </c>
      <c r="CQ45" s="33">
        <f t="shared" si="153"/>
        <v>-0.36585365853658536</v>
      </c>
      <c r="CR45" s="33">
        <f t="shared" si="154"/>
        <v>0.7021276595744681</v>
      </c>
      <c r="CS45" s="33">
        <f t="shared" si="155"/>
        <v>-0.23809523809523808</v>
      </c>
      <c r="CT45" s="33">
        <f t="shared" si="156"/>
        <v>1.2307692307692308</v>
      </c>
      <c r="CU45" s="33">
        <f t="shared" si="157"/>
        <v>-0.1875</v>
      </c>
      <c r="CV45" s="33">
        <f t="shared" si="158"/>
        <v>0.375</v>
      </c>
      <c r="CW45" s="33">
        <f t="shared" si="159"/>
        <v>-1.7241379310344827E-2</v>
      </c>
    </row>
    <row r="46" spans="2:101" ht="17.100000000000001" customHeight="1" thickBot="1" x14ac:dyDescent="0.25">
      <c r="B46" s="35" t="s">
        <v>113</v>
      </c>
      <c r="C46" s="33">
        <f t="shared" si="82"/>
        <v>-0.33333333333333331</v>
      </c>
      <c r="D46" s="33" t="str">
        <f t="shared" si="83"/>
        <v>-</v>
      </c>
      <c r="E46" s="33">
        <f t="shared" si="84"/>
        <v>0</v>
      </c>
      <c r="F46" s="33">
        <f t="shared" si="85"/>
        <v>3.5</v>
      </c>
      <c r="G46" s="33">
        <f t="shared" si="86"/>
        <v>3.5</v>
      </c>
      <c r="H46" s="33">
        <f t="shared" si="87"/>
        <v>0</v>
      </c>
      <c r="I46" s="33">
        <f t="shared" si="88"/>
        <v>0</v>
      </c>
      <c r="J46" s="33">
        <f t="shared" si="89"/>
        <v>-0.66666666666666663</v>
      </c>
      <c r="K46" s="33">
        <f t="shared" si="90"/>
        <v>1</v>
      </c>
      <c r="L46" s="33" t="str">
        <f t="shared" si="91"/>
        <v>-</v>
      </c>
      <c r="M46" s="33">
        <f t="shared" si="92"/>
        <v>1</v>
      </c>
      <c r="N46" s="33">
        <f t="shared" si="93"/>
        <v>2</v>
      </c>
      <c r="O46" s="33">
        <f t="shared" si="94"/>
        <v>0.5</v>
      </c>
      <c r="P46" s="33" t="str">
        <f t="shared" si="95"/>
        <v>-</v>
      </c>
      <c r="Q46" s="33">
        <f t="shared" si="96"/>
        <v>0.66666666666666663</v>
      </c>
      <c r="R46" s="33">
        <f t="shared" si="97"/>
        <v>-0.77777777777777779</v>
      </c>
      <c r="S46" s="33">
        <f t="shared" si="98"/>
        <v>-0.88888888888888884</v>
      </c>
      <c r="T46" s="33">
        <f t="shared" si="99"/>
        <v>1</v>
      </c>
      <c r="U46" s="33">
        <f t="shared" si="100"/>
        <v>0</v>
      </c>
      <c r="V46" s="33">
        <f t="shared" si="101"/>
        <v>3</v>
      </c>
      <c r="W46" s="33">
        <f t="shared" si="102"/>
        <v>0</v>
      </c>
      <c r="X46" s="33">
        <f t="shared" si="103"/>
        <v>3</v>
      </c>
      <c r="Y46" s="33">
        <f t="shared" si="104"/>
        <v>-0.5</v>
      </c>
      <c r="Z46" s="33">
        <f t="shared" si="105"/>
        <v>1.3333333333333333</v>
      </c>
      <c r="AA46" s="33">
        <f t="shared" si="105"/>
        <v>0.33333333333333331</v>
      </c>
      <c r="AB46" s="33">
        <f t="shared" si="105"/>
        <v>3</v>
      </c>
      <c r="AC46" s="33">
        <f t="shared" si="105"/>
        <v>0.4</v>
      </c>
      <c r="AD46" s="33">
        <f t="shared" si="106"/>
        <v>-0.5</v>
      </c>
      <c r="AE46" s="33">
        <f t="shared" si="107"/>
        <v>0</v>
      </c>
      <c r="AF46" s="33">
        <f t="shared" si="108"/>
        <v>0.16666666666666666</v>
      </c>
      <c r="AG46" s="33">
        <f t="shared" si="109"/>
        <v>2</v>
      </c>
      <c r="AH46" s="33">
        <f t="shared" si="110"/>
        <v>0.25</v>
      </c>
      <c r="AI46" s="33">
        <f t="shared" si="111"/>
        <v>1</v>
      </c>
      <c r="AJ46" s="33">
        <f t="shared" si="112"/>
        <v>0.25</v>
      </c>
      <c r="AK46" s="33">
        <f t="shared" si="113"/>
        <v>1</v>
      </c>
      <c r="AL46" s="33">
        <f t="shared" si="114"/>
        <v>0.5714285714285714</v>
      </c>
      <c r="AM46" s="33">
        <f t="shared" si="114"/>
        <v>-0.5</v>
      </c>
      <c r="AN46" s="33">
        <f t="shared" si="39"/>
        <v>-0.25</v>
      </c>
      <c r="AO46" s="33">
        <f t="shared" si="40"/>
        <v>0.42857142857142855</v>
      </c>
      <c r="AP46" s="33">
        <f t="shared" si="115"/>
        <v>0</v>
      </c>
      <c r="AQ46" s="33">
        <f t="shared" si="116"/>
        <v>2</v>
      </c>
      <c r="AR46" s="33">
        <f t="shared" si="117"/>
        <v>0.14285714285714285</v>
      </c>
      <c r="AS46" s="33">
        <f t="shared" si="43"/>
        <v>-0.66666666666666663</v>
      </c>
      <c r="AT46" s="33">
        <f t="shared" si="44"/>
        <v>-0.6</v>
      </c>
      <c r="AU46" s="33">
        <f t="shared" si="45"/>
        <v>0</v>
      </c>
      <c r="AV46" s="33">
        <f t="shared" si="46"/>
        <v>-0.4</v>
      </c>
      <c r="AW46" s="33">
        <f t="shared" si="47"/>
        <v>0</v>
      </c>
      <c r="AX46" s="33">
        <f t="shared" si="48"/>
        <v>-0.18181818181818182</v>
      </c>
      <c r="AY46" s="33">
        <f t="shared" si="49"/>
        <v>1.5</v>
      </c>
      <c r="AZ46" s="33">
        <f t="shared" si="50"/>
        <v>-0.66666666666666663</v>
      </c>
      <c r="BA46" s="33">
        <f t="shared" si="51"/>
        <v>0.3</v>
      </c>
      <c r="BB46" s="33">
        <f t="shared" si="52"/>
        <v>7</v>
      </c>
      <c r="BC46" s="33">
        <f t="shared" si="53"/>
        <v>0.33333333333333331</v>
      </c>
      <c r="BD46" s="33">
        <f t="shared" si="54"/>
        <v>1.125</v>
      </c>
      <c r="BE46" s="33">
        <f t="shared" si="118"/>
        <v>0</v>
      </c>
      <c r="BF46" s="33">
        <f t="shared" si="119"/>
        <v>0</v>
      </c>
      <c r="BG46" s="33">
        <f t="shared" si="120"/>
        <v>0.375</v>
      </c>
      <c r="BH46" s="33">
        <f t="shared" si="121"/>
        <v>-0.33333333333333331</v>
      </c>
      <c r="BI46" s="33">
        <f t="shared" si="122"/>
        <v>1</v>
      </c>
      <c r="BJ46" s="33">
        <f t="shared" si="123"/>
        <v>0</v>
      </c>
      <c r="BK46" s="33">
        <f t="shared" si="124"/>
        <v>-0.8</v>
      </c>
      <c r="BL46" s="33">
        <f t="shared" si="125"/>
        <v>2</v>
      </c>
      <c r="BM46" s="33">
        <f t="shared" si="126"/>
        <v>-0.46153846153846156</v>
      </c>
      <c r="BN46" s="33">
        <f t="shared" si="127"/>
        <v>-0.875</v>
      </c>
      <c r="BO46" s="33">
        <f t="shared" si="128"/>
        <v>-0.5</v>
      </c>
      <c r="BP46" s="33">
        <f t="shared" si="129"/>
        <v>-0.6470588235294118</v>
      </c>
      <c r="BQ46" s="33">
        <f t="shared" si="130"/>
        <v>-1</v>
      </c>
      <c r="BR46" s="33">
        <f t="shared" si="131"/>
        <v>1</v>
      </c>
      <c r="BS46" s="33">
        <f t="shared" si="132"/>
        <v>-0.81818181818181823</v>
      </c>
      <c r="BT46" s="33">
        <f t="shared" si="133"/>
        <v>3</v>
      </c>
      <c r="BU46" s="33">
        <f t="shared" si="134"/>
        <v>0</v>
      </c>
      <c r="BV46" s="33">
        <f t="shared" si="135"/>
        <v>-0.1111111111111111</v>
      </c>
      <c r="BW46" s="33">
        <f t="shared" si="136"/>
        <v>1</v>
      </c>
      <c r="BX46" s="33">
        <f t="shared" si="137"/>
        <v>-0.66666666666666663</v>
      </c>
      <c r="BY46" s="33">
        <f t="shared" si="138"/>
        <v>0.2857142857142857</v>
      </c>
      <c r="BZ46" s="33"/>
      <c r="CA46" s="33"/>
      <c r="CB46" s="33"/>
      <c r="CC46" s="33">
        <f t="shared" si="139"/>
        <v>1.6</v>
      </c>
      <c r="CD46" s="33">
        <f t="shared" si="140"/>
        <v>5.5</v>
      </c>
      <c r="CE46" s="33">
        <f t="shared" si="141"/>
        <v>0</v>
      </c>
      <c r="CF46" s="33">
        <f t="shared" si="142"/>
        <v>-0.38461538461538464</v>
      </c>
      <c r="CG46" s="33">
        <f t="shared" si="143"/>
        <v>-0.61538461538461542</v>
      </c>
      <c r="CH46" s="33">
        <f t="shared" si="144"/>
        <v>1</v>
      </c>
      <c r="CI46" s="33">
        <f t="shared" si="145"/>
        <v>0.375</v>
      </c>
      <c r="CJ46" s="33">
        <f t="shared" si="146"/>
        <v>1</v>
      </c>
      <c r="CK46" s="33">
        <f t="shared" si="147"/>
        <v>0.16666666666666666</v>
      </c>
      <c r="CL46" s="33">
        <f t="shared" si="148"/>
        <v>0.27272727272727271</v>
      </c>
      <c r="CM46" s="33">
        <f t="shared" si="149"/>
        <v>0.3</v>
      </c>
      <c r="CN46" s="33">
        <f t="shared" si="150"/>
        <v>0.14285714285714285</v>
      </c>
      <c r="CO46" s="33">
        <f t="shared" si="151"/>
        <v>0.2857142857142857</v>
      </c>
      <c r="CP46" s="33">
        <f t="shared" si="152"/>
        <v>-0.30769230769230771</v>
      </c>
      <c r="CQ46" s="33">
        <f t="shared" si="153"/>
        <v>1.125</v>
      </c>
      <c r="CR46" s="33">
        <f t="shared" si="154"/>
        <v>-0.66666666666666663</v>
      </c>
      <c r="CS46" s="33">
        <f t="shared" si="155"/>
        <v>0.22222222222222221</v>
      </c>
      <c r="CT46" s="33">
        <f t="shared" si="156"/>
        <v>-0.6470588235294118</v>
      </c>
      <c r="CU46" s="33">
        <f t="shared" si="157"/>
        <v>1.1666666666666667</v>
      </c>
      <c r="CV46" s="33">
        <f t="shared" si="158"/>
        <v>0.27272727272727271</v>
      </c>
      <c r="CW46" s="33">
        <f t="shared" si="159"/>
        <v>0.16666666666666666</v>
      </c>
    </row>
    <row r="47" spans="2:101" ht="17.100000000000001" customHeight="1" thickBot="1" x14ac:dyDescent="0.25">
      <c r="B47" s="36" t="s">
        <v>114</v>
      </c>
      <c r="C47" s="43">
        <f t="shared" ref="C47:R47" si="160">+(O23-C23)/C23</f>
        <v>0.41702741702741702</v>
      </c>
      <c r="D47" s="43">
        <f t="shared" si="160"/>
        <v>3.0641025641025643</v>
      </c>
      <c r="E47" s="43">
        <f t="shared" si="160"/>
        <v>2.1758793969849246</v>
      </c>
      <c r="F47" s="43">
        <f t="shared" si="160"/>
        <v>0.12798471824259791</v>
      </c>
      <c r="G47" s="43">
        <f t="shared" si="160"/>
        <v>0.88589211618257258</v>
      </c>
      <c r="H47" s="43">
        <f t="shared" si="160"/>
        <v>0.91903914590747326</v>
      </c>
      <c r="I47" s="43">
        <f t="shared" si="160"/>
        <v>-0.12097669256381798</v>
      </c>
      <c r="J47" s="43">
        <f t="shared" si="160"/>
        <v>0.10819165378670788</v>
      </c>
      <c r="K47" s="43">
        <f t="shared" si="160"/>
        <v>0.60768672951414071</v>
      </c>
      <c r="L47" s="42">
        <f t="shared" si="160"/>
        <v>-0.20566631689401887</v>
      </c>
      <c r="M47" s="42">
        <f t="shared" si="160"/>
        <v>-0.41839378238341968</v>
      </c>
      <c r="N47" s="42">
        <f t="shared" si="160"/>
        <v>0.63151125401929264</v>
      </c>
      <c r="O47" s="42">
        <f t="shared" si="160"/>
        <v>1.0183299389002036E-3</v>
      </c>
      <c r="P47" s="42">
        <f t="shared" si="160"/>
        <v>0.21451104100946372</v>
      </c>
      <c r="Q47" s="42">
        <f t="shared" si="160"/>
        <v>0.44620253164556961</v>
      </c>
      <c r="R47" s="42">
        <f t="shared" si="160"/>
        <v>-0.22607959356477561</v>
      </c>
      <c r="S47" s="42">
        <f t="shared" ref="S47:W47" si="161">+(AE23-S23)/S23</f>
        <v>3.4103410341034104E-2</v>
      </c>
      <c r="T47" s="42">
        <f t="shared" si="161"/>
        <v>0.23736671302735279</v>
      </c>
      <c r="U47" s="42">
        <f t="shared" si="161"/>
        <v>-2.5252525252525255E-3</v>
      </c>
      <c r="V47" s="42">
        <f t="shared" si="161"/>
        <v>0.21617852161785217</v>
      </c>
      <c r="W47" s="42">
        <f t="shared" si="161"/>
        <v>0.19170049616599008</v>
      </c>
      <c r="X47" s="42">
        <f t="shared" ref="X47" si="162">+(AJ23-X23)/X23</f>
        <v>0.39498018494055481</v>
      </c>
      <c r="Y47" s="42">
        <f t="shared" ref="Y47" si="163">+(AK23-Y23)/Y23</f>
        <v>1.1425389755011135</v>
      </c>
      <c r="Z47" s="42">
        <f t="shared" ref="Z47" si="164">+(AL23-Z23)/Z23</f>
        <v>7.6862435947970043E-2</v>
      </c>
      <c r="AA47" s="42">
        <f t="shared" si="105"/>
        <v>-7.8331637843336729E-2</v>
      </c>
      <c r="AB47" s="42">
        <f t="shared" si="105"/>
        <v>-0.12467532467532468</v>
      </c>
      <c r="AC47" s="42">
        <f t="shared" si="105"/>
        <v>6.0175054704595186E-2</v>
      </c>
      <c r="AD47" s="42">
        <f t="shared" si="106"/>
        <v>-0.20568927789934355</v>
      </c>
      <c r="AE47" s="42">
        <f t="shared" si="107"/>
        <v>-0.1574468085106383</v>
      </c>
      <c r="AF47" s="42">
        <f t="shared" si="108"/>
        <v>8.9171974522292988E-2</v>
      </c>
      <c r="AG47" s="42">
        <f t="shared" si="109"/>
        <v>-6.3291139240506333E-2</v>
      </c>
      <c r="AH47" s="42">
        <f t="shared" si="110"/>
        <v>-8.830275229357798E-2</v>
      </c>
      <c r="AI47" s="42">
        <f t="shared" si="111"/>
        <v>4.0499621498864498E-2</v>
      </c>
      <c r="AJ47" s="42">
        <f t="shared" si="112"/>
        <v>-0.26231060606060608</v>
      </c>
      <c r="AK47" s="42">
        <f t="shared" si="113"/>
        <v>-0.14760914760914762</v>
      </c>
      <c r="AL47" s="42">
        <f t="shared" si="114"/>
        <v>-2.013177159590044E-2</v>
      </c>
      <c r="AM47" s="42">
        <f t="shared" si="114"/>
        <v>-0.33002207505518766</v>
      </c>
      <c r="AN47" s="42">
        <f t="shared" si="39"/>
        <v>2.2255192878338281E-2</v>
      </c>
      <c r="AO47" s="42">
        <f t="shared" si="40"/>
        <v>-0.12796697626418987</v>
      </c>
      <c r="AP47" s="42">
        <f t="shared" si="115"/>
        <v>-9.366391184573003E-2</v>
      </c>
      <c r="AQ47" s="42">
        <f t="shared" si="116"/>
        <v>-0.16792929292929293</v>
      </c>
      <c r="AR47" s="42">
        <f t="shared" si="117"/>
        <v>-0.12108703130374956</v>
      </c>
      <c r="AS47" s="42">
        <f t="shared" si="43"/>
        <v>-0.15</v>
      </c>
      <c r="AT47" s="42">
        <f t="shared" si="44"/>
        <v>-0.21886792452830189</v>
      </c>
      <c r="AU47" s="42">
        <f t="shared" si="45"/>
        <v>-7.4936340487449987E-2</v>
      </c>
      <c r="AV47" s="42">
        <f t="shared" si="46"/>
        <v>2.3106546854942234E-2</v>
      </c>
      <c r="AW47" s="42">
        <f t="shared" si="47"/>
        <v>-0.19390243902439025</v>
      </c>
      <c r="AX47" s="42">
        <f t="shared" si="48"/>
        <v>-2.2413149047441168E-3</v>
      </c>
      <c r="AY47" s="42">
        <f t="shared" si="49"/>
        <v>-0.385502471169687</v>
      </c>
      <c r="AZ47" s="42">
        <f t="shared" si="50"/>
        <v>-0.26995645863570394</v>
      </c>
      <c r="BA47" s="42">
        <f t="shared" si="51"/>
        <v>5.5226824457593688E-3</v>
      </c>
      <c r="BB47" s="42">
        <f t="shared" si="52"/>
        <v>-0.28723404255319152</v>
      </c>
      <c r="BC47" s="42">
        <f t="shared" si="53"/>
        <v>-0.18209408194233687</v>
      </c>
      <c r="BD47" s="42">
        <f t="shared" si="54"/>
        <v>-2.818003913894325E-2</v>
      </c>
      <c r="BE47" s="42">
        <f t="shared" si="118"/>
        <v>-0.10492845786963434</v>
      </c>
      <c r="BF47" s="42">
        <f t="shared" si="119"/>
        <v>-3.864734299516908E-2</v>
      </c>
      <c r="BG47" s="42">
        <f t="shared" si="120"/>
        <v>-5.4659850570192688E-2</v>
      </c>
      <c r="BH47" s="42">
        <f t="shared" si="121"/>
        <v>-0.19824341279799249</v>
      </c>
      <c r="BI47" s="42">
        <f t="shared" si="122"/>
        <v>-0.12556732223903178</v>
      </c>
      <c r="BJ47" s="42">
        <f t="shared" si="123"/>
        <v>-8.2366154998128036E-2</v>
      </c>
      <c r="BK47" s="42">
        <f t="shared" si="124"/>
        <v>0.55495978552278824</v>
      </c>
      <c r="BL47" s="42">
        <f t="shared" si="125"/>
        <v>-0.15705765407554673</v>
      </c>
      <c r="BM47" s="42">
        <f t="shared" si="126"/>
        <v>5.8846606512357787E-3</v>
      </c>
      <c r="BN47" s="42">
        <f t="shared" si="127"/>
        <v>0.12366737739872068</v>
      </c>
      <c r="BO47" s="42">
        <f t="shared" si="128"/>
        <v>-9.2764378478664186E-2</v>
      </c>
      <c r="BP47" s="42">
        <f t="shared" si="129"/>
        <v>3.7051953282319777E-2</v>
      </c>
      <c r="BQ47" s="42">
        <f t="shared" si="130"/>
        <v>5.1509769094138541E-2</v>
      </c>
      <c r="BR47" s="42">
        <f t="shared" si="131"/>
        <v>-1.675041876046901E-2</v>
      </c>
      <c r="BS47" s="42">
        <f t="shared" si="132"/>
        <v>5.2828618968386025E-2</v>
      </c>
      <c r="BT47" s="42">
        <f t="shared" si="133"/>
        <v>-0.23787167449139279</v>
      </c>
      <c r="BU47" s="42">
        <f t="shared" si="134"/>
        <v>-0.13494809688581316</v>
      </c>
      <c r="BV47" s="42">
        <f t="shared" si="135"/>
        <v>2.0399836801305589E-2</v>
      </c>
      <c r="BW47" s="42">
        <f t="shared" si="136"/>
        <v>-0.44482758620689655</v>
      </c>
      <c r="BX47" s="42">
        <f t="shared" si="137"/>
        <v>-0.22405660377358491</v>
      </c>
      <c r="BY47" s="42">
        <f t="shared" si="138"/>
        <v>-4.0561622464898597E-2</v>
      </c>
      <c r="BZ47" s="42"/>
      <c r="CA47" s="42"/>
      <c r="CB47" s="42"/>
      <c r="CC47" s="42">
        <f t="shared" si="139"/>
        <v>1.3086206896551724</v>
      </c>
      <c r="CD47" s="42">
        <f t="shared" si="140"/>
        <v>3.6426332288401255</v>
      </c>
      <c r="CE47" s="42">
        <f t="shared" si="141"/>
        <v>0.91903914590747326</v>
      </c>
      <c r="CF47" s="42">
        <f t="shared" si="142"/>
        <v>-0.14214588000995768</v>
      </c>
      <c r="CG47" s="42">
        <f t="shared" si="143"/>
        <v>-2.9034436191762322E-2</v>
      </c>
      <c r="CH47" s="42">
        <f t="shared" si="144"/>
        <v>0.23736671302735279</v>
      </c>
      <c r="CI47" s="42">
        <f t="shared" si="145"/>
        <v>9.286128845037725E-3</v>
      </c>
      <c r="CJ47" s="42">
        <f t="shared" si="146"/>
        <v>0.1474269819193324</v>
      </c>
      <c r="CK47" s="42">
        <f t="shared" si="147"/>
        <v>8.9171974522292988E-2</v>
      </c>
      <c r="CL47" s="42">
        <f t="shared" si="148"/>
        <v>-0.19953996549741232</v>
      </c>
      <c r="CM47" s="42">
        <f t="shared" si="149"/>
        <v>-0.10212121212121213</v>
      </c>
      <c r="CN47" s="42">
        <f t="shared" si="150"/>
        <v>-0.12108703130374956</v>
      </c>
      <c r="CO47" s="42">
        <f t="shared" si="151"/>
        <v>-0.18534482758620691</v>
      </c>
      <c r="CP47" s="42">
        <f t="shared" si="152"/>
        <v>-0.21565980425244685</v>
      </c>
      <c r="CQ47" s="42">
        <f t="shared" si="153"/>
        <v>-2.818003913894325E-2</v>
      </c>
      <c r="CR47" s="42">
        <f t="shared" si="154"/>
        <v>1.8077601410934743E-2</v>
      </c>
      <c r="CS47" s="42">
        <f t="shared" si="155"/>
        <v>-0.10154905335628227</v>
      </c>
      <c r="CT47" s="42">
        <f t="shared" si="156"/>
        <v>3.7051953282319777E-2</v>
      </c>
      <c r="CU47" s="42">
        <f t="shared" si="157"/>
        <v>-0.20095279341706365</v>
      </c>
      <c r="CV47" s="42">
        <f t="shared" si="158"/>
        <v>-7.7586206896551727E-2</v>
      </c>
      <c r="CW47" s="42">
        <f t="shared" si="159"/>
        <v>-0.12427184466019417</v>
      </c>
    </row>
    <row r="48" spans="2:101" ht="13.5" thickBot="1" x14ac:dyDescent="0.25">
      <c r="AD48" s="33"/>
      <c r="AE48" s="33"/>
      <c r="AF48" s="33"/>
      <c r="AG48" s="33"/>
      <c r="AH48" s="33"/>
      <c r="AI48" s="33"/>
      <c r="AJ48" s="33"/>
      <c r="AK48" s="33"/>
      <c r="AL48" s="33"/>
      <c r="AM48" s="33"/>
      <c r="AN48" s="33"/>
      <c r="AO48" s="33"/>
      <c r="AP48" s="33"/>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14C05-CA17-4871-9CF3-E758DAF98970}">
  <sheetPr codeName="Hoja3">
    <pageSetUpPr fitToPage="1"/>
  </sheetPr>
  <dimension ref="B1:AA56"/>
  <sheetViews>
    <sheetView topLeftCell="N1" zoomScaleNormal="100" workbookViewId="0">
      <selection activeCell="AB31" sqref="AB31"/>
    </sheetView>
  </sheetViews>
  <sheetFormatPr baseColWidth="10" defaultColWidth="11.42578125" defaultRowHeight="12.75" x14ac:dyDescent="0.2"/>
  <cols>
    <col min="1" max="1" width="8.7109375" style="59" customWidth="1"/>
    <col min="2" max="2" width="33.85546875" style="59" customWidth="1"/>
    <col min="3" max="98" width="12.28515625" style="59" customWidth="1"/>
    <col min="99" max="16384" width="11.42578125" style="59"/>
  </cols>
  <sheetData>
    <row r="1" spans="2:27" ht="15" x14ac:dyDescent="0.2">
      <c r="C1" s="60"/>
      <c r="D1" s="60"/>
    </row>
    <row r="2" spans="2:27" ht="40.5" customHeight="1" x14ac:dyDescent="0.35">
      <c r="B2" s="61"/>
      <c r="C2" s="62"/>
      <c r="D2" s="60"/>
      <c r="T2" s="63" t="s">
        <v>131</v>
      </c>
    </row>
    <row r="3" spans="2:27" s="66" customFormat="1" ht="28.5" customHeight="1" x14ac:dyDescent="0.2">
      <c r="B3" s="64"/>
      <c r="C3" s="65"/>
    </row>
    <row r="5" spans="2:27" ht="42.95" customHeight="1" x14ac:dyDescent="0.2">
      <c r="C5" s="31" t="s">
        <v>76</v>
      </c>
      <c r="D5" s="31" t="s">
        <v>77</v>
      </c>
      <c r="E5" s="31" t="s">
        <v>78</v>
      </c>
      <c r="F5" s="37" t="s">
        <v>79</v>
      </c>
      <c r="G5" s="31" t="s">
        <v>80</v>
      </c>
      <c r="H5" s="31" t="s">
        <v>81</v>
      </c>
      <c r="I5" s="31" t="s">
        <v>82</v>
      </c>
      <c r="J5" s="37" t="s">
        <v>83</v>
      </c>
      <c r="K5" s="31" t="s">
        <v>84</v>
      </c>
      <c r="L5" s="31" t="s">
        <v>85</v>
      </c>
      <c r="M5" s="31" t="s">
        <v>86</v>
      </c>
      <c r="N5" s="37" t="s">
        <v>87</v>
      </c>
      <c r="O5" s="30" t="s">
        <v>88</v>
      </c>
      <c r="P5" s="30" t="s">
        <v>89</v>
      </c>
      <c r="Q5" s="30" t="s">
        <v>90</v>
      </c>
      <c r="R5" s="37" t="s">
        <v>91</v>
      </c>
      <c r="S5" s="30" t="s">
        <v>92</v>
      </c>
      <c r="T5" s="30" t="s">
        <v>532</v>
      </c>
      <c r="U5" s="30" t="s">
        <v>555</v>
      </c>
      <c r="V5" s="37" t="s">
        <v>566</v>
      </c>
      <c r="W5" s="31" t="s">
        <v>536</v>
      </c>
      <c r="X5" s="31" t="s">
        <v>537</v>
      </c>
      <c r="Y5" s="31" t="s">
        <v>314</v>
      </c>
      <c r="Z5" s="31" t="s">
        <v>538</v>
      </c>
      <c r="AA5" s="31" t="s">
        <v>570</v>
      </c>
    </row>
    <row r="6" spans="2:27" ht="17.100000000000001" customHeight="1" thickBot="1" x14ac:dyDescent="0.25">
      <c r="B6" s="35" t="s">
        <v>97</v>
      </c>
      <c r="C6" s="32">
        <v>87</v>
      </c>
      <c r="D6" s="32">
        <v>64</v>
      </c>
      <c r="E6" s="32">
        <v>76</v>
      </c>
      <c r="F6" s="32">
        <v>90</v>
      </c>
      <c r="G6" s="32">
        <v>122</v>
      </c>
      <c r="H6" s="32">
        <v>132</v>
      </c>
      <c r="I6" s="32">
        <v>115</v>
      </c>
      <c r="J6" s="32">
        <v>80</v>
      </c>
      <c r="K6" s="32">
        <v>81</v>
      </c>
      <c r="L6" s="32">
        <v>86</v>
      </c>
      <c r="M6" s="32">
        <v>97</v>
      </c>
      <c r="N6" s="32">
        <v>76</v>
      </c>
      <c r="O6" s="32">
        <v>52</v>
      </c>
      <c r="P6" s="32">
        <v>61</v>
      </c>
      <c r="Q6" s="32">
        <v>43</v>
      </c>
      <c r="R6" s="32">
        <v>34</v>
      </c>
      <c r="S6" s="32">
        <v>10</v>
      </c>
      <c r="T6" s="32">
        <v>29</v>
      </c>
      <c r="U6" s="32">
        <v>17</v>
      </c>
      <c r="V6" s="32">
        <v>15</v>
      </c>
      <c r="W6" s="32">
        <f t="shared" ref="W6:W22" si="0">+C6+D6+E6+F6</f>
        <v>317</v>
      </c>
      <c r="X6" s="32">
        <f t="shared" ref="X6:X22" si="1">+G6+H6+I6+J6</f>
        <v>449</v>
      </c>
      <c r="Y6" s="32">
        <f t="shared" ref="Y6:Y22" si="2">+K6+L6+M6+N6</f>
        <v>340</v>
      </c>
      <c r="Z6" s="32">
        <f t="shared" ref="Z6:Z22" si="3">+O6+P6+Q6+R6</f>
        <v>190</v>
      </c>
      <c r="AA6" s="32">
        <f>+S6+T6+U6+V6</f>
        <v>71</v>
      </c>
    </row>
    <row r="7" spans="2:27" ht="17.100000000000001" customHeight="1" thickBot="1" x14ac:dyDescent="0.25">
      <c r="B7" s="35" t="s">
        <v>98</v>
      </c>
      <c r="C7" s="53">
        <v>9</v>
      </c>
      <c r="D7" s="53">
        <v>12</v>
      </c>
      <c r="E7" s="53">
        <v>20</v>
      </c>
      <c r="F7" s="53">
        <v>9</v>
      </c>
      <c r="G7" s="53">
        <v>31</v>
      </c>
      <c r="H7" s="53">
        <v>44</v>
      </c>
      <c r="I7" s="53">
        <v>16</v>
      </c>
      <c r="J7" s="53">
        <v>40</v>
      </c>
      <c r="K7" s="53">
        <v>8</v>
      </c>
      <c r="L7" s="53">
        <v>5</v>
      </c>
      <c r="M7" s="53">
        <v>2</v>
      </c>
      <c r="N7" s="53">
        <v>5</v>
      </c>
      <c r="O7" s="53">
        <v>4</v>
      </c>
      <c r="P7" s="53">
        <v>9</v>
      </c>
      <c r="Q7" s="53">
        <v>1</v>
      </c>
      <c r="R7" s="53">
        <v>1</v>
      </c>
      <c r="S7" s="53">
        <v>4</v>
      </c>
      <c r="T7" s="53">
        <v>6</v>
      </c>
      <c r="U7" s="53">
        <v>0</v>
      </c>
      <c r="V7" s="53">
        <v>6</v>
      </c>
      <c r="W7" s="32">
        <f t="shared" si="0"/>
        <v>50</v>
      </c>
      <c r="X7" s="32">
        <f t="shared" si="1"/>
        <v>131</v>
      </c>
      <c r="Y7" s="32">
        <f t="shared" si="2"/>
        <v>20</v>
      </c>
      <c r="Z7" s="32">
        <f t="shared" si="3"/>
        <v>15</v>
      </c>
      <c r="AA7" s="32">
        <f t="shared" ref="AA7:AA23" si="4">+S7+T7+U7+V7</f>
        <v>16</v>
      </c>
    </row>
    <row r="8" spans="2:27" ht="17.100000000000001" customHeight="1" thickBot="1" x14ac:dyDescent="0.25">
      <c r="B8" s="35" t="s">
        <v>99</v>
      </c>
      <c r="C8" s="32">
        <v>14</v>
      </c>
      <c r="D8" s="32">
        <v>20</v>
      </c>
      <c r="E8" s="32">
        <v>20</v>
      </c>
      <c r="F8" s="32">
        <v>19</v>
      </c>
      <c r="G8" s="32">
        <v>14</v>
      </c>
      <c r="H8" s="32">
        <v>26</v>
      </c>
      <c r="I8" s="32">
        <v>35</v>
      </c>
      <c r="J8" s="32">
        <v>43</v>
      </c>
      <c r="K8" s="32">
        <v>48</v>
      </c>
      <c r="L8" s="32">
        <v>23</v>
      </c>
      <c r="M8" s="32">
        <v>24</v>
      </c>
      <c r="N8" s="32">
        <v>42</v>
      </c>
      <c r="O8" s="32">
        <v>37</v>
      </c>
      <c r="P8" s="32">
        <v>26</v>
      </c>
      <c r="Q8" s="32">
        <v>31</v>
      </c>
      <c r="R8" s="32">
        <v>34</v>
      </c>
      <c r="S8" s="32">
        <v>23</v>
      </c>
      <c r="T8" s="32">
        <v>3</v>
      </c>
      <c r="U8" s="32">
        <v>10</v>
      </c>
      <c r="V8" s="32">
        <v>2</v>
      </c>
      <c r="W8" s="32">
        <f t="shared" si="0"/>
        <v>73</v>
      </c>
      <c r="X8" s="32">
        <f t="shared" si="1"/>
        <v>118</v>
      </c>
      <c r="Y8" s="32">
        <f t="shared" si="2"/>
        <v>137</v>
      </c>
      <c r="Z8" s="32">
        <f t="shared" si="3"/>
        <v>128</v>
      </c>
      <c r="AA8" s="32">
        <f t="shared" si="4"/>
        <v>38</v>
      </c>
    </row>
    <row r="9" spans="2:27" ht="17.100000000000001" customHeight="1" thickBot="1" x14ac:dyDescent="0.25">
      <c r="B9" s="35" t="s">
        <v>100</v>
      </c>
      <c r="C9" s="32">
        <v>20</v>
      </c>
      <c r="D9" s="32">
        <v>7</v>
      </c>
      <c r="E9" s="32">
        <v>18</v>
      </c>
      <c r="F9" s="32">
        <v>19</v>
      </c>
      <c r="G9" s="32">
        <v>37</v>
      </c>
      <c r="H9" s="32">
        <v>32</v>
      </c>
      <c r="I9" s="32">
        <v>29</v>
      </c>
      <c r="J9" s="32">
        <v>51</v>
      </c>
      <c r="K9" s="32">
        <v>15</v>
      </c>
      <c r="L9" s="32">
        <v>19</v>
      </c>
      <c r="M9" s="32">
        <v>4</v>
      </c>
      <c r="N9" s="32">
        <v>0</v>
      </c>
      <c r="O9" s="32">
        <v>3</v>
      </c>
      <c r="P9" s="32">
        <v>1</v>
      </c>
      <c r="Q9" s="32">
        <v>0</v>
      </c>
      <c r="R9" s="32">
        <v>148</v>
      </c>
      <c r="S9" s="32">
        <v>9</v>
      </c>
      <c r="T9" s="32">
        <v>8</v>
      </c>
      <c r="U9" s="32">
        <v>0</v>
      </c>
      <c r="V9" s="32">
        <v>5</v>
      </c>
      <c r="W9" s="32">
        <f t="shared" si="0"/>
        <v>64</v>
      </c>
      <c r="X9" s="32">
        <f t="shared" si="1"/>
        <v>149</v>
      </c>
      <c r="Y9" s="32">
        <f t="shared" si="2"/>
        <v>38</v>
      </c>
      <c r="Z9" s="32">
        <f t="shared" si="3"/>
        <v>152</v>
      </c>
      <c r="AA9" s="32">
        <f t="shared" si="4"/>
        <v>22</v>
      </c>
    </row>
    <row r="10" spans="2:27" ht="17.100000000000001" customHeight="1" thickBot="1" x14ac:dyDescent="0.25">
      <c r="B10" s="35" t="s">
        <v>101</v>
      </c>
      <c r="C10" s="32">
        <v>13</v>
      </c>
      <c r="D10" s="32">
        <v>15</v>
      </c>
      <c r="E10" s="32">
        <v>22</v>
      </c>
      <c r="F10" s="32">
        <v>22</v>
      </c>
      <c r="G10" s="32">
        <v>23</v>
      </c>
      <c r="H10" s="32">
        <v>26</v>
      </c>
      <c r="I10" s="32">
        <v>20</v>
      </c>
      <c r="J10" s="32">
        <v>8</v>
      </c>
      <c r="K10" s="32">
        <v>8</v>
      </c>
      <c r="L10" s="32">
        <v>16</v>
      </c>
      <c r="M10" s="32">
        <v>3</v>
      </c>
      <c r="N10" s="32">
        <v>20</v>
      </c>
      <c r="O10" s="32">
        <v>3</v>
      </c>
      <c r="P10" s="32">
        <v>26</v>
      </c>
      <c r="Q10" s="32">
        <v>1</v>
      </c>
      <c r="R10" s="32">
        <v>6</v>
      </c>
      <c r="S10" s="32">
        <v>15</v>
      </c>
      <c r="T10" s="32">
        <v>6</v>
      </c>
      <c r="U10" s="32">
        <v>0</v>
      </c>
      <c r="V10" s="32">
        <v>24</v>
      </c>
      <c r="W10" s="32">
        <f t="shared" si="0"/>
        <v>72</v>
      </c>
      <c r="X10" s="32">
        <f t="shared" si="1"/>
        <v>77</v>
      </c>
      <c r="Y10" s="32">
        <f t="shared" si="2"/>
        <v>47</v>
      </c>
      <c r="Z10" s="32">
        <f t="shared" si="3"/>
        <v>36</v>
      </c>
      <c r="AA10" s="32">
        <f t="shared" si="4"/>
        <v>45</v>
      </c>
    </row>
    <row r="11" spans="2:27" ht="17.100000000000001" customHeight="1" thickBot="1" x14ac:dyDescent="0.25">
      <c r="B11" s="35" t="s">
        <v>102</v>
      </c>
      <c r="C11" s="32">
        <v>1</v>
      </c>
      <c r="D11" s="32">
        <v>5</v>
      </c>
      <c r="E11" s="32">
        <v>6</v>
      </c>
      <c r="F11" s="32">
        <v>11</v>
      </c>
      <c r="G11" s="32">
        <v>3</v>
      </c>
      <c r="H11" s="32">
        <v>8</v>
      </c>
      <c r="I11" s="32">
        <v>8</v>
      </c>
      <c r="J11" s="32">
        <v>5</v>
      </c>
      <c r="K11" s="32">
        <v>0</v>
      </c>
      <c r="L11" s="32">
        <v>0</v>
      </c>
      <c r="M11" s="32">
        <v>2</v>
      </c>
      <c r="N11" s="32">
        <v>4</v>
      </c>
      <c r="O11" s="32">
        <v>3</v>
      </c>
      <c r="P11" s="32">
        <v>1</v>
      </c>
      <c r="Q11" s="32">
        <v>1</v>
      </c>
      <c r="R11" s="32">
        <v>5</v>
      </c>
      <c r="S11" s="32">
        <v>12</v>
      </c>
      <c r="T11" s="32">
        <v>12</v>
      </c>
      <c r="U11" s="32">
        <v>5</v>
      </c>
      <c r="V11" s="32">
        <v>22</v>
      </c>
      <c r="W11" s="32">
        <f t="shared" si="0"/>
        <v>23</v>
      </c>
      <c r="X11" s="32">
        <f t="shared" si="1"/>
        <v>24</v>
      </c>
      <c r="Y11" s="32">
        <f t="shared" si="2"/>
        <v>6</v>
      </c>
      <c r="Z11" s="32">
        <f t="shared" si="3"/>
        <v>10</v>
      </c>
      <c r="AA11" s="32">
        <f t="shared" si="4"/>
        <v>51</v>
      </c>
    </row>
    <row r="12" spans="2:27" ht="17.100000000000001" customHeight="1" thickBot="1" x14ac:dyDescent="0.25">
      <c r="B12" s="35" t="s">
        <v>103</v>
      </c>
      <c r="C12" s="32">
        <v>49</v>
      </c>
      <c r="D12" s="32">
        <v>33</v>
      </c>
      <c r="E12" s="32">
        <v>23</v>
      </c>
      <c r="F12" s="32">
        <v>46</v>
      </c>
      <c r="G12" s="32">
        <v>29</v>
      </c>
      <c r="H12" s="32">
        <v>54</v>
      </c>
      <c r="I12" s="32">
        <v>46</v>
      </c>
      <c r="J12" s="32">
        <v>88</v>
      </c>
      <c r="K12" s="32">
        <v>10</v>
      </c>
      <c r="L12" s="32">
        <v>9</v>
      </c>
      <c r="M12" s="32">
        <v>3</v>
      </c>
      <c r="N12" s="32">
        <v>12</v>
      </c>
      <c r="O12" s="32">
        <v>25</v>
      </c>
      <c r="P12" s="32">
        <v>20</v>
      </c>
      <c r="Q12" s="32">
        <v>18</v>
      </c>
      <c r="R12" s="32">
        <v>25</v>
      </c>
      <c r="S12" s="32">
        <v>16</v>
      </c>
      <c r="T12" s="32">
        <v>19</v>
      </c>
      <c r="U12" s="32">
        <v>13</v>
      </c>
      <c r="V12" s="32">
        <v>10</v>
      </c>
      <c r="W12" s="32">
        <f t="shared" si="0"/>
        <v>151</v>
      </c>
      <c r="X12" s="32">
        <f t="shared" si="1"/>
        <v>217</v>
      </c>
      <c r="Y12" s="32">
        <f t="shared" si="2"/>
        <v>34</v>
      </c>
      <c r="Z12" s="32">
        <f t="shared" si="3"/>
        <v>88</v>
      </c>
      <c r="AA12" s="32">
        <f t="shared" si="4"/>
        <v>58</v>
      </c>
    </row>
    <row r="13" spans="2:27" ht="17.100000000000001" customHeight="1" thickBot="1" x14ac:dyDescent="0.25">
      <c r="B13" s="35" t="s">
        <v>104</v>
      </c>
      <c r="C13" s="32">
        <v>31</v>
      </c>
      <c r="D13" s="32">
        <v>24</v>
      </c>
      <c r="E13" s="32">
        <v>17</v>
      </c>
      <c r="F13" s="32">
        <v>42</v>
      </c>
      <c r="G13" s="32">
        <v>32</v>
      </c>
      <c r="H13" s="32">
        <v>41</v>
      </c>
      <c r="I13" s="32">
        <v>56</v>
      </c>
      <c r="J13" s="32">
        <v>24</v>
      </c>
      <c r="K13" s="32">
        <v>7</v>
      </c>
      <c r="L13" s="32">
        <v>42</v>
      </c>
      <c r="M13" s="32">
        <v>35</v>
      </c>
      <c r="N13" s="32">
        <v>27</v>
      </c>
      <c r="O13" s="32">
        <v>27</v>
      </c>
      <c r="P13" s="32">
        <v>19</v>
      </c>
      <c r="Q13" s="32">
        <v>20</v>
      </c>
      <c r="R13" s="32">
        <v>28</v>
      </c>
      <c r="S13" s="32">
        <v>30</v>
      </c>
      <c r="T13" s="32">
        <v>22</v>
      </c>
      <c r="U13" s="32">
        <v>13</v>
      </c>
      <c r="V13" s="32">
        <v>19</v>
      </c>
      <c r="W13" s="32">
        <f t="shared" si="0"/>
        <v>114</v>
      </c>
      <c r="X13" s="32">
        <f t="shared" si="1"/>
        <v>153</v>
      </c>
      <c r="Y13" s="32">
        <f t="shared" si="2"/>
        <v>111</v>
      </c>
      <c r="Z13" s="32">
        <f t="shared" si="3"/>
        <v>94</v>
      </c>
      <c r="AA13" s="32">
        <f t="shared" si="4"/>
        <v>84</v>
      </c>
    </row>
    <row r="14" spans="2:27" ht="17.100000000000001" customHeight="1" thickBot="1" x14ac:dyDescent="0.25">
      <c r="B14" s="35" t="s">
        <v>105</v>
      </c>
      <c r="C14" s="32">
        <v>390</v>
      </c>
      <c r="D14" s="32">
        <v>425</v>
      </c>
      <c r="E14" s="32">
        <v>385</v>
      </c>
      <c r="F14" s="32">
        <v>431</v>
      </c>
      <c r="G14" s="32">
        <v>490</v>
      </c>
      <c r="H14" s="32">
        <v>653</v>
      </c>
      <c r="I14" s="32">
        <v>786</v>
      </c>
      <c r="J14" s="32">
        <v>593</v>
      </c>
      <c r="K14" s="32">
        <v>527</v>
      </c>
      <c r="L14" s="32">
        <v>703</v>
      </c>
      <c r="M14" s="32">
        <v>315</v>
      </c>
      <c r="N14" s="32">
        <v>580</v>
      </c>
      <c r="O14" s="32">
        <v>306</v>
      </c>
      <c r="P14" s="32">
        <v>539</v>
      </c>
      <c r="Q14" s="32">
        <v>369</v>
      </c>
      <c r="R14" s="32">
        <v>357</v>
      </c>
      <c r="S14" s="32">
        <v>414</v>
      </c>
      <c r="T14" s="32">
        <v>384</v>
      </c>
      <c r="U14" s="32">
        <v>347</v>
      </c>
      <c r="V14" s="32">
        <v>299</v>
      </c>
      <c r="W14" s="32">
        <f t="shared" si="0"/>
        <v>1631</v>
      </c>
      <c r="X14" s="32">
        <f t="shared" si="1"/>
        <v>2522</v>
      </c>
      <c r="Y14" s="32">
        <f t="shared" si="2"/>
        <v>2125</v>
      </c>
      <c r="Z14" s="32">
        <f t="shared" si="3"/>
        <v>1571</v>
      </c>
      <c r="AA14" s="32">
        <f t="shared" si="4"/>
        <v>1444</v>
      </c>
    </row>
    <row r="15" spans="2:27" ht="17.100000000000001" customHeight="1" thickBot="1" x14ac:dyDescent="0.25">
      <c r="B15" s="35" t="s">
        <v>106</v>
      </c>
      <c r="C15" s="32">
        <v>89</v>
      </c>
      <c r="D15" s="32">
        <v>86</v>
      </c>
      <c r="E15" s="32">
        <v>70</v>
      </c>
      <c r="F15" s="32">
        <v>86</v>
      </c>
      <c r="G15" s="32">
        <v>82</v>
      </c>
      <c r="H15" s="32">
        <v>81</v>
      </c>
      <c r="I15" s="32">
        <v>117</v>
      </c>
      <c r="J15" s="32">
        <v>52</v>
      </c>
      <c r="K15" s="32">
        <v>82</v>
      </c>
      <c r="L15" s="32">
        <v>72</v>
      </c>
      <c r="M15" s="32">
        <v>58</v>
      </c>
      <c r="N15" s="32">
        <v>81</v>
      </c>
      <c r="O15" s="32">
        <v>76</v>
      </c>
      <c r="P15" s="32">
        <v>58</v>
      </c>
      <c r="Q15" s="32">
        <v>62</v>
      </c>
      <c r="R15" s="32">
        <v>87</v>
      </c>
      <c r="S15" s="32">
        <v>64</v>
      </c>
      <c r="T15" s="32">
        <v>58</v>
      </c>
      <c r="U15" s="32">
        <v>44</v>
      </c>
      <c r="V15" s="32">
        <v>55</v>
      </c>
      <c r="W15" s="32">
        <f t="shared" si="0"/>
        <v>331</v>
      </c>
      <c r="X15" s="32">
        <f t="shared" si="1"/>
        <v>332</v>
      </c>
      <c r="Y15" s="32">
        <f t="shared" si="2"/>
        <v>293</v>
      </c>
      <c r="Z15" s="32">
        <f t="shared" si="3"/>
        <v>283</v>
      </c>
      <c r="AA15" s="32">
        <f t="shared" si="4"/>
        <v>221</v>
      </c>
    </row>
    <row r="16" spans="2:27" ht="17.100000000000001" customHeight="1" thickBot="1" x14ac:dyDescent="0.25">
      <c r="B16" s="35" t="s">
        <v>107</v>
      </c>
      <c r="C16" s="32">
        <v>13</v>
      </c>
      <c r="D16" s="32">
        <v>11</v>
      </c>
      <c r="E16" s="32">
        <v>12</v>
      </c>
      <c r="F16" s="32">
        <v>9</v>
      </c>
      <c r="G16" s="32">
        <v>5</v>
      </c>
      <c r="H16" s="32">
        <v>8</v>
      </c>
      <c r="I16" s="32">
        <v>17</v>
      </c>
      <c r="J16" s="32">
        <v>28</v>
      </c>
      <c r="K16" s="32">
        <v>12</v>
      </c>
      <c r="L16" s="32">
        <v>25</v>
      </c>
      <c r="M16" s="32">
        <v>19</v>
      </c>
      <c r="N16" s="32">
        <v>16</v>
      </c>
      <c r="O16" s="32">
        <v>18</v>
      </c>
      <c r="P16" s="32">
        <v>30</v>
      </c>
      <c r="Q16" s="32">
        <v>30</v>
      </c>
      <c r="R16" s="32">
        <v>35</v>
      </c>
      <c r="S16" s="32">
        <v>26</v>
      </c>
      <c r="T16" s="32">
        <v>47</v>
      </c>
      <c r="U16" s="32">
        <v>36</v>
      </c>
      <c r="V16" s="32">
        <v>44</v>
      </c>
      <c r="W16" s="32">
        <f t="shared" si="0"/>
        <v>45</v>
      </c>
      <c r="X16" s="32">
        <f t="shared" si="1"/>
        <v>58</v>
      </c>
      <c r="Y16" s="32">
        <f t="shared" si="2"/>
        <v>72</v>
      </c>
      <c r="Z16" s="32">
        <f t="shared" si="3"/>
        <v>113</v>
      </c>
      <c r="AA16" s="32">
        <f t="shared" si="4"/>
        <v>153</v>
      </c>
    </row>
    <row r="17" spans="2:27" ht="17.100000000000001" customHeight="1" thickBot="1" x14ac:dyDescent="0.25">
      <c r="B17" s="35" t="s">
        <v>108</v>
      </c>
      <c r="C17" s="32">
        <v>22</v>
      </c>
      <c r="D17" s="32">
        <v>27</v>
      </c>
      <c r="E17" s="32">
        <v>31</v>
      </c>
      <c r="F17" s="32">
        <v>33</v>
      </c>
      <c r="G17" s="32">
        <v>48</v>
      </c>
      <c r="H17" s="32">
        <v>66</v>
      </c>
      <c r="I17" s="32">
        <v>39</v>
      </c>
      <c r="J17" s="32">
        <v>26</v>
      </c>
      <c r="K17" s="32">
        <v>39</v>
      </c>
      <c r="L17" s="32">
        <v>25</v>
      </c>
      <c r="M17" s="32">
        <v>15</v>
      </c>
      <c r="N17" s="32">
        <v>46</v>
      </c>
      <c r="O17" s="32">
        <v>45</v>
      </c>
      <c r="P17" s="32">
        <v>22</v>
      </c>
      <c r="Q17" s="32">
        <v>16</v>
      </c>
      <c r="R17" s="32">
        <v>8</v>
      </c>
      <c r="S17" s="32">
        <v>14</v>
      </c>
      <c r="T17" s="32">
        <v>31</v>
      </c>
      <c r="U17" s="32">
        <v>28</v>
      </c>
      <c r="V17" s="32">
        <v>29</v>
      </c>
      <c r="W17" s="32">
        <f t="shared" si="0"/>
        <v>113</v>
      </c>
      <c r="X17" s="32">
        <f t="shared" si="1"/>
        <v>179</v>
      </c>
      <c r="Y17" s="32">
        <f t="shared" si="2"/>
        <v>125</v>
      </c>
      <c r="Z17" s="32">
        <f t="shared" si="3"/>
        <v>91</v>
      </c>
      <c r="AA17" s="32">
        <f t="shared" si="4"/>
        <v>102</v>
      </c>
    </row>
    <row r="18" spans="2:27" ht="17.100000000000001" customHeight="1" thickBot="1" x14ac:dyDescent="0.25">
      <c r="B18" s="35" t="s">
        <v>109</v>
      </c>
      <c r="C18" s="32">
        <v>54</v>
      </c>
      <c r="D18" s="32">
        <v>84</v>
      </c>
      <c r="E18" s="32">
        <v>86</v>
      </c>
      <c r="F18" s="32">
        <v>105</v>
      </c>
      <c r="G18" s="32">
        <v>104</v>
      </c>
      <c r="H18" s="32">
        <v>114</v>
      </c>
      <c r="I18" s="32">
        <v>146</v>
      </c>
      <c r="J18" s="32">
        <v>120</v>
      </c>
      <c r="K18" s="32">
        <v>60</v>
      </c>
      <c r="L18" s="32">
        <v>102</v>
      </c>
      <c r="M18" s="32">
        <v>47</v>
      </c>
      <c r="N18" s="32">
        <v>54</v>
      </c>
      <c r="O18" s="32">
        <v>71</v>
      </c>
      <c r="P18" s="32">
        <v>57</v>
      </c>
      <c r="Q18" s="32">
        <v>31</v>
      </c>
      <c r="R18" s="32">
        <v>34</v>
      </c>
      <c r="S18" s="32">
        <v>50</v>
      </c>
      <c r="T18" s="32">
        <v>52</v>
      </c>
      <c r="U18" s="32">
        <v>59</v>
      </c>
      <c r="V18" s="32">
        <v>47</v>
      </c>
      <c r="W18" s="32">
        <f t="shared" si="0"/>
        <v>329</v>
      </c>
      <c r="X18" s="32">
        <f t="shared" si="1"/>
        <v>484</v>
      </c>
      <c r="Y18" s="32">
        <f t="shared" si="2"/>
        <v>263</v>
      </c>
      <c r="Z18" s="32">
        <f t="shared" si="3"/>
        <v>193</v>
      </c>
      <c r="AA18" s="32">
        <f t="shared" si="4"/>
        <v>208</v>
      </c>
    </row>
    <row r="19" spans="2:27" ht="17.100000000000001" customHeight="1" thickBot="1" x14ac:dyDescent="0.25">
      <c r="B19" s="35" t="s">
        <v>110</v>
      </c>
      <c r="C19" s="32">
        <v>15</v>
      </c>
      <c r="D19" s="32">
        <v>18</v>
      </c>
      <c r="E19" s="32">
        <v>11</v>
      </c>
      <c r="F19" s="32">
        <v>14</v>
      </c>
      <c r="G19" s="32">
        <v>7</v>
      </c>
      <c r="H19" s="32">
        <v>21</v>
      </c>
      <c r="I19" s="32">
        <v>40</v>
      </c>
      <c r="J19" s="32">
        <v>17</v>
      </c>
      <c r="K19" s="32">
        <v>10</v>
      </c>
      <c r="L19" s="32">
        <v>18</v>
      </c>
      <c r="M19" s="32">
        <v>4</v>
      </c>
      <c r="N19" s="32">
        <v>12</v>
      </c>
      <c r="O19" s="32">
        <v>11</v>
      </c>
      <c r="P19" s="32">
        <v>19</v>
      </c>
      <c r="Q19" s="32">
        <v>6</v>
      </c>
      <c r="R19" s="32">
        <v>7</v>
      </c>
      <c r="S19" s="32">
        <v>11</v>
      </c>
      <c r="T19" s="32">
        <v>17</v>
      </c>
      <c r="U19" s="32">
        <v>8</v>
      </c>
      <c r="V19" s="32">
        <v>15</v>
      </c>
      <c r="W19" s="32">
        <f t="shared" si="0"/>
        <v>58</v>
      </c>
      <c r="X19" s="32">
        <f t="shared" si="1"/>
        <v>85</v>
      </c>
      <c r="Y19" s="32">
        <f t="shared" si="2"/>
        <v>44</v>
      </c>
      <c r="Z19" s="32">
        <f t="shared" si="3"/>
        <v>43</v>
      </c>
      <c r="AA19" s="32">
        <f t="shared" si="4"/>
        <v>51</v>
      </c>
    </row>
    <row r="20" spans="2:27" ht="17.100000000000001" customHeight="1" thickBot="1" x14ac:dyDescent="0.25">
      <c r="B20" s="35" t="s">
        <v>111</v>
      </c>
      <c r="C20" s="32">
        <v>2</v>
      </c>
      <c r="D20" s="32">
        <v>3</v>
      </c>
      <c r="E20" s="32">
        <v>8</v>
      </c>
      <c r="F20" s="32">
        <v>10</v>
      </c>
      <c r="G20" s="32">
        <v>15</v>
      </c>
      <c r="H20" s="32">
        <v>13</v>
      </c>
      <c r="I20" s="32">
        <v>17</v>
      </c>
      <c r="J20" s="32">
        <v>5</v>
      </c>
      <c r="K20" s="32">
        <v>11</v>
      </c>
      <c r="L20" s="32">
        <v>11</v>
      </c>
      <c r="M20" s="32">
        <v>9</v>
      </c>
      <c r="N20" s="32">
        <v>21</v>
      </c>
      <c r="O20" s="32">
        <v>9</v>
      </c>
      <c r="P20" s="32">
        <v>8</v>
      </c>
      <c r="Q20" s="32">
        <v>10</v>
      </c>
      <c r="R20" s="32">
        <v>7</v>
      </c>
      <c r="S20" s="32">
        <v>3</v>
      </c>
      <c r="T20" s="32">
        <v>7</v>
      </c>
      <c r="U20" s="32">
        <v>4</v>
      </c>
      <c r="V20" s="32">
        <v>1</v>
      </c>
      <c r="W20" s="32">
        <f t="shared" si="0"/>
        <v>23</v>
      </c>
      <c r="X20" s="32">
        <f t="shared" si="1"/>
        <v>50</v>
      </c>
      <c r="Y20" s="32">
        <f t="shared" si="2"/>
        <v>52</v>
      </c>
      <c r="Z20" s="32">
        <f t="shared" si="3"/>
        <v>34</v>
      </c>
      <c r="AA20" s="32">
        <f t="shared" si="4"/>
        <v>15</v>
      </c>
    </row>
    <row r="21" spans="2:27" ht="17.100000000000001" customHeight="1" thickBot="1" x14ac:dyDescent="0.25">
      <c r="B21" s="35" t="s">
        <v>112</v>
      </c>
      <c r="C21" s="32">
        <v>16</v>
      </c>
      <c r="D21" s="32">
        <v>13</v>
      </c>
      <c r="E21" s="32">
        <v>20</v>
      </c>
      <c r="F21" s="32">
        <v>21</v>
      </c>
      <c r="G21" s="32">
        <v>29</v>
      </c>
      <c r="H21" s="32">
        <v>32</v>
      </c>
      <c r="I21" s="32">
        <v>39</v>
      </c>
      <c r="J21" s="32">
        <v>8</v>
      </c>
      <c r="K21" s="32">
        <v>1</v>
      </c>
      <c r="L21" s="32">
        <v>9</v>
      </c>
      <c r="M21" s="32">
        <v>4</v>
      </c>
      <c r="N21" s="32">
        <v>0</v>
      </c>
      <c r="O21" s="32">
        <v>6</v>
      </c>
      <c r="P21" s="32">
        <v>6</v>
      </c>
      <c r="Q21" s="32">
        <v>1</v>
      </c>
      <c r="R21" s="32">
        <v>26</v>
      </c>
      <c r="S21" s="32">
        <v>22</v>
      </c>
      <c r="T21" s="32">
        <v>49</v>
      </c>
      <c r="U21" s="32">
        <v>16</v>
      </c>
      <c r="V21" s="32">
        <v>16</v>
      </c>
      <c r="W21" s="32">
        <f t="shared" si="0"/>
        <v>70</v>
      </c>
      <c r="X21" s="32">
        <f t="shared" si="1"/>
        <v>108</v>
      </c>
      <c r="Y21" s="32">
        <f t="shared" si="2"/>
        <v>14</v>
      </c>
      <c r="Z21" s="32">
        <f t="shared" si="3"/>
        <v>39</v>
      </c>
      <c r="AA21" s="32">
        <f t="shared" si="4"/>
        <v>103</v>
      </c>
    </row>
    <row r="22" spans="2:27" ht="17.100000000000001" customHeight="1" thickBot="1" x14ac:dyDescent="0.25">
      <c r="B22" s="35" t="s">
        <v>113</v>
      </c>
      <c r="C22" s="32">
        <v>9</v>
      </c>
      <c r="D22" s="32">
        <v>14</v>
      </c>
      <c r="E22" s="32">
        <v>13</v>
      </c>
      <c r="F22" s="32">
        <v>12</v>
      </c>
      <c r="G22" s="32">
        <v>9</v>
      </c>
      <c r="H22" s="32">
        <v>10</v>
      </c>
      <c r="I22" s="32">
        <v>4</v>
      </c>
      <c r="J22" s="32">
        <v>0</v>
      </c>
      <c r="K22" s="32">
        <v>0</v>
      </c>
      <c r="L22" s="32">
        <v>0</v>
      </c>
      <c r="M22" s="32">
        <v>1</v>
      </c>
      <c r="N22" s="32">
        <v>6</v>
      </c>
      <c r="O22" s="32">
        <v>2</v>
      </c>
      <c r="P22" s="32">
        <v>1</v>
      </c>
      <c r="Q22" s="32">
        <v>3</v>
      </c>
      <c r="R22" s="32">
        <v>0</v>
      </c>
      <c r="S22" s="32">
        <v>6</v>
      </c>
      <c r="T22" s="32">
        <v>3</v>
      </c>
      <c r="U22" s="32">
        <v>1</v>
      </c>
      <c r="V22" s="32">
        <v>4</v>
      </c>
      <c r="W22" s="32">
        <f t="shared" si="0"/>
        <v>48</v>
      </c>
      <c r="X22" s="32">
        <f t="shared" si="1"/>
        <v>23</v>
      </c>
      <c r="Y22" s="32">
        <f t="shared" si="2"/>
        <v>7</v>
      </c>
      <c r="Z22" s="32">
        <f t="shared" si="3"/>
        <v>6</v>
      </c>
      <c r="AA22" s="32">
        <f t="shared" si="4"/>
        <v>14</v>
      </c>
    </row>
    <row r="23" spans="2:27" ht="17.100000000000001" customHeight="1" thickBot="1" x14ac:dyDescent="0.25">
      <c r="B23" s="36" t="s">
        <v>114</v>
      </c>
      <c r="C23" s="38">
        <v>834</v>
      </c>
      <c r="D23" s="38">
        <f t="shared" ref="D23:F23" si="5">SUM(D6:D22)</f>
        <v>861</v>
      </c>
      <c r="E23" s="38">
        <f t="shared" si="5"/>
        <v>838</v>
      </c>
      <c r="F23" s="38">
        <f t="shared" si="5"/>
        <v>979</v>
      </c>
      <c r="G23" s="38">
        <f t="shared" ref="G23:L23" si="6">SUM(G6:G22)</f>
        <v>1080</v>
      </c>
      <c r="H23" s="38">
        <f t="shared" si="6"/>
        <v>1361</v>
      </c>
      <c r="I23" s="38">
        <f t="shared" si="6"/>
        <v>1530</v>
      </c>
      <c r="J23" s="38">
        <f t="shared" si="6"/>
        <v>1188</v>
      </c>
      <c r="K23" s="38">
        <f t="shared" si="6"/>
        <v>919</v>
      </c>
      <c r="L23" s="38">
        <f t="shared" si="6"/>
        <v>1165</v>
      </c>
      <c r="M23" s="38">
        <f>SUM(M6:M22)</f>
        <v>642</v>
      </c>
      <c r="N23" s="38">
        <f>SUM(N6:N22)</f>
        <v>1002</v>
      </c>
      <c r="O23" s="38">
        <v>698</v>
      </c>
      <c r="P23" s="38">
        <v>903</v>
      </c>
      <c r="Q23" s="38">
        <v>643</v>
      </c>
      <c r="R23" s="38">
        <v>842</v>
      </c>
      <c r="S23" s="38">
        <v>729</v>
      </c>
      <c r="T23" s="38">
        <v>753</v>
      </c>
      <c r="U23" s="38">
        <v>601</v>
      </c>
      <c r="V23" s="38">
        <v>613</v>
      </c>
      <c r="W23" s="38">
        <f>SUM(W6:W22)</f>
        <v>3512</v>
      </c>
      <c r="X23" s="38">
        <f>SUM(X6:X22)</f>
        <v>5159</v>
      </c>
      <c r="Y23" s="38">
        <f>SUM(Y6:Y22)</f>
        <v>3728</v>
      </c>
      <c r="Z23" s="38">
        <f>SUM(Z6:Z22)</f>
        <v>3086</v>
      </c>
      <c r="AA23" s="38">
        <f t="shared" si="4"/>
        <v>2696</v>
      </c>
    </row>
    <row r="25" spans="2:27" ht="63.75" customHeight="1" x14ac:dyDescent="0.2">
      <c r="B25" s="67"/>
      <c r="C25" s="67"/>
      <c r="D25" s="67"/>
      <c r="E25" s="67"/>
    </row>
    <row r="27" spans="2:27" ht="39" customHeight="1" x14ac:dyDescent="0.2">
      <c r="C27" s="31" t="s">
        <v>115</v>
      </c>
      <c r="D27" s="31" t="s">
        <v>116</v>
      </c>
      <c r="E27" s="31" t="s">
        <v>117</v>
      </c>
      <c r="F27" s="41" t="s">
        <v>118</v>
      </c>
      <c r="G27" s="31" t="s">
        <v>119</v>
      </c>
      <c r="H27" s="31" t="s">
        <v>120</v>
      </c>
      <c r="I27" s="31" t="s">
        <v>121</v>
      </c>
      <c r="J27" s="41" t="s">
        <v>122</v>
      </c>
      <c r="K27" s="31" t="s">
        <v>123</v>
      </c>
      <c r="L27" s="31" t="s">
        <v>124</v>
      </c>
      <c r="M27" s="31" t="s">
        <v>125</v>
      </c>
      <c r="N27" s="41" t="s">
        <v>126</v>
      </c>
      <c r="O27" s="31" t="s">
        <v>127</v>
      </c>
      <c r="P27" s="31" t="s">
        <v>533</v>
      </c>
      <c r="Q27" s="31" t="s">
        <v>556</v>
      </c>
      <c r="R27" s="41" t="s">
        <v>568</v>
      </c>
      <c r="S27" s="31" t="s">
        <v>128</v>
      </c>
      <c r="T27" s="31" t="s">
        <v>129</v>
      </c>
      <c r="U27" s="31" t="s">
        <v>130</v>
      </c>
      <c r="V27" s="31" t="s">
        <v>569</v>
      </c>
    </row>
    <row r="28" spans="2:27" ht="17.100000000000001" customHeight="1" thickBot="1" x14ac:dyDescent="0.25">
      <c r="B28" s="35" t="s">
        <v>97</v>
      </c>
      <c r="C28" s="33">
        <f t="shared" ref="C28:P43" si="7">+(G6-C6)/C6</f>
        <v>0.40229885057471265</v>
      </c>
      <c r="D28" s="33">
        <f t="shared" si="7"/>
        <v>1.0625</v>
      </c>
      <c r="E28" s="33">
        <f t="shared" si="7"/>
        <v>0.51315789473684215</v>
      </c>
      <c r="F28" s="33">
        <f t="shared" si="7"/>
        <v>-0.1111111111111111</v>
      </c>
      <c r="G28" s="33">
        <f t="shared" si="7"/>
        <v>-0.33606557377049179</v>
      </c>
      <c r="H28" s="33">
        <f t="shared" si="7"/>
        <v>-0.34848484848484851</v>
      </c>
      <c r="I28" s="33">
        <f t="shared" si="7"/>
        <v>-0.15652173913043479</v>
      </c>
      <c r="J28" s="33">
        <f t="shared" si="7"/>
        <v>-0.05</v>
      </c>
      <c r="K28" s="33">
        <f t="shared" si="7"/>
        <v>-0.35802469135802467</v>
      </c>
      <c r="L28" s="33">
        <f t="shared" si="7"/>
        <v>-0.29069767441860467</v>
      </c>
      <c r="M28" s="33">
        <f t="shared" si="7"/>
        <v>-0.55670103092783507</v>
      </c>
      <c r="N28" s="33">
        <f t="shared" si="7"/>
        <v>-0.55263157894736847</v>
      </c>
      <c r="O28" s="33">
        <f t="shared" si="7"/>
        <v>-0.80769230769230771</v>
      </c>
      <c r="P28" s="33">
        <f t="shared" si="7"/>
        <v>-0.52459016393442626</v>
      </c>
      <c r="Q28" s="33">
        <f t="shared" ref="Q28:R45" si="8">+IF(U6&gt;0,(U6-Q6)/Q6,"-")</f>
        <v>-0.60465116279069764</v>
      </c>
      <c r="R28" s="33">
        <f t="shared" si="8"/>
        <v>-0.55882352941176472</v>
      </c>
      <c r="S28" s="33">
        <f t="shared" ref="S28:S44" si="9">+(X6-W6)/W6</f>
        <v>0.41640378548895901</v>
      </c>
      <c r="T28" s="33">
        <f t="shared" ref="T28:T44" si="10">+(Y6-X6)/X6</f>
        <v>-0.24276169265033407</v>
      </c>
      <c r="U28" s="33">
        <f t="shared" ref="U28:V44" si="11">+(Z6-Y6)/Y6</f>
        <v>-0.44117647058823528</v>
      </c>
      <c r="V28" s="33">
        <f t="shared" si="11"/>
        <v>-0.62631578947368416</v>
      </c>
    </row>
    <row r="29" spans="2:27" ht="17.100000000000001" customHeight="1" thickBot="1" x14ac:dyDescent="0.25">
      <c r="B29" s="35" t="s">
        <v>98</v>
      </c>
      <c r="C29" s="33">
        <f t="shared" ref="C29:E44" si="12">+(G7-C7)/C7</f>
        <v>2.4444444444444446</v>
      </c>
      <c r="D29" s="33">
        <f t="shared" si="12"/>
        <v>2.6666666666666665</v>
      </c>
      <c r="E29" s="33">
        <f t="shared" si="12"/>
        <v>-0.2</v>
      </c>
      <c r="F29" s="33">
        <f t="shared" ref="F29:F45" si="13">+(J7-F7)/F7</f>
        <v>3.4444444444444446</v>
      </c>
      <c r="G29" s="33">
        <f t="shared" ref="G29:G45" si="14">+(K7-G7)/G7</f>
        <v>-0.74193548387096775</v>
      </c>
      <c r="H29" s="33">
        <f t="shared" ref="H29:J45" si="15">+(L7-H7)/H7</f>
        <v>-0.88636363636363635</v>
      </c>
      <c r="I29" s="33">
        <f t="shared" si="7"/>
        <v>-0.875</v>
      </c>
      <c r="J29" s="33">
        <f t="shared" si="7"/>
        <v>-0.875</v>
      </c>
      <c r="K29" s="33">
        <f t="shared" si="7"/>
        <v>-0.5</v>
      </c>
      <c r="L29" s="33">
        <f t="shared" si="7"/>
        <v>0.8</v>
      </c>
      <c r="M29" s="33">
        <f t="shared" si="7"/>
        <v>-0.5</v>
      </c>
      <c r="N29" s="33">
        <f t="shared" si="7"/>
        <v>-0.8</v>
      </c>
      <c r="O29" s="33">
        <f t="shared" si="7"/>
        <v>0</v>
      </c>
      <c r="P29" s="33">
        <f t="shared" si="7"/>
        <v>-0.33333333333333331</v>
      </c>
      <c r="Q29" s="33" t="str">
        <f t="shared" si="8"/>
        <v>-</v>
      </c>
      <c r="R29" s="33">
        <f t="shared" si="8"/>
        <v>5</v>
      </c>
      <c r="S29" s="33">
        <f t="shared" si="9"/>
        <v>1.62</v>
      </c>
      <c r="T29" s="33">
        <f t="shared" si="10"/>
        <v>-0.84732824427480913</v>
      </c>
      <c r="U29" s="33">
        <f t="shared" si="11"/>
        <v>-0.25</v>
      </c>
      <c r="V29" s="33">
        <f t="shared" si="11"/>
        <v>6.6666666666666666E-2</v>
      </c>
    </row>
    <row r="30" spans="2:27" ht="17.100000000000001" customHeight="1" thickBot="1" x14ac:dyDescent="0.25">
      <c r="B30" s="35" t="s">
        <v>99</v>
      </c>
      <c r="C30" s="33">
        <f t="shared" si="12"/>
        <v>0</v>
      </c>
      <c r="D30" s="33">
        <f t="shared" si="12"/>
        <v>0.3</v>
      </c>
      <c r="E30" s="33">
        <f t="shared" si="12"/>
        <v>0.75</v>
      </c>
      <c r="F30" s="33">
        <f t="shared" si="13"/>
        <v>1.263157894736842</v>
      </c>
      <c r="G30" s="33">
        <f t="shared" si="14"/>
        <v>2.4285714285714284</v>
      </c>
      <c r="H30" s="33">
        <f t="shared" si="15"/>
        <v>-0.11538461538461539</v>
      </c>
      <c r="I30" s="33">
        <f t="shared" si="7"/>
        <v>-0.31428571428571428</v>
      </c>
      <c r="J30" s="33">
        <f t="shared" si="7"/>
        <v>-2.3255813953488372E-2</v>
      </c>
      <c r="K30" s="33">
        <f t="shared" si="7"/>
        <v>-0.22916666666666666</v>
      </c>
      <c r="L30" s="33">
        <f t="shared" si="7"/>
        <v>0.13043478260869565</v>
      </c>
      <c r="M30" s="33">
        <f t="shared" si="7"/>
        <v>0.29166666666666669</v>
      </c>
      <c r="N30" s="33">
        <f t="shared" si="7"/>
        <v>-0.19047619047619047</v>
      </c>
      <c r="O30" s="33">
        <f t="shared" si="7"/>
        <v>-0.3783783783783784</v>
      </c>
      <c r="P30" s="33">
        <f t="shared" si="7"/>
        <v>-0.88461538461538458</v>
      </c>
      <c r="Q30" s="33">
        <f t="shared" si="8"/>
        <v>-0.67741935483870963</v>
      </c>
      <c r="R30" s="33">
        <f t="shared" si="8"/>
        <v>-0.94117647058823528</v>
      </c>
      <c r="S30" s="33">
        <f t="shared" si="9"/>
        <v>0.61643835616438358</v>
      </c>
      <c r="T30" s="33">
        <f t="shared" si="10"/>
        <v>0.16101694915254236</v>
      </c>
      <c r="U30" s="33">
        <f t="shared" si="11"/>
        <v>-6.569343065693431E-2</v>
      </c>
      <c r="V30" s="33">
        <f t="shared" si="11"/>
        <v>-0.703125</v>
      </c>
    </row>
    <row r="31" spans="2:27" ht="17.100000000000001" customHeight="1" thickBot="1" x14ac:dyDescent="0.25">
      <c r="B31" s="35" t="s">
        <v>100</v>
      </c>
      <c r="C31" s="33">
        <f t="shared" si="12"/>
        <v>0.85</v>
      </c>
      <c r="D31" s="33">
        <f t="shared" si="12"/>
        <v>3.5714285714285716</v>
      </c>
      <c r="E31" s="33">
        <f t="shared" si="12"/>
        <v>0.61111111111111116</v>
      </c>
      <c r="F31" s="33">
        <f t="shared" si="13"/>
        <v>1.6842105263157894</v>
      </c>
      <c r="G31" s="33">
        <f t="shared" si="14"/>
        <v>-0.59459459459459463</v>
      </c>
      <c r="H31" s="33">
        <f t="shared" si="15"/>
        <v>-0.40625</v>
      </c>
      <c r="I31" s="33">
        <f t="shared" si="7"/>
        <v>-0.86206896551724133</v>
      </c>
      <c r="J31" s="33">
        <f t="shared" si="7"/>
        <v>-1</v>
      </c>
      <c r="K31" s="33">
        <f t="shared" si="7"/>
        <v>-0.8</v>
      </c>
      <c r="L31" s="33">
        <f t="shared" si="7"/>
        <v>-0.94736842105263153</v>
      </c>
      <c r="M31" s="33">
        <f t="shared" si="7"/>
        <v>-1</v>
      </c>
      <c r="N31" s="33" t="s">
        <v>134</v>
      </c>
      <c r="O31" s="33">
        <f t="shared" si="7"/>
        <v>2</v>
      </c>
      <c r="P31" s="33">
        <f t="shared" si="7"/>
        <v>7</v>
      </c>
      <c r="Q31" s="33" t="str">
        <f t="shared" si="8"/>
        <v>-</v>
      </c>
      <c r="R31" s="33">
        <f t="shared" si="8"/>
        <v>-0.96621621621621623</v>
      </c>
      <c r="S31" s="33">
        <f t="shared" si="9"/>
        <v>1.328125</v>
      </c>
      <c r="T31" s="33">
        <f t="shared" si="10"/>
        <v>-0.74496644295302017</v>
      </c>
      <c r="U31" s="33">
        <f t="shared" si="11"/>
        <v>3</v>
      </c>
      <c r="V31" s="33">
        <f t="shared" si="11"/>
        <v>-0.85526315789473684</v>
      </c>
    </row>
    <row r="32" spans="2:27" ht="17.100000000000001" customHeight="1" thickBot="1" x14ac:dyDescent="0.25">
      <c r="B32" s="35" t="s">
        <v>101</v>
      </c>
      <c r="C32" s="33">
        <f t="shared" si="12"/>
        <v>0.76923076923076927</v>
      </c>
      <c r="D32" s="33">
        <f t="shared" si="12"/>
        <v>0.73333333333333328</v>
      </c>
      <c r="E32" s="33">
        <f t="shared" si="12"/>
        <v>-9.0909090909090912E-2</v>
      </c>
      <c r="F32" s="33">
        <f t="shared" si="13"/>
        <v>-0.63636363636363635</v>
      </c>
      <c r="G32" s="33">
        <f t="shared" si="14"/>
        <v>-0.65217391304347827</v>
      </c>
      <c r="H32" s="33">
        <f t="shared" si="15"/>
        <v>-0.38461538461538464</v>
      </c>
      <c r="I32" s="33">
        <f t="shared" si="7"/>
        <v>-0.85</v>
      </c>
      <c r="J32" s="33">
        <f t="shared" si="7"/>
        <v>1.5</v>
      </c>
      <c r="K32" s="33">
        <f t="shared" si="7"/>
        <v>-0.625</v>
      </c>
      <c r="L32" s="33">
        <f t="shared" si="7"/>
        <v>0.625</v>
      </c>
      <c r="M32" s="33">
        <f t="shared" si="7"/>
        <v>-0.66666666666666663</v>
      </c>
      <c r="N32" s="33">
        <f t="shared" si="7"/>
        <v>-0.7</v>
      </c>
      <c r="O32" s="33">
        <f t="shared" si="7"/>
        <v>4</v>
      </c>
      <c r="P32" s="33">
        <f t="shared" si="7"/>
        <v>-0.76923076923076927</v>
      </c>
      <c r="Q32" s="33" t="str">
        <f t="shared" si="8"/>
        <v>-</v>
      </c>
      <c r="R32" s="33">
        <f t="shared" si="8"/>
        <v>3</v>
      </c>
      <c r="S32" s="33">
        <f t="shared" si="9"/>
        <v>6.9444444444444448E-2</v>
      </c>
      <c r="T32" s="33">
        <f t="shared" si="10"/>
        <v>-0.38961038961038963</v>
      </c>
      <c r="U32" s="33">
        <f t="shared" si="11"/>
        <v>-0.23404255319148937</v>
      </c>
      <c r="V32" s="33">
        <f t="shared" si="11"/>
        <v>0.25</v>
      </c>
    </row>
    <row r="33" spans="2:22" ht="17.100000000000001" customHeight="1" thickBot="1" x14ac:dyDescent="0.25">
      <c r="B33" s="35" t="s">
        <v>102</v>
      </c>
      <c r="C33" s="33">
        <f t="shared" si="12"/>
        <v>2</v>
      </c>
      <c r="D33" s="33">
        <f t="shared" si="12"/>
        <v>0.6</v>
      </c>
      <c r="E33" s="33">
        <f t="shared" si="12"/>
        <v>0.33333333333333331</v>
      </c>
      <c r="F33" s="33">
        <f t="shared" si="13"/>
        <v>-0.54545454545454541</v>
      </c>
      <c r="G33" s="33">
        <f t="shared" si="14"/>
        <v>-1</v>
      </c>
      <c r="H33" s="33">
        <f t="shared" si="15"/>
        <v>-1</v>
      </c>
      <c r="I33" s="33">
        <f t="shared" si="7"/>
        <v>-0.75</v>
      </c>
      <c r="J33" s="33">
        <f t="shared" si="7"/>
        <v>-0.2</v>
      </c>
      <c r="K33" s="33" t="s">
        <v>134</v>
      </c>
      <c r="L33" s="33" t="s">
        <v>134</v>
      </c>
      <c r="M33" s="33">
        <f t="shared" si="7"/>
        <v>-0.5</v>
      </c>
      <c r="N33" s="33">
        <f t="shared" si="7"/>
        <v>0.25</v>
      </c>
      <c r="O33" s="33">
        <f t="shared" si="7"/>
        <v>3</v>
      </c>
      <c r="P33" s="33">
        <f t="shared" si="7"/>
        <v>11</v>
      </c>
      <c r="Q33" s="33">
        <f t="shared" si="8"/>
        <v>4</v>
      </c>
      <c r="R33" s="33">
        <f t="shared" si="8"/>
        <v>3.4</v>
      </c>
      <c r="S33" s="33">
        <f t="shared" si="9"/>
        <v>4.3478260869565216E-2</v>
      </c>
      <c r="T33" s="33">
        <f t="shared" si="10"/>
        <v>-0.75</v>
      </c>
      <c r="U33" s="33">
        <f t="shared" si="11"/>
        <v>0.66666666666666663</v>
      </c>
      <c r="V33" s="33">
        <f t="shared" si="11"/>
        <v>4.0999999999999996</v>
      </c>
    </row>
    <row r="34" spans="2:22" ht="17.100000000000001" customHeight="1" thickBot="1" x14ac:dyDescent="0.25">
      <c r="B34" s="35" t="s">
        <v>103</v>
      </c>
      <c r="C34" s="33">
        <f t="shared" si="12"/>
        <v>-0.40816326530612246</v>
      </c>
      <c r="D34" s="33">
        <f t="shared" si="12"/>
        <v>0.63636363636363635</v>
      </c>
      <c r="E34" s="33">
        <f t="shared" si="12"/>
        <v>1</v>
      </c>
      <c r="F34" s="33">
        <f t="shared" si="13"/>
        <v>0.91304347826086951</v>
      </c>
      <c r="G34" s="33">
        <f t="shared" si="14"/>
        <v>-0.65517241379310343</v>
      </c>
      <c r="H34" s="33">
        <f t="shared" si="15"/>
        <v>-0.83333333333333337</v>
      </c>
      <c r="I34" s="33">
        <f t="shared" si="7"/>
        <v>-0.93478260869565222</v>
      </c>
      <c r="J34" s="33">
        <f t="shared" si="7"/>
        <v>-0.86363636363636365</v>
      </c>
      <c r="K34" s="33">
        <f t="shared" si="7"/>
        <v>1.5</v>
      </c>
      <c r="L34" s="33">
        <f t="shared" si="7"/>
        <v>1.2222222222222223</v>
      </c>
      <c r="M34" s="33">
        <f t="shared" si="7"/>
        <v>5</v>
      </c>
      <c r="N34" s="33">
        <f t="shared" si="7"/>
        <v>1.0833333333333333</v>
      </c>
      <c r="O34" s="33">
        <f t="shared" si="7"/>
        <v>-0.36</v>
      </c>
      <c r="P34" s="33">
        <f t="shared" si="7"/>
        <v>-0.05</v>
      </c>
      <c r="Q34" s="33">
        <f t="shared" si="8"/>
        <v>-0.27777777777777779</v>
      </c>
      <c r="R34" s="33">
        <f t="shared" si="8"/>
        <v>-0.6</v>
      </c>
      <c r="S34" s="33">
        <f t="shared" si="9"/>
        <v>0.4370860927152318</v>
      </c>
      <c r="T34" s="33">
        <f t="shared" si="10"/>
        <v>-0.84331797235023043</v>
      </c>
      <c r="U34" s="33">
        <f t="shared" si="11"/>
        <v>1.588235294117647</v>
      </c>
      <c r="V34" s="33">
        <f t="shared" si="11"/>
        <v>-0.34090909090909088</v>
      </c>
    </row>
    <row r="35" spans="2:22" ht="17.100000000000001" customHeight="1" thickBot="1" x14ac:dyDescent="0.25">
      <c r="B35" s="35" t="s">
        <v>104</v>
      </c>
      <c r="C35" s="33">
        <f t="shared" si="12"/>
        <v>3.2258064516129031E-2</v>
      </c>
      <c r="D35" s="33">
        <f t="shared" si="12"/>
        <v>0.70833333333333337</v>
      </c>
      <c r="E35" s="33">
        <f t="shared" si="12"/>
        <v>2.2941176470588234</v>
      </c>
      <c r="F35" s="33">
        <f t="shared" si="13"/>
        <v>-0.42857142857142855</v>
      </c>
      <c r="G35" s="33">
        <f t="shared" si="14"/>
        <v>-0.78125</v>
      </c>
      <c r="H35" s="33">
        <f t="shared" si="15"/>
        <v>2.4390243902439025E-2</v>
      </c>
      <c r="I35" s="33">
        <f t="shared" si="7"/>
        <v>-0.375</v>
      </c>
      <c r="J35" s="33">
        <f t="shared" si="7"/>
        <v>0.125</v>
      </c>
      <c r="K35" s="33">
        <f t="shared" si="7"/>
        <v>2.8571428571428572</v>
      </c>
      <c r="L35" s="33">
        <f t="shared" si="7"/>
        <v>-0.54761904761904767</v>
      </c>
      <c r="M35" s="33">
        <f t="shared" si="7"/>
        <v>-0.42857142857142855</v>
      </c>
      <c r="N35" s="33">
        <f t="shared" si="7"/>
        <v>3.7037037037037035E-2</v>
      </c>
      <c r="O35" s="33">
        <f t="shared" si="7"/>
        <v>0.1111111111111111</v>
      </c>
      <c r="P35" s="33">
        <f t="shared" si="7"/>
        <v>0.15789473684210525</v>
      </c>
      <c r="Q35" s="33">
        <f t="shared" si="8"/>
        <v>-0.35</v>
      </c>
      <c r="R35" s="33">
        <f t="shared" si="8"/>
        <v>-0.32142857142857145</v>
      </c>
      <c r="S35" s="33">
        <f t="shared" si="9"/>
        <v>0.34210526315789475</v>
      </c>
      <c r="T35" s="33">
        <f t="shared" si="10"/>
        <v>-0.27450980392156865</v>
      </c>
      <c r="U35" s="33">
        <f t="shared" si="11"/>
        <v>-0.15315315315315314</v>
      </c>
      <c r="V35" s="33">
        <f t="shared" si="11"/>
        <v>-0.10638297872340426</v>
      </c>
    </row>
    <row r="36" spans="2:22" ht="17.100000000000001" customHeight="1" thickBot="1" x14ac:dyDescent="0.25">
      <c r="B36" s="35" t="s">
        <v>105</v>
      </c>
      <c r="C36" s="33">
        <f t="shared" si="12"/>
        <v>0.25641025641025639</v>
      </c>
      <c r="D36" s="33">
        <f t="shared" si="12"/>
        <v>0.53647058823529414</v>
      </c>
      <c r="E36" s="33">
        <f t="shared" si="12"/>
        <v>1.0415584415584416</v>
      </c>
      <c r="F36" s="33">
        <f t="shared" si="13"/>
        <v>0.37587006960556846</v>
      </c>
      <c r="G36" s="33">
        <f t="shared" si="14"/>
        <v>7.5510204081632656E-2</v>
      </c>
      <c r="H36" s="33">
        <f t="shared" si="15"/>
        <v>7.6569678407350683E-2</v>
      </c>
      <c r="I36" s="33">
        <f t="shared" si="7"/>
        <v>-0.5992366412213741</v>
      </c>
      <c r="J36" s="33">
        <f t="shared" si="7"/>
        <v>-2.1922428330522766E-2</v>
      </c>
      <c r="K36" s="33">
        <f t="shared" si="7"/>
        <v>-0.41935483870967744</v>
      </c>
      <c r="L36" s="33">
        <f t="shared" si="7"/>
        <v>-0.23328591749644381</v>
      </c>
      <c r="M36" s="33">
        <f t="shared" si="7"/>
        <v>0.17142857142857143</v>
      </c>
      <c r="N36" s="33">
        <f t="shared" si="7"/>
        <v>-0.38448275862068965</v>
      </c>
      <c r="O36" s="33">
        <f t="shared" si="7"/>
        <v>0.35294117647058826</v>
      </c>
      <c r="P36" s="33">
        <f t="shared" si="7"/>
        <v>-0.28756957328385901</v>
      </c>
      <c r="Q36" s="33">
        <f t="shared" si="8"/>
        <v>-5.9620596205962058E-2</v>
      </c>
      <c r="R36" s="33">
        <f t="shared" si="8"/>
        <v>-0.16246498599439776</v>
      </c>
      <c r="S36" s="33">
        <f t="shared" si="9"/>
        <v>0.54629061925199263</v>
      </c>
      <c r="T36" s="33">
        <f t="shared" si="10"/>
        <v>-0.15741475019825535</v>
      </c>
      <c r="U36" s="33">
        <f t="shared" si="11"/>
        <v>-0.26070588235294118</v>
      </c>
      <c r="V36" s="33">
        <f t="shared" si="11"/>
        <v>-8.0840229153405468E-2</v>
      </c>
    </row>
    <row r="37" spans="2:22" ht="17.100000000000001" customHeight="1" thickBot="1" x14ac:dyDescent="0.25">
      <c r="B37" s="35" t="s">
        <v>106</v>
      </c>
      <c r="C37" s="33">
        <f t="shared" si="12"/>
        <v>-7.8651685393258425E-2</v>
      </c>
      <c r="D37" s="33">
        <f t="shared" si="12"/>
        <v>-5.8139534883720929E-2</v>
      </c>
      <c r="E37" s="33">
        <f t="shared" si="12"/>
        <v>0.67142857142857137</v>
      </c>
      <c r="F37" s="33">
        <f t="shared" si="13"/>
        <v>-0.39534883720930231</v>
      </c>
      <c r="G37" s="33">
        <f t="shared" si="14"/>
        <v>0</v>
      </c>
      <c r="H37" s="33">
        <f t="shared" si="15"/>
        <v>-0.1111111111111111</v>
      </c>
      <c r="I37" s="33">
        <f t="shared" si="7"/>
        <v>-0.50427350427350426</v>
      </c>
      <c r="J37" s="33">
        <f t="shared" si="7"/>
        <v>0.55769230769230771</v>
      </c>
      <c r="K37" s="33">
        <f t="shared" si="7"/>
        <v>-7.3170731707317069E-2</v>
      </c>
      <c r="L37" s="33">
        <f t="shared" si="7"/>
        <v>-0.19444444444444445</v>
      </c>
      <c r="M37" s="33">
        <f t="shared" si="7"/>
        <v>6.8965517241379309E-2</v>
      </c>
      <c r="N37" s="33">
        <f t="shared" si="7"/>
        <v>7.407407407407407E-2</v>
      </c>
      <c r="O37" s="33">
        <f t="shared" si="7"/>
        <v>-0.15789473684210525</v>
      </c>
      <c r="P37" s="33">
        <f t="shared" si="7"/>
        <v>0</v>
      </c>
      <c r="Q37" s="33">
        <f t="shared" si="8"/>
        <v>-0.29032258064516131</v>
      </c>
      <c r="R37" s="33">
        <f t="shared" si="8"/>
        <v>-0.36781609195402298</v>
      </c>
      <c r="S37" s="33">
        <f t="shared" si="9"/>
        <v>3.0211480362537764E-3</v>
      </c>
      <c r="T37" s="33">
        <f t="shared" si="10"/>
        <v>-0.11746987951807229</v>
      </c>
      <c r="U37" s="33">
        <f t="shared" si="11"/>
        <v>-3.4129692832764506E-2</v>
      </c>
      <c r="V37" s="33">
        <f t="shared" si="11"/>
        <v>-0.21908127208480566</v>
      </c>
    </row>
    <row r="38" spans="2:22" ht="17.100000000000001" customHeight="1" thickBot="1" x14ac:dyDescent="0.25">
      <c r="B38" s="35" t="s">
        <v>107</v>
      </c>
      <c r="C38" s="33">
        <f t="shared" si="12"/>
        <v>-0.61538461538461542</v>
      </c>
      <c r="D38" s="33">
        <f t="shared" si="12"/>
        <v>-0.27272727272727271</v>
      </c>
      <c r="E38" s="33">
        <f t="shared" si="12"/>
        <v>0.41666666666666669</v>
      </c>
      <c r="F38" s="33">
        <f t="shared" si="13"/>
        <v>2.1111111111111112</v>
      </c>
      <c r="G38" s="33">
        <f t="shared" si="14"/>
        <v>1.4</v>
      </c>
      <c r="H38" s="33">
        <f t="shared" si="15"/>
        <v>2.125</v>
      </c>
      <c r="I38" s="33">
        <f t="shared" si="7"/>
        <v>0.11764705882352941</v>
      </c>
      <c r="J38" s="33">
        <f t="shared" si="7"/>
        <v>-0.42857142857142855</v>
      </c>
      <c r="K38" s="33">
        <f t="shared" si="7"/>
        <v>0.5</v>
      </c>
      <c r="L38" s="33">
        <f t="shared" si="7"/>
        <v>0.2</v>
      </c>
      <c r="M38" s="33">
        <f t="shared" si="7"/>
        <v>0.57894736842105265</v>
      </c>
      <c r="N38" s="33">
        <f t="shared" si="7"/>
        <v>1.1875</v>
      </c>
      <c r="O38" s="33">
        <f t="shared" si="7"/>
        <v>0.44444444444444442</v>
      </c>
      <c r="P38" s="33">
        <f t="shared" si="7"/>
        <v>0.56666666666666665</v>
      </c>
      <c r="Q38" s="33">
        <f t="shared" si="8"/>
        <v>0.2</v>
      </c>
      <c r="R38" s="33">
        <f t="shared" si="8"/>
        <v>0.25714285714285712</v>
      </c>
      <c r="S38" s="33">
        <f t="shared" si="9"/>
        <v>0.28888888888888886</v>
      </c>
      <c r="T38" s="33">
        <f t="shared" si="10"/>
        <v>0.2413793103448276</v>
      </c>
      <c r="U38" s="33">
        <f t="shared" si="11"/>
        <v>0.56944444444444442</v>
      </c>
      <c r="V38" s="33">
        <f t="shared" si="11"/>
        <v>0.35398230088495575</v>
      </c>
    </row>
    <row r="39" spans="2:22" ht="17.100000000000001" customHeight="1" thickBot="1" x14ac:dyDescent="0.25">
      <c r="B39" s="35" t="s">
        <v>108</v>
      </c>
      <c r="C39" s="33">
        <f t="shared" si="12"/>
        <v>1.1818181818181819</v>
      </c>
      <c r="D39" s="33">
        <f t="shared" si="12"/>
        <v>1.4444444444444444</v>
      </c>
      <c r="E39" s="33">
        <f t="shared" si="12"/>
        <v>0.25806451612903225</v>
      </c>
      <c r="F39" s="33">
        <f t="shared" si="13"/>
        <v>-0.21212121212121213</v>
      </c>
      <c r="G39" s="33">
        <f t="shared" si="14"/>
        <v>-0.1875</v>
      </c>
      <c r="H39" s="33">
        <f t="shared" si="15"/>
        <v>-0.62121212121212122</v>
      </c>
      <c r="I39" s="33">
        <f t="shared" si="7"/>
        <v>-0.61538461538461542</v>
      </c>
      <c r="J39" s="33">
        <f t="shared" si="7"/>
        <v>0.76923076923076927</v>
      </c>
      <c r="K39" s="33">
        <f t="shared" si="7"/>
        <v>0.15384615384615385</v>
      </c>
      <c r="L39" s="33">
        <f t="shared" si="7"/>
        <v>-0.12</v>
      </c>
      <c r="M39" s="33">
        <f t="shared" si="7"/>
        <v>6.6666666666666666E-2</v>
      </c>
      <c r="N39" s="33">
        <f t="shared" si="7"/>
        <v>-0.82608695652173914</v>
      </c>
      <c r="O39" s="33">
        <f t="shared" si="7"/>
        <v>-0.68888888888888888</v>
      </c>
      <c r="P39" s="33">
        <f t="shared" si="7"/>
        <v>0.40909090909090912</v>
      </c>
      <c r="Q39" s="33">
        <f t="shared" si="8"/>
        <v>0.75</v>
      </c>
      <c r="R39" s="33">
        <f t="shared" si="8"/>
        <v>2.625</v>
      </c>
      <c r="S39" s="33">
        <f t="shared" si="9"/>
        <v>0.58407079646017701</v>
      </c>
      <c r="T39" s="33">
        <f t="shared" si="10"/>
        <v>-0.3016759776536313</v>
      </c>
      <c r="U39" s="33">
        <f t="shared" si="11"/>
        <v>-0.27200000000000002</v>
      </c>
      <c r="V39" s="33">
        <f t="shared" si="11"/>
        <v>0.12087912087912088</v>
      </c>
    </row>
    <row r="40" spans="2:22" ht="17.100000000000001" customHeight="1" thickBot="1" x14ac:dyDescent="0.25">
      <c r="B40" s="35" t="s">
        <v>109</v>
      </c>
      <c r="C40" s="33">
        <f t="shared" si="12"/>
        <v>0.92592592592592593</v>
      </c>
      <c r="D40" s="33">
        <f t="shared" si="12"/>
        <v>0.35714285714285715</v>
      </c>
      <c r="E40" s="33">
        <f t="shared" si="12"/>
        <v>0.69767441860465118</v>
      </c>
      <c r="F40" s="33">
        <f t="shared" si="13"/>
        <v>0.14285714285714285</v>
      </c>
      <c r="G40" s="33">
        <f t="shared" si="14"/>
        <v>-0.42307692307692307</v>
      </c>
      <c r="H40" s="33">
        <f t="shared" si="15"/>
        <v>-0.10526315789473684</v>
      </c>
      <c r="I40" s="33">
        <f t="shared" si="7"/>
        <v>-0.67808219178082196</v>
      </c>
      <c r="J40" s="33">
        <f t="shared" si="7"/>
        <v>-0.55000000000000004</v>
      </c>
      <c r="K40" s="33">
        <f t="shared" si="7"/>
        <v>0.18333333333333332</v>
      </c>
      <c r="L40" s="33">
        <f t="shared" si="7"/>
        <v>-0.44117647058823528</v>
      </c>
      <c r="M40" s="33">
        <f t="shared" si="7"/>
        <v>-0.34042553191489361</v>
      </c>
      <c r="N40" s="33">
        <f t="shared" si="7"/>
        <v>-0.37037037037037035</v>
      </c>
      <c r="O40" s="33">
        <f t="shared" si="7"/>
        <v>-0.29577464788732394</v>
      </c>
      <c r="P40" s="33">
        <f t="shared" si="7"/>
        <v>-8.771929824561403E-2</v>
      </c>
      <c r="Q40" s="33">
        <f t="shared" si="8"/>
        <v>0.90322580645161288</v>
      </c>
      <c r="R40" s="33">
        <f t="shared" si="8"/>
        <v>0.38235294117647056</v>
      </c>
      <c r="S40" s="33">
        <f t="shared" si="9"/>
        <v>0.47112462006079026</v>
      </c>
      <c r="T40" s="33">
        <f t="shared" si="10"/>
        <v>-0.45661157024793386</v>
      </c>
      <c r="U40" s="33">
        <f t="shared" si="11"/>
        <v>-0.26615969581749049</v>
      </c>
      <c r="V40" s="33">
        <f t="shared" si="11"/>
        <v>7.7720207253886009E-2</v>
      </c>
    </row>
    <row r="41" spans="2:22" ht="17.100000000000001" customHeight="1" thickBot="1" x14ac:dyDescent="0.25">
      <c r="B41" s="35" t="s">
        <v>110</v>
      </c>
      <c r="C41" s="33">
        <f t="shared" si="12"/>
        <v>-0.53333333333333333</v>
      </c>
      <c r="D41" s="33">
        <f t="shared" si="12"/>
        <v>0.16666666666666666</v>
      </c>
      <c r="E41" s="33">
        <f t="shared" si="12"/>
        <v>2.6363636363636362</v>
      </c>
      <c r="F41" s="33">
        <f t="shared" si="13"/>
        <v>0.21428571428571427</v>
      </c>
      <c r="G41" s="33">
        <f t="shared" si="14"/>
        <v>0.42857142857142855</v>
      </c>
      <c r="H41" s="33">
        <f t="shared" si="15"/>
        <v>-0.14285714285714285</v>
      </c>
      <c r="I41" s="33">
        <f t="shared" si="7"/>
        <v>-0.9</v>
      </c>
      <c r="J41" s="33">
        <f t="shared" si="7"/>
        <v>-0.29411764705882354</v>
      </c>
      <c r="K41" s="33">
        <f t="shared" si="7"/>
        <v>0.1</v>
      </c>
      <c r="L41" s="33">
        <f t="shared" si="7"/>
        <v>5.5555555555555552E-2</v>
      </c>
      <c r="M41" s="33">
        <f t="shared" si="7"/>
        <v>0.5</v>
      </c>
      <c r="N41" s="33">
        <f t="shared" si="7"/>
        <v>-0.41666666666666669</v>
      </c>
      <c r="O41" s="33">
        <f t="shared" si="7"/>
        <v>0</v>
      </c>
      <c r="P41" s="33">
        <f t="shared" si="7"/>
        <v>-0.10526315789473684</v>
      </c>
      <c r="Q41" s="33">
        <f t="shared" si="8"/>
        <v>0.33333333333333331</v>
      </c>
      <c r="R41" s="33">
        <f t="shared" si="8"/>
        <v>1.1428571428571428</v>
      </c>
      <c r="S41" s="33">
        <f t="shared" si="9"/>
        <v>0.46551724137931033</v>
      </c>
      <c r="T41" s="33">
        <f t="shared" si="10"/>
        <v>-0.4823529411764706</v>
      </c>
      <c r="U41" s="33">
        <f t="shared" si="11"/>
        <v>-2.2727272727272728E-2</v>
      </c>
      <c r="V41" s="33">
        <f t="shared" si="11"/>
        <v>0.18604651162790697</v>
      </c>
    </row>
    <row r="42" spans="2:22" ht="17.100000000000001" customHeight="1" thickBot="1" x14ac:dyDescent="0.25">
      <c r="B42" s="35" t="s">
        <v>111</v>
      </c>
      <c r="C42" s="33">
        <f t="shared" si="12"/>
        <v>6.5</v>
      </c>
      <c r="D42" s="33">
        <f t="shared" si="12"/>
        <v>3.3333333333333335</v>
      </c>
      <c r="E42" s="33">
        <f t="shared" si="12"/>
        <v>1.125</v>
      </c>
      <c r="F42" s="33">
        <f t="shared" si="13"/>
        <v>-0.5</v>
      </c>
      <c r="G42" s="33">
        <f t="shared" si="14"/>
        <v>-0.26666666666666666</v>
      </c>
      <c r="H42" s="33">
        <f t="shared" si="15"/>
        <v>-0.15384615384615385</v>
      </c>
      <c r="I42" s="33">
        <f t="shared" si="7"/>
        <v>-0.47058823529411764</v>
      </c>
      <c r="J42" s="33">
        <f t="shared" si="7"/>
        <v>3.2</v>
      </c>
      <c r="K42" s="33">
        <f t="shared" si="7"/>
        <v>-0.18181818181818182</v>
      </c>
      <c r="L42" s="33">
        <f t="shared" si="7"/>
        <v>-0.27272727272727271</v>
      </c>
      <c r="M42" s="33">
        <f t="shared" si="7"/>
        <v>0.1111111111111111</v>
      </c>
      <c r="N42" s="33">
        <f t="shared" si="7"/>
        <v>-0.66666666666666663</v>
      </c>
      <c r="O42" s="33">
        <f t="shared" si="7"/>
        <v>-0.66666666666666663</v>
      </c>
      <c r="P42" s="33">
        <f t="shared" si="7"/>
        <v>-0.125</v>
      </c>
      <c r="Q42" s="33">
        <f t="shared" si="8"/>
        <v>-0.6</v>
      </c>
      <c r="R42" s="33">
        <f t="shared" si="8"/>
        <v>-0.8571428571428571</v>
      </c>
      <c r="S42" s="33">
        <f t="shared" si="9"/>
        <v>1.173913043478261</v>
      </c>
      <c r="T42" s="33">
        <f t="shared" si="10"/>
        <v>0.04</v>
      </c>
      <c r="U42" s="33">
        <f t="shared" si="11"/>
        <v>-0.34615384615384615</v>
      </c>
      <c r="V42" s="33">
        <f t="shared" si="11"/>
        <v>-0.55882352941176472</v>
      </c>
    </row>
    <row r="43" spans="2:22" ht="17.100000000000001" customHeight="1" thickBot="1" x14ac:dyDescent="0.25">
      <c r="B43" s="35" t="s">
        <v>112</v>
      </c>
      <c r="C43" s="33">
        <f t="shared" si="12"/>
        <v>0.8125</v>
      </c>
      <c r="D43" s="33">
        <f t="shared" si="12"/>
        <v>1.4615384615384615</v>
      </c>
      <c r="E43" s="33">
        <f t="shared" si="12"/>
        <v>0.95</v>
      </c>
      <c r="F43" s="33">
        <f t="shared" si="13"/>
        <v>-0.61904761904761907</v>
      </c>
      <c r="G43" s="33">
        <f t="shared" si="14"/>
        <v>-0.96551724137931039</v>
      </c>
      <c r="H43" s="33">
        <f t="shared" si="15"/>
        <v>-0.71875</v>
      </c>
      <c r="I43" s="33">
        <f t="shared" si="7"/>
        <v>-0.89743589743589747</v>
      </c>
      <c r="J43" s="33">
        <f t="shared" si="7"/>
        <v>-1</v>
      </c>
      <c r="K43" s="33">
        <f t="shared" si="7"/>
        <v>5</v>
      </c>
      <c r="L43" s="33">
        <f t="shared" si="7"/>
        <v>-0.33333333333333331</v>
      </c>
      <c r="M43" s="33">
        <f t="shared" si="7"/>
        <v>-0.75</v>
      </c>
      <c r="N43" s="33" t="s">
        <v>134</v>
      </c>
      <c r="O43" s="33">
        <f t="shared" si="7"/>
        <v>2.6666666666666665</v>
      </c>
      <c r="P43" s="33">
        <f t="shared" si="7"/>
        <v>7.166666666666667</v>
      </c>
      <c r="Q43" s="33">
        <f t="shared" si="8"/>
        <v>15</v>
      </c>
      <c r="R43" s="33">
        <f t="shared" si="8"/>
        <v>-0.38461538461538464</v>
      </c>
      <c r="S43" s="33">
        <f t="shared" si="9"/>
        <v>0.54285714285714282</v>
      </c>
      <c r="T43" s="33">
        <f t="shared" si="10"/>
        <v>-0.87037037037037035</v>
      </c>
      <c r="U43" s="33">
        <f t="shared" si="11"/>
        <v>1.7857142857142858</v>
      </c>
      <c r="V43" s="33">
        <f t="shared" si="11"/>
        <v>1.641025641025641</v>
      </c>
    </row>
    <row r="44" spans="2:22" ht="17.100000000000001" customHeight="1" thickBot="1" x14ac:dyDescent="0.25">
      <c r="B44" s="35" t="s">
        <v>113</v>
      </c>
      <c r="C44" s="33">
        <f t="shared" si="12"/>
        <v>0</v>
      </c>
      <c r="D44" s="33">
        <f t="shared" si="12"/>
        <v>-0.2857142857142857</v>
      </c>
      <c r="E44" s="33">
        <f t="shared" si="12"/>
        <v>-0.69230769230769229</v>
      </c>
      <c r="F44" s="33">
        <f t="shared" si="13"/>
        <v>-1</v>
      </c>
      <c r="G44" s="33">
        <f t="shared" si="14"/>
        <v>-1</v>
      </c>
      <c r="H44" s="33">
        <f t="shared" si="15"/>
        <v>-1</v>
      </c>
      <c r="I44" s="33">
        <f t="shared" si="15"/>
        <v>-0.75</v>
      </c>
      <c r="J44" s="33" t="s">
        <v>134</v>
      </c>
      <c r="K44" s="33" t="s">
        <v>134</v>
      </c>
      <c r="L44" s="33" t="s">
        <v>134</v>
      </c>
      <c r="M44" s="33">
        <f t="shared" ref="M44:P45" si="16">+(Q22-M22)/M22</f>
        <v>2</v>
      </c>
      <c r="N44" s="33">
        <f t="shared" si="16"/>
        <v>-1</v>
      </c>
      <c r="O44" s="33">
        <f t="shared" si="16"/>
        <v>2</v>
      </c>
      <c r="P44" s="33">
        <f t="shared" si="16"/>
        <v>2</v>
      </c>
      <c r="Q44" s="33">
        <f t="shared" si="8"/>
        <v>-0.66666666666666663</v>
      </c>
      <c r="R44" s="33" t="s">
        <v>134</v>
      </c>
      <c r="S44" s="33">
        <f t="shared" si="9"/>
        <v>-0.52083333333333337</v>
      </c>
      <c r="T44" s="33">
        <f t="shared" si="10"/>
        <v>-0.69565217391304346</v>
      </c>
      <c r="U44" s="33">
        <f t="shared" si="11"/>
        <v>-0.14285714285714285</v>
      </c>
      <c r="V44" s="33">
        <f t="shared" si="11"/>
        <v>1.3333333333333333</v>
      </c>
    </row>
    <row r="45" spans="2:22" ht="17.100000000000001" customHeight="1" thickBot="1" x14ac:dyDescent="0.25">
      <c r="B45" s="36" t="s">
        <v>114</v>
      </c>
      <c r="C45" s="42">
        <f t="shared" ref="C45:E45" si="17">+(G23-C23)/C23</f>
        <v>0.29496402877697842</v>
      </c>
      <c r="D45" s="42">
        <f t="shared" si="17"/>
        <v>0.58072009291521487</v>
      </c>
      <c r="E45" s="42">
        <f t="shared" si="17"/>
        <v>0.82577565632458239</v>
      </c>
      <c r="F45" s="42">
        <f t="shared" si="13"/>
        <v>0.21348314606741572</v>
      </c>
      <c r="G45" s="42">
        <f t="shared" si="14"/>
        <v>-0.14907407407407408</v>
      </c>
      <c r="H45" s="42">
        <f t="shared" si="15"/>
        <v>-0.14401175606171931</v>
      </c>
      <c r="I45" s="42">
        <f t="shared" si="15"/>
        <v>-0.58039215686274515</v>
      </c>
      <c r="J45" s="42">
        <f t="shared" si="15"/>
        <v>-0.15656565656565657</v>
      </c>
      <c r="K45" s="42">
        <f t="shared" ref="K45" si="18">+(O23-K23)/K23</f>
        <v>-0.24047878128400435</v>
      </c>
      <c r="L45" s="42">
        <f t="shared" ref="L45" si="19">+(P23-L23)/L23</f>
        <v>-0.22489270386266094</v>
      </c>
      <c r="M45" s="42">
        <f t="shared" si="16"/>
        <v>1.557632398753894E-3</v>
      </c>
      <c r="N45" s="42">
        <f t="shared" si="16"/>
        <v>-0.15968063872255489</v>
      </c>
      <c r="O45" s="42">
        <f t="shared" si="16"/>
        <v>4.4412607449856735E-2</v>
      </c>
      <c r="P45" s="42">
        <f t="shared" si="16"/>
        <v>-0.16611295681063123</v>
      </c>
      <c r="Q45" s="42">
        <f t="shared" si="8"/>
        <v>-6.5318818040435461E-2</v>
      </c>
      <c r="R45" s="42">
        <f t="shared" si="8"/>
        <v>-0.27197149643705465</v>
      </c>
      <c r="S45" s="42">
        <f>+(W23-S23)/S23</f>
        <v>3.8175582990397805</v>
      </c>
      <c r="T45" s="42">
        <f>+(X23-W23)/W23</f>
        <v>0.4689635535307517</v>
      </c>
      <c r="U45" s="42">
        <f t="shared" ref="U45" si="20">+(Y23-X23)/X23</f>
        <v>-0.27737933708082962</v>
      </c>
      <c r="V45" s="42">
        <f t="shared" ref="V45" si="21">+(AA23-Z23)/Z23</f>
        <v>-0.12637718729747247</v>
      </c>
    </row>
    <row r="56" ht="13.5" customHeight="1" x14ac:dyDescent="0.2"/>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pageSetUpPr fitToPage="1"/>
  </sheetPr>
  <dimension ref="B1:AZ49"/>
  <sheetViews>
    <sheetView topLeftCell="AM2" zoomScaleNormal="100" workbookViewId="0">
      <selection activeCell="AV6" sqref="AV6"/>
    </sheetView>
  </sheetViews>
  <sheetFormatPr baseColWidth="10" defaultColWidth="11.42578125" defaultRowHeight="12.75" x14ac:dyDescent="0.2"/>
  <cols>
    <col min="1" max="1" width="8.7109375" style="12" customWidth="1"/>
    <col min="2" max="2" width="32.7109375" style="12" customWidth="1"/>
    <col min="3" max="61" width="12.28515625" style="12" customWidth="1"/>
    <col min="62" max="16384" width="11.42578125" style="12"/>
  </cols>
  <sheetData>
    <row r="1" spans="2:52" ht="15" x14ac:dyDescent="0.2">
      <c r="C1" s="19"/>
      <c r="D1" s="19"/>
    </row>
    <row r="2" spans="2:52" ht="102" customHeight="1" x14ac:dyDescent="0.25">
      <c r="B2" s="10"/>
      <c r="C2" s="16"/>
      <c r="D2" s="19"/>
      <c r="L2" s="13"/>
    </row>
    <row r="3" spans="2:52" ht="28.5" customHeight="1" x14ac:dyDescent="0.2">
      <c r="B3" s="18"/>
      <c r="C3" s="11"/>
    </row>
    <row r="5" spans="2:52" ht="39" customHeight="1" x14ac:dyDescent="0.2">
      <c r="C5" s="30" t="s">
        <v>135</v>
      </c>
      <c r="D5" s="30" t="s">
        <v>136</v>
      </c>
      <c r="E5" s="30" t="s">
        <v>137</v>
      </c>
      <c r="F5" s="37" t="s">
        <v>138</v>
      </c>
      <c r="G5" s="30" t="s">
        <v>139</v>
      </c>
      <c r="H5" s="30" t="s">
        <v>140</v>
      </c>
      <c r="I5" s="30" t="s">
        <v>141</v>
      </c>
      <c r="J5" s="37" t="s">
        <v>142</v>
      </c>
      <c r="K5" s="30" t="s">
        <v>143</v>
      </c>
      <c r="L5" s="30" t="s">
        <v>144</v>
      </c>
      <c r="M5" s="30" t="s">
        <v>145</v>
      </c>
      <c r="N5" s="37" t="s">
        <v>146</v>
      </c>
      <c r="O5" s="30" t="s">
        <v>147</v>
      </c>
      <c r="P5" s="30" t="s">
        <v>148</v>
      </c>
      <c r="Q5" s="30" t="s">
        <v>149</v>
      </c>
      <c r="R5" s="37" t="s">
        <v>150</v>
      </c>
      <c r="S5" s="30" t="s">
        <v>151</v>
      </c>
      <c r="T5" s="30" t="s">
        <v>152</v>
      </c>
      <c r="U5" s="30" t="s">
        <v>153</v>
      </c>
      <c r="V5" s="37" t="s">
        <v>154</v>
      </c>
      <c r="W5" s="30" t="s">
        <v>76</v>
      </c>
      <c r="X5" s="30" t="s">
        <v>77</v>
      </c>
      <c r="Y5" s="30" t="s">
        <v>78</v>
      </c>
      <c r="Z5" s="37" t="s">
        <v>79</v>
      </c>
      <c r="AA5" s="30" t="s">
        <v>80</v>
      </c>
      <c r="AB5" s="30" t="s">
        <v>81</v>
      </c>
      <c r="AC5" s="30" t="s">
        <v>82</v>
      </c>
      <c r="AD5" s="37" t="s">
        <v>83</v>
      </c>
      <c r="AE5" s="30" t="s">
        <v>84</v>
      </c>
      <c r="AF5" s="30" t="s">
        <v>85</v>
      </c>
      <c r="AG5" s="30" t="s">
        <v>86</v>
      </c>
      <c r="AH5" s="37" t="s">
        <v>87</v>
      </c>
      <c r="AI5" s="30" t="s">
        <v>88</v>
      </c>
      <c r="AJ5" s="30" t="s">
        <v>89</v>
      </c>
      <c r="AK5" s="30" t="s">
        <v>90</v>
      </c>
      <c r="AL5" s="37" t="s">
        <v>91</v>
      </c>
      <c r="AM5" s="30" t="s">
        <v>92</v>
      </c>
      <c r="AN5" s="30" t="s">
        <v>532</v>
      </c>
      <c r="AO5" s="30" t="s">
        <v>555</v>
      </c>
      <c r="AP5" s="37" t="s">
        <v>566</v>
      </c>
      <c r="AQ5" s="31" t="s">
        <v>329</v>
      </c>
      <c r="AR5" s="31" t="s">
        <v>603</v>
      </c>
      <c r="AS5" s="31" t="s">
        <v>607</v>
      </c>
      <c r="AT5" s="31" t="s">
        <v>545</v>
      </c>
      <c r="AU5" s="31" t="s">
        <v>333</v>
      </c>
      <c r="AV5" s="31" t="s">
        <v>334</v>
      </c>
      <c r="AW5" s="31" t="s">
        <v>160</v>
      </c>
      <c r="AX5" s="31" t="s">
        <v>161</v>
      </c>
      <c r="AY5" s="31" t="s">
        <v>162</v>
      </c>
      <c r="AZ5" s="31" t="s">
        <v>571</v>
      </c>
    </row>
    <row r="6" spans="2:52" ht="17.100000000000001" customHeight="1" thickBot="1" x14ac:dyDescent="0.25">
      <c r="B6" s="35" t="s">
        <v>97</v>
      </c>
      <c r="C6" s="32">
        <v>39</v>
      </c>
      <c r="D6" s="32">
        <v>40</v>
      </c>
      <c r="E6" s="32">
        <v>34</v>
      </c>
      <c r="F6" s="32">
        <v>44</v>
      </c>
      <c r="G6" s="32">
        <v>51</v>
      </c>
      <c r="H6" s="32">
        <v>56</v>
      </c>
      <c r="I6" s="32">
        <v>76</v>
      </c>
      <c r="J6" s="32">
        <v>63</v>
      </c>
      <c r="K6" s="32">
        <v>70</v>
      </c>
      <c r="L6" s="32">
        <v>83</v>
      </c>
      <c r="M6" s="32">
        <v>85</v>
      </c>
      <c r="N6" s="32">
        <v>118</v>
      </c>
      <c r="O6" s="32">
        <v>137</v>
      </c>
      <c r="P6" s="32">
        <v>164</v>
      </c>
      <c r="Q6" s="32">
        <v>120</v>
      </c>
      <c r="R6" s="32">
        <v>175</v>
      </c>
      <c r="S6" s="32">
        <v>186</v>
      </c>
      <c r="T6" s="32">
        <v>138</v>
      </c>
      <c r="U6" s="32">
        <v>254</v>
      </c>
      <c r="V6" s="32">
        <v>306</v>
      </c>
      <c r="W6" s="32">
        <v>362</v>
      </c>
      <c r="X6" s="32">
        <v>365</v>
      </c>
      <c r="Y6" s="32">
        <v>253</v>
      </c>
      <c r="Z6" s="32">
        <v>327</v>
      </c>
      <c r="AA6" s="32">
        <v>357</v>
      </c>
      <c r="AB6" s="32">
        <v>397</v>
      </c>
      <c r="AC6" s="32">
        <v>527</v>
      </c>
      <c r="AD6" s="32">
        <v>1012</v>
      </c>
      <c r="AE6" s="32">
        <v>1404</v>
      </c>
      <c r="AF6" s="32">
        <v>1258</v>
      </c>
      <c r="AG6" s="32">
        <v>1052</v>
      </c>
      <c r="AH6" s="32">
        <v>1642</v>
      </c>
      <c r="AI6" s="32">
        <v>1659</v>
      </c>
      <c r="AJ6" s="32">
        <v>2227</v>
      </c>
      <c r="AK6" s="32">
        <v>1735</v>
      </c>
      <c r="AL6" s="32">
        <v>2151</v>
      </c>
      <c r="AM6" s="32">
        <v>2338</v>
      </c>
      <c r="AN6" s="32">
        <v>2865</v>
      </c>
      <c r="AO6" s="32">
        <v>2305</v>
      </c>
      <c r="AP6" s="32">
        <v>3094</v>
      </c>
      <c r="AQ6" s="32">
        <f t="shared" ref="AQ6:AQ23" si="0">+C6+D6+E6+F6</f>
        <v>157</v>
      </c>
      <c r="AR6" s="32">
        <f t="shared" ref="AR6:AR23" si="1">+G6+H6+I6+J6</f>
        <v>246</v>
      </c>
      <c r="AS6" s="32">
        <f t="shared" ref="AS6:AS23" si="2">+K6+L6+M6+N6</f>
        <v>356</v>
      </c>
      <c r="AT6" s="32">
        <f t="shared" ref="AT6:AT23" si="3">+O6+P6+Q6+R6</f>
        <v>596</v>
      </c>
      <c r="AU6" s="32">
        <f t="shared" ref="AU6:AU23" si="4">+S6+T6+U6+V6</f>
        <v>884</v>
      </c>
      <c r="AV6" s="32">
        <f t="shared" ref="AV6:AV23" si="5">+W6+X6+Y6+Z6</f>
        <v>1307</v>
      </c>
      <c r="AW6" s="32">
        <f t="shared" ref="AW6:AW23" si="6">+AA6+AB6+AC6+AD6</f>
        <v>2293</v>
      </c>
      <c r="AX6" s="32">
        <f t="shared" ref="AX6:AX23" si="7">+AE6+AF6+AG6+AH6</f>
        <v>5356</v>
      </c>
      <c r="AY6" s="32">
        <f t="shared" ref="AY6:AY23" si="8">+AI6+AJ6+AK6+AL6</f>
        <v>7772</v>
      </c>
      <c r="AZ6" s="32">
        <f>+AM6+AN6+AO6+AP6</f>
        <v>10602</v>
      </c>
    </row>
    <row r="7" spans="2:52" ht="17.100000000000001" customHeight="1" thickBot="1" x14ac:dyDescent="0.25">
      <c r="B7" s="35" t="s">
        <v>98</v>
      </c>
      <c r="C7" s="32">
        <v>14</v>
      </c>
      <c r="D7" s="32">
        <v>12</v>
      </c>
      <c r="E7" s="32">
        <v>19</v>
      </c>
      <c r="F7" s="32">
        <v>24</v>
      </c>
      <c r="G7" s="32">
        <v>26</v>
      </c>
      <c r="H7" s="32">
        <v>35</v>
      </c>
      <c r="I7" s="32">
        <v>25</v>
      </c>
      <c r="J7" s="32">
        <v>24</v>
      </c>
      <c r="K7" s="32">
        <v>26</v>
      </c>
      <c r="L7" s="32">
        <v>26</v>
      </c>
      <c r="M7" s="32">
        <v>27</v>
      </c>
      <c r="N7" s="32">
        <v>27</v>
      </c>
      <c r="O7" s="32">
        <v>33</v>
      </c>
      <c r="P7" s="32">
        <v>44</v>
      </c>
      <c r="Q7" s="32">
        <v>55</v>
      </c>
      <c r="R7" s="32">
        <v>51</v>
      </c>
      <c r="S7" s="32">
        <v>55</v>
      </c>
      <c r="T7" s="32">
        <v>31</v>
      </c>
      <c r="U7" s="32">
        <v>58</v>
      </c>
      <c r="V7" s="32">
        <v>111</v>
      </c>
      <c r="W7" s="32">
        <v>94</v>
      </c>
      <c r="X7" s="32">
        <v>75</v>
      </c>
      <c r="Y7" s="32">
        <v>79</v>
      </c>
      <c r="Z7" s="32">
        <v>77</v>
      </c>
      <c r="AA7" s="32">
        <v>80</v>
      </c>
      <c r="AB7" s="32">
        <v>108</v>
      </c>
      <c r="AC7" s="32">
        <v>113</v>
      </c>
      <c r="AD7" s="32">
        <v>161</v>
      </c>
      <c r="AE7" s="32">
        <v>191</v>
      </c>
      <c r="AF7" s="32">
        <v>162</v>
      </c>
      <c r="AG7" s="32">
        <v>122</v>
      </c>
      <c r="AH7" s="32">
        <v>179</v>
      </c>
      <c r="AI7" s="32">
        <v>216</v>
      </c>
      <c r="AJ7" s="32">
        <v>245</v>
      </c>
      <c r="AK7" s="32">
        <v>182</v>
      </c>
      <c r="AL7" s="32">
        <v>254</v>
      </c>
      <c r="AM7" s="32">
        <v>264</v>
      </c>
      <c r="AN7" s="32">
        <v>322</v>
      </c>
      <c r="AO7" s="32">
        <v>334</v>
      </c>
      <c r="AP7" s="32">
        <v>334</v>
      </c>
      <c r="AQ7" s="32">
        <f t="shared" si="0"/>
        <v>69</v>
      </c>
      <c r="AR7" s="32">
        <f t="shared" si="1"/>
        <v>110</v>
      </c>
      <c r="AS7" s="32">
        <f t="shared" si="2"/>
        <v>106</v>
      </c>
      <c r="AT7" s="32">
        <f t="shared" si="3"/>
        <v>183</v>
      </c>
      <c r="AU7" s="32">
        <f t="shared" si="4"/>
        <v>255</v>
      </c>
      <c r="AV7" s="32">
        <f t="shared" si="5"/>
        <v>325</v>
      </c>
      <c r="AW7" s="32">
        <f t="shared" si="6"/>
        <v>462</v>
      </c>
      <c r="AX7" s="32">
        <f t="shared" si="7"/>
        <v>654</v>
      </c>
      <c r="AY7" s="32">
        <f t="shared" si="8"/>
        <v>897</v>
      </c>
      <c r="AZ7" s="32">
        <f t="shared" ref="AZ7:AZ23" si="9">+AM7+AN7+AO7+AP7</f>
        <v>1254</v>
      </c>
    </row>
    <row r="8" spans="2:52" ht="17.100000000000001" customHeight="1" thickBot="1" x14ac:dyDescent="0.25">
      <c r="B8" s="35" t="s">
        <v>99</v>
      </c>
      <c r="C8" s="32">
        <v>4</v>
      </c>
      <c r="D8" s="32">
        <v>6</v>
      </c>
      <c r="E8" s="32">
        <v>4</v>
      </c>
      <c r="F8" s="32">
        <v>7</v>
      </c>
      <c r="G8" s="32">
        <v>7</v>
      </c>
      <c r="H8" s="32">
        <v>13</v>
      </c>
      <c r="I8" s="32">
        <v>10</v>
      </c>
      <c r="J8" s="32">
        <v>13</v>
      </c>
      <c r="K8" s="32">
        <v>10</v>
      </c>
      <c r="L8" s="32">
        <v>12</v>
      </c>
      <c r="M8" s="32">
        <v>15</v>
      </c>
      <c r="N8" s="32">
        <v>14</v>
      </c>
      <c r="O8" s="32">
        <v>16</v>
      </c>
      <c r="P8" s="32">
        <v>18</v>
      </c>
      <c r="Q8" s="32">
        <v>24</v>
      </c>
      <c r="R8" s="32">
        <v>50</v>
      </c>
      <c r="S8" s="32">
        <v>49</v>
      </c>
      <c r="T8" s="32">
        <v>25</v>
      </c>
      <c r="U8" s="32">
        <v>47</v>
      </c>
      <c r="V8" s="32">
        <v>63</v>
      </c>
      <c r="W8" s="32">
        <v>59</v>
      </c>
      <c r="X8" s="32">
        <v>56</v>
      </c>
      <c r="Y8" s="32">
        <v>55</v>
      </c>
      <c r="Z8" s="32">
        <v>58</v>
      </c>
      <c r="AA8" s="32">
        <v>87</v>
      </c>
      <c r="AB8" s="32">
        <v>69</v>
      </c>
      <c r="AC8" s="32">
        <v>65</v>
      </c>
      <c r="AD8" s="32">
        <v>118</v>
      </c>
      <c r="AE8" s="32">
        <v>139</v>
      </c>
      <c r="AF8" s="32">
        <v>87</v>
      </c>
      <c r="AG8" s="32">
        <v>132</v>
      </c>
      <c r="AH8" s="32">
        <v>175</v>
      </c>
      <c r="AI8" s="32">
        <v>159</v>
      </c>
      <c r="AJ8" s="32">
        <v>159</v>
      </c>
      <c r="AK8" s="32">
        <v>159</v>
      </c>
      <c r="AL8" s="32">
        <v>238</v>
      </c>
      <c r="AM8" s="32">
        <v>226</v>
      </c>
      <c r="AN8" s="32">
        <v>290</v>
      </c>
      <c r="AO8" s="32">
        <v>233</v>
      </c>
      <c r="AP8" s="32">
        <v>300</v>
      </c>
      <c r="AQ8" s="32">
        <f t="shared" si="0"/>
        <v>21</v>
      </c>
      <c r="AR8" s="32">
        <f t="shared" si="1"/>
        <v>43</v>
      </c>
      <c r="AS8" s="32">
        <f t="shared" si="2"/>
        <v>51</v>
      </c>
      <c r="AT8" s="32">
        <f t="shared" si="3"/>
        <v>108</v>
      </c>
      <c r="AU8" s="32">
        <f t="shared" si="4"/>
        <v>184</v>
      </c>
      <c r="AV8" s="32">
        <f t="shared" si="5"/>
        <v>228</v>
      </c>
      <c r="AW8" s="32">
        <f t="shared" si="6"/>
        <v>339</v>
      </c>
      <c r="AX8" s="32">
        <f t="shared" si="7"/>
        <v>533</v>
      </c>
      <c r="AY8" s="32">
        <f t="shared" si="8"/>
        <v>715</v>
      </c>
      <c r="AZ8" s="32">
        <f t="shared" si="9"/>
        <v>1049</v>
      </c>
    </row>
    <row r="9" spans="2:52" ht="17.100000000000001" customHeight="1" thickBot="1" x14ac:dyDescent="0.25">
      <c r="B9" s="35" t="s">
        <v>100</v>
      </c>
      <c r="C9" s="32">
        <v>11</v>
      </c>
      <c r="D9" s="32">
        <v>11</v>
      </c>
      <c r="E9" s="32">
        <v>2</v>
      </c>
      <c r="F9" s="32">
        <v>12</v>
      </c>
      <c r="G9" s="32">
        <v>5</v>
      </c>
      <c r="H9" s="32">
        <v>10</v>
      </c>
      <c r="I9" s="32">
        <v>9</v>
      </c>
      <c r="J9" s="32">
        <v>10</v>
      </c>
      <c r="K9" s="32">
        <v>8</v>
      </c>
      <c r="L9" s="32">
        <v>23</v>
      </c>
      <c r="M9" s="32">
        <v>19</v>
      </c>
      <c r="N9" s="32">
        <v>16</v>
      </c>
      <c r="O9" s="32">
        <v>12</v>
      </c>
      <c r="P9" s="32">
        <v>22</v>
      </c>
      <c r="Q9" s="32">
        <v>20</v>
      </c>
      <c r="R9" s="32">
        <v>38</v>
      </c>
      <c r="S9" s="32">
        <v>66</v>
      </c>
      <c r="T9" s="32">
        <v>32</v>
      </c>
      <c r="U9" s="32">
        <v>47</v>
      </c>
      <c r="V9" s="32">
        <v>53</v>
      </c>
      <c r="W9" s="32">
        <v>70</v>
      </c>
      <c r="X9" s="32">
        <v>56</v>
      </c>
      <c r="Y9" s="32">
        <v>62</v>
      </c>
      <c r="Z9" s="32">
        <v>70</v>
      </c>
      <c r="AA9" s="32">
        <v>58</v>
      </c>
      <c r="AB9" s="32">
        <v>84</v>
      </c>
      <c r="AC9" s="32">
        <v>90</v>
      </c>
      <c r="AD9" s="32">
        <v>114</v>
      </c>
      <c r="AE9" s="32">
        <v>215</v>
      </c>
      <c r="AF9" s="32">
        <v>217</v>
      </c>
      <c r="AG9" s="32">
        <v>199</v>
      </c>
      <c r="AH9" s="32">
        <v>226</v>
      </c>
      <c r="AI9" s="32">
        <v>271</v>
      </c>
      <c r="AJ9" s="32">
        <v>356</v>
      </c>
      <c r="AK9" s="32">
        <v>266</v>
      </c>
      <c r="AL9" s="32">
        <v>219</v>
      </c>
      <c r="AM9" s="32">
        <v>382</v>
      </c>
      <c r="AN9" s="32">
        <v>534</v>
      </c>
      <c r="AO9" s="32">
        <v>471</v>
      </c>
      <c r="AP9" s="32">
        <v>550</v>
      </c>
      <c r="AQ9" s="32">
        <f t="shared" si="0"/>
        <v>36</v>
      </c>
      <c r="AR9" s="32">
        <f t="shared" si="1"/>
        <v>34</v>
      </c>
      <c r="AS9" s="32">
        <f t="shared" si="2"/>
        <v>66</v>
      </c>
      <c r="AT9" s="32">
        <f t="shared" si="3"/>
        <v>92</v>
      </c>
      <c r="AU9" s="32">
        <f t="shared" si="4"/>
        <v>198</v>
      </c>
      <c r="AV9" s="32">
        <f t="shared" si="5"/>
        <v>258</v>
      </c>
      <c r="AW9" s="32">
        <f t="shared" si="6"/>
        <v>346</v>
      </c>
      <c r="AX9" s="32">
        <f t="shared" si="7"/>
        <v>857</v>
      </c>
      <c r="AY9" s="32">
        <f t="shared" si="8"/>
        <v>1112</v>
      </c>
      <c r="AZ9" s="32">
        <f t="shared" si="9"/>
        <v>1937</v>
      </c>
    </row>
    <row r="10" spans="2:52" ht="17.100000000000001" customHeight="1" thickBot="1" x14ac:dyDescent="0.25">
      <c r="B10" s="35" t="s">
        <v>101</v>
      </c>
      <c r="C10" s="32">
        <v>9</v>
      </c>
      <c r="D10" s="32">
        <v>7</v>
      </c>
      <c r="E10" s="32">
        <v>3</v>
      </c>
      <c r="F10" s="32">
        <v>12</v>
      </c>
      <c r="G10" s="32">
        <v>11</v>
      </c>
      <c r="H10" s="32">
        <v>4</v>
      </c>
      <c r="I10" s="32">
        <v>8</v>
      </c>
      <c r="J10" s="32">
        <v>7</v>
      </c>
      <c r="K10" s="32">
        <v>10</v>
      </c>
      <c r="L10" s="32">
        <v>17</v>
      </c>
      <c r="M10" s="32">
        <v>13</v>
      </c>
      <c r="N10" s="32">
        <v>30</v>
      </c>
      <c r="O10" s="32">
        <v>24</v>
      </c>
      <c r="P10" s="32">
        <v>38</v>
      </c>
      <c r="Q10" s="32">
        <v>39</v>
      </c>
      <c r="R10" s="32">
        <v>70</v>
      </c>
      <c r="S10" s="32">
        <v>82</v>
      </c>
      <c r="T10" s="32">
        <v>70</v>
      </c>
      <c r="U10" s="32">
        <v>116</v>
      </c>
      <c r="V10" s="32">
        <v>107</v>
      </c>
      <c r="W10" s="32">
        <v>157</v>
      </c>
      <c r="X10" s="32">
        <v>156</v>
      </c>
      <c r="Y10" s="32">
        <v>130</v>
      </c>
      <c r="Z10" s="32">
        <v>144</v>
      </c>
      <c r="AA10" s="32">
        <v>161</v>
      </c>
      <c r="AB10" s="32">
        <v>194</v>
      </c>
      <c r="AC10" s="32">
        <v>222</v>
      </c>
      <c r="AD10" s="32">
        <v>397</v>
      </c>
      <c r="AE10" s="32">
        <v>493</v>
      </c>
      <c r="AF10" s="32">
        <v>510</v>
      </c>
      <c r="AG10" s="32">
        <v>517</v>
      </c>
      <c r="AH10" s="32">
        <v>498</v>
      </c>
      <c r="AI10" s="32">
        <v>587</v>
      </c>
      <c r="AJ10" s="32">
        <v>652</v>
      </c>
      <c r="AK10" s="32">
        <v>745</v>
      </c>
      <c r="AL10" s="32">
        <v>924</v>
      </c>
      <c r="AM10" s="32">
        <v>975</v>
      </c>
      <c r="AN10" s="32">
        <v>1104</v>
      </c>
      <c r="AO10" s="32">
        <v>1078</v>
      </c>
      <c r="AP10" s="32">
        <v>1170</v>
      </c>
      <c r="AQ10" s="32">
        <f t="shared" si="0"/>
        <v>31</v>
      </c>
      <c r="AR10" s="32">
        <f t="shared" si="1"/>
        <v>30</v>
      </c>
      <c r="AS10" s="32">
        <f t="shared" si="2"/>
        <v>70</v>
      </c>
      <c r="AT10" s="32">
        <f t="shared" si="3"/>
        <v>171</v>
      </c>
      <c r="AU10" s="32">
        <f t="shared" si="4"/>
        <v>375</v>
      </c>
      <c r="AV10" s="32">
        <f t="shared" si="5"/>
        <v>587</v>
      </c>
      <c r="AW10" s="32">
        <f t="shared" si="6"/>
        <v>974</v>
      </c>
      <c r="AX10" s="32">
        <f t="shared" si="7"/>
        <v>2018</v>
      </c>
      <c r="AY10" s="32">
        <f t="shared" si="8"/>
        <v>2908</v>
      </c>
      <c r="AZ10" s="32">
        <f t="shared" si="9"/>
        <v>4327</v>
      </c>
    </row>
    <row r="11" spans="2:52" ht="17.100000000000001" customHeight="1" thickBot="1" x14ac:dyDescent="0.25">
      <c r="B11" s="35" t="s">
        <v>102</v>
      </c>
      <c r="C11" s="32">
        <v>3</v>
      </c>
      <c r="D11" s="32">
        <v>5</v>
      </c>
      <c r="E11" s="32">
        <v>4</v>
      </c>
      <c r="F11" s="32">
        <v>1</v>
      </c>
      <c r="G11" s="32">
        <v>5</v>
      </c>
      <c r="H11" s="32">
        <v>4</v>
      </c>
      <c r="I11" s="32">
        <v>2</v>
      </c>
      <c r="J11" s="32">
        <v>3</v>
      </c>
      <c r="K11" s="32">
        <v>4</v>
      </c>
      <c r="L11" s="32">
        <v>10</v>
      </c>
      <c r="M11" s="32">
        <v>1</v>
      </c>
      <c r="N11" s="32">
        <v>4</v>
      </c>
      <c r="O11" s="32">
        <v>6</v>
      </c>
      <c r="P11" s="32">
        <v>8</v>
      </c>
      <c r="Q11" s="32">
        <v>7</v>
      </c>
      <c r="R11" s="32">
        <v>14</v>
      </c>
      <c r="S11" s="32">
        <v>15</v>
      </c>
      <c r="T11" s="32">
        <v>11</v>
      </c>
      <c r="U11" s="32">
        <v>22</v>
      </c>
      <c r="V11" s="32">
        <v>14</v>
      </c>
      <c r="W11" s="32">
        <v>7</v>
      </c>
      <c r="X11" s="32">
        <v>14</v>
      </c>
      <c r="Y11" s="32">
        <v>14</v>
      </c>
      <c r="Z11" s="32">
        <v>19</v>
      </c>
      <c r="AA11" s="32">
        <v>15</v>
      </c>
      <c r="AB11" s="32">
        <v>30</v>
      </c>
      <c r="AC11" s="32">
        <v>31</v>
      </c>
      <c r="AD11" s="32">
        <v>62</v>
      </c>
      <c r="AE11" s="32">
        <v>44</v>
      </c>
      <c r="AF11" s="32">
        <v>60</v>
      </c>
      <c r="AG11" s="32">
        <v>108</v>
      </c>
      <c r="AH11" s="32">
        <v>92</v>
      </c>
      <c r="AI11" s="32">
        <v>84</v>
      </c>
      <c r="AJ11" s="32">
        <v>122</v>
      </c>
      <c r="AK11" s="32">
        <v>76</v>
      </c>
      <c r="AL11" s="32">
        <v>91</v>
      </c>
      <c r="AM11" s="32">
        <v>87</v>
      </c>
      <c r="AN11" s="32">
        <v>132</v>
      </c>
      <c r="AO11" s="32">
        <v>89</v>
      </c>
      <c r="AP11" s="32">
        <v>137</v>
      </c>
      <c r="AQ11" s="32">
        <f t="shared" si="0"/>
        <v>13</v>
      </c>
      <c r="AR11" s="32">
        <f t="shared" si="1"/>
        <v>14</v>
      </c>
      <c r="AS11" s="32">
        <f t="shared" si="2"/>
        <v>19</v>
      </c>
      <c r="AT11" s="32">
        <f t="shared" si="3"/>
        <v>35</v>
      </c>
      <c r="AU11" s="32">
        <f t="shared" si="4"/>
        <v>62</v>
      </c>
      <c r="AV11" s="32">
        <f t="shared" si="5"/>
        <v>54</v>
      </c>
      <c r="AW11" s="32">
        <f t="shared" si="6"/>
        <v>138</v>
      </c>
      <c r="AX11" s="32">
        <f t="shared" si="7"/>
        <v>304</v>
      </c>
      <c r="AY11" s="32">
        <f t="shared" si="8"/>
        <v>373</v>
      </c>
      <c r="AZ11" s="32">
        <f t="shared" si="9"/>
        <v>445</v>
      </c>
    </row>
    <row r="12" spans="2:52" ht="17.100000000000001" customHeight="1" thickBot="1" x14ac:dyDescent="0.25">
      <c r="B12" s="35" t="s">
        <v>103</v>
      </c>
      <c r="C12" s="32">
        <v>22</v>
      </c>
      <c r="D12" s="32">
        <v>5</v>
      </c>
      <c r="E12" s="32">
        <v>6</v>
      </c>
      <c r="F12" s="32">
        <v>6</v>
      </c>
      <c r="G12" s="32">
        <v>18</v>
      </c>
      <c r="H12" s="32">
        <v>16</v>
      </c>
      <c r="I12" s="32">
        <v>12</v>
      </c>
      <c r="J12" s="32">
        <v>24</v>
      </c>
      <c r="K12" s="32">
        <v>13</v>
      </c>
      <c r="L12" s="32">
        <v>16</v>
      </c>
      <c r="M12" s="32">
        <v>19</v>
      </c>
      <c r="N12" s="32">
        <v>22</v>
      </c>
      <c r="O12" s="32">
        <v>20</v>
      </c>
      <c r="P12" s="32">
        <v>33</v>
      </c>
      <c r="Q12" s="32">
        <v>24</v>
      </c>
      <c r="R12" s="32">
        <v>47</v>
      </c>
      <c r="S12" s="32">
        <v>29</v>
      </c>
      <c r="T12" s="32">
        <v>32</v>
      </c>
      <c r="U12" s="32">
        <v>47</v>
      </c>
      <c r="V12" s="32">
        <v>71</v>
      </c>
      <c r="W12" s="32">
        <v>66</v>
      </c>
      <c r="X12" s="32">
        <v>69</v>
      </c>
      <c r="Y12" s="32">
        <v>64</v>
      </c>
      <c r="Z12" s="32">
        <v>75</v>
      </c>
      <c r="AA12" s="32">
        <v>51</v>
      </c>
      <c r="AB12" s="32">
        <v>96</v>
      </c>
      <c r="AC12" s="32">
        <v>103</v>
      </c>
      <c r="AD12" s="32">
        <v>163</v>
      </c>
      <c r="AE12" s="32">
        <v>223</v>
      </c>
      <c r="AF12" s="32">
        <v>287</v>
      </c>
      <c r="AG12" s="32">
        <v>240</v>
      </c>
      <c r="AH12" s="32">
        <v>326</v>
      </c>
      <c r="AI12" s="32">
        <v>341</v>
      </c>
      <c r="AJ12" s="32">
        <v>424</v>
      </c>
      <c r="AK12" s="32">
        <v>397</v>
      </c>
      <c r="AL12" s="32">
        <v>461</v>
      </c>
      <c r="AM12" s="32">
        <v>559</v>
      </c>
      <c r="AN12" s="32">
        <v>542</v>
      </c>
      <c r="AO12" s="32">
        <v>437</v>
      </c>
      <c r="AP12" s="32">
        <v>596</v>
      </c>
      <c r="AQ12" s="32">
        <f t="shared" si="0"/>
        <v>39</v>
      </c>
      <c r="AR12" s="32">
        <f t="shared" si="1"/>
        <v>70</v>
      </c>
      <c r="AS12" s="32">
        <f t="shared" si="2"/>
        <v>70</v>
      </c>
      <c r="AT12" s="32">
        <f t="shared" si="3"/>
        <v>124</v>
      </c>
      <c r="AU12" s="32">
        <f t="shared" si="4"/>
        <v>179</v>
      </c>
      <c r="AV12" s="32">
        <f t="shared" si="5"/>
        <v>274</v>
      </c>
      <c r="AW12" s="32">
        <f t="shared" si="6"/>
        <v>413</v>
      </c>
      <c r="AX12" s="32">
        <f t="shared" si="7"/>
        <v>1076</v>
      </c>
      <c r="AY12" s="32">
        <f t="shared" si="8"/>
        <v>1623</v>
      </c>
      <c r="AZ12" s="32">
        <f t="shared" si="9"/>
        <v>2134</v>
      </c>
    </row>
    <row r="13" spans="2:52" ht="17.100000000000001" customHeight="1" thickBot="1" x14ac:dyDescent="0.25">
      <c r="B13" s="35" t="s">
        <v>104</v>
      </c>
      <c r="C13" s="32">
        <v>16</v>
      </c>
      <c r="D13" s="32">
        <v>15</v>
      </c>
      <c r="E13" s="32">
        <v>10</v>
      </c>
      <c r="F13" s="32">
        <v>11</v>
      </c>
      <c r="G13" s="32">
        <v>12</v>
      </c>
      <c r="H13" s="32">
        <v>10</v>
      </c>
      <c r="I13" s="32">
        <v>12</v>
      </c>
      <c r="J13" s="32">
        <v>17</v>
      </c>
      <c r="K13" s="32">
        <v>32</v>
      </c>
      <c r="L13" s="32">
        <v>17</v>
      </c>
      <c r="M13" s="32">
        <v>12</v>
      </c>
      <c r="N13" s="32">
        <v>26</v>
      </c>
      <c r="O13" s="32">
        <v>33</v>
      </c>
      <c r="P13" s="32">
        <v>16</v>
      </c>
      <c r="Q13" s="32">
        <v>19</v>
      </c>
      <c r="R13" s="32">
        <v>55</v>
      </c>
      <c r="S13" s="32">
        <v>44</v>
      </c>
      <c r="T13" s="32">
        <v>37</v>
      </c>
      <c r="U13" s="32">
        <v>51</v>
      </c>
      <c r="V13" s="32">
        <v>66</v>
      </c>
      <c r="W13" s="32">
        <v>84</v>
      </c>
      <c r="X13" s="32">
        <v>98</v>
      </c>
      <c r="Y13" s="32">
        <v>93</v>
      </c>
      <c r="Z13" s="32">
        <v>127</v>
      </c>
      <c r="AA13" s="32">
        <v>97</v>
      </c>
      <c r="AB13" s="32">
        <v>109</v>
      </c>
      <c r="AC13" s="32">
        <v>144</v>
      </c>
      <c r="AD13" s="32">
        <v>194</v>
      </c>
      <c r="AE13" s="32">
        <v>192</v>
      </c>
      <c r="AF13" s="32">
        <v>308</v>
      </c>
      <c r="AG13" s="32">
        <v>281</v>
      </c>
      <c r="AH13" s="32">
        <v>275</v>
      </c>
      <c r="AI13" s="32">
        <v>325</v>
      </c>
      <c r="AJ13" s="32">
        <v>466</v>
      </c>
      <c r="AK13" s="32">
        <v>337</v>
      </c>
      <c r="AL13" s="32">
        <v>585</v>
      </c>
      <c r="AM13" s="32">
        <v>525</v>
      </c>
      <c r="AN13" s="32">
        <v>632</v>
      </c>
      <c r="AO13" s="32">
        <v>479</v>
      </c>
      <c r="AP13" s="32">
        <v>660</v>
      </c>
      <c r="AQ13" s="32">
        <f t="shared" si="0"/>
        <v>52</v>
      </c>
      <c r="AR13" s="32">
        <f t="shared" si="1"/>
        <v>51</v>
      </c>
      <c r="AS13" s="32">
        <f t="shared" si="2"/>
        <v>87</v>
      </c>
      <c r="AT13" s="32">
        <f t="shared" si="3"/>
        <v>123</v>
      </c>
      <c r="AU13" s="32">
        <f t="shared" si="4"/>
        <v>198</v>
      </c>
      <c r="AV13" s="32">
        <f t="shared" si="5"/>
        <v>402</v>
      </c>
      <c r="AW13" s="32">
        <f t="shared" si="6"/>
        <v>544</v>
      </c>
      <c r="AX13" s="32">
        <f t="shared" si="7"/>
        <v>1056</v>
      </c>
      <c r="AY13" s="32">
        <f t="shared" si="8"/>
        <v>1713</v>
      </c>
      <c r="AZ13" s="32">
        <f t="shared" si="9"/>
        <v>2296</v>
      </c>
    </row>
    <row r="14" spans="2:52" ht="17.100000000000001" customHeight="1" thickBot="1" x14ac:dyDescent="0.25">
      <c r="B14" s="35" t="s">
        <v>105</v>
      </c>
      <c r="C14" s="32">
        <v>121</v>
      </c>
      <c r="D14" s="32">
        <v>112</v>
      </c>
      <c r="E14" s="32">
        <v>103</v>
      </c>
      <c r="F14" s="32">
        <v>167</v>
      </c>
      <c r="G14" s="32">
        <v>213</v>
      </c>
      <c r="H14" s="32">
        <v>218</v>
      </c>
      <c r="I14" s="32">
        <v>141</v>
      </c>
      <c r="J14" s="32">
        <v>227</v>
      </c>
      <c r="K14" s="32">
        <v>269</v>
      </c>
      <c r="L14" s="32">
        <v>284</v>
      </c>
      <c r="M14" s="32">
        <v>255</v>
      </c>
      <c r="N14" s="32">
        <v>322</v>
      </c>
      <c r="O14" s="32">
        <v>367</v>
      </c>
      <c r="P14" s="32">
        <v>403</v>
      </c>
      <c r="Q14" s="32">
        <v>317</v>
      </c>
      <c r="R14" s="32">
        <v>422</v>
      </c>
      <c r="S14" s="32">
        <v>434</v>
      </c>
      <c r="T14" s="32">
        <v>389</v>
      </c>
      <c r="U14" s="32">
        <v>459</v>
      </c>
      <c r="V14" s="32">
        <v>630</v>
      </c>
      <c r="W14" s="32">
        <v>687</v>
      </c>
      <c r="X14" s="32">
        <v>718</v>
      </c>
      <c r="Y14" s="32">
        <v>582</v>
      </c>
      <c r="Z14" s="32">
        <v>655</v>
      </c>
      <c r="AA14" s="32">
        <v>692</v>
      </c>
      <c r="AB14" s="32">
        <v>749</v>
      </c>
      <c r="AC14" s="32">
        <v>855</v>
      </c>
      <c r="AD14" s="32">
        <v>1680</v>
      </c>
      <c r="AE14" s="32">
        <v>1543</v>
      </c>
      <c r="AF14" s="32">
        <v>2875</v>
      </c>
      <c r="AG14" s="32">
        <v>1992</v>
      </c>
      <c r="AH14" s="32">
        <v>2105</v>
      </c>
      <c r="AI14" s="32">
        <v>2720</v>
      </c>
      <c r="AJ14" s="32">
        <v>2860</v>
      </c>
      <c r="AK14" s="32">
        <v>2502</v>
      </c>
      <c r="AL14" s="32">
        <v>2993</v>
      </c>
      <c r="AM14" s="32">
        <v>3656</v>
      </c>
      <c r="AN14" s="32">
        <v>3548</v>
      </c>
      <c r="AO14" s="32">
        <v>3320</v>
      </c>
      <c r="AP14" s="32">
        <v>3981</v>
      </c>
      <c r="AQ14" s="32">
        <f t="shared" si="0"/>
        <v>503</v>
      </c>
      <c r="AR14" s="32">
        <f t="shared" si="1"/>
        <v>799</v>
      </c>
      <c r="AS14" s="32">
        <f t="shared" si="2"/>
        <v>1130</v>
      </c>
      <c r="AT14" s="32">
        <f t="shared" si="3"/>
        <v>1509</v>
      </c>
      <c r="AU14" s="32">
        <f t="shared" si="4"/>
        <v>1912</v>
      </c>
      <c r="AV14" s="32">
        <f t="shared" si="5"/>
        <v>2642</v>
      </c>
      <c r="AW14" s="32">
        <f t="shared" si="6"/>
        <v>3976</v>
      </c>
      <c r="AX14" s="32">
        <f t="shared" si="7"/>
        <v>8515</v>
      </c>
      <c r="AY14" s="32">
        <f t="shared" si="8"/>
        <v>11075</v>
      </c>
      <c r="AZ14" s="32">
        <f t="shared" si="9"/>
        <v>14505</v>
      </c>
    </row>
    <row r="15" spans="2:52" ht="17.100000000000001" customHeight="1" thickBot="1" x14ac:dyDescent="0.25">
      <c r="B15" s="35" t="s">
        <v>106</v>
      </c>
      <c r="C15" s="32">
        <v>66</v>
      </c>
      <c r="D15" s="32">
        <v>52</v>
      </c>
      <c r="E15" s="32">
        <v>49</v>
      </c>
      <c r="F15" s="32">
        <v>88</v>
      </c>
      <c r="G15" s="32">
        <v>89</v>
      </c>
      <c r="H15" s="32">
        <v>86</v>
      </c>
      <c r="I15" s="32">
        <v>76</v>
      </c>
      <c r="J15" s="32">
        <v>98</v>
      </c>
      <c r="K15" s="32">
        <v>114</v>
      </c>
      <c r="L15" s="32">
        <v>143</v>
      </c>
      <c r="M15" s="32">
        <v>104</v>
      </c>
      <c r="N15" s="32">
        <v>156</v>
      </c>
      <c r="O15" s="32">
        <v>171</v>
      </c>
      <c r="P15" s="32">
        <v>160</v>
      </c>
      <c r="Q15" s="32">
        <v>186</v>
      </c>
      <c r="R15" s="32">
        <v>227</v>
      </c>
      <c r="S15" s="32">
        <v>216</v>
      </c>
      <c r="T15" s="32">
        <v>143</v>
      </c>
      <c r="U15" s="32">
        <v>262</v>
      </c>
      <c r="V15" s="32">
        <v>267</v>
      </c>
      <c r="W15" s="32">
        <v>314</v>
      </c>
      <c r="X15" s="32">
        <v>332</v>
      </c>
      <c r="Y15" s="32">
        <v>277</v>
      </c>
      <c r="Z15" s="32">
        <v>320</v>
      </c>
      <c r="AA15" s="32">
        <v>401</v>
      </c>
      <c r="AB15" s="32">
        <v>341</v>
      </c>
      <c r="AC15" s="32">
        <v>381</v>
      </c>
      <c r="AD15" s="32">
        <v>791</v>
      </c>
      <c r="AE15" s="32">
        <v>973</v>
      </c>
      <c r="AF15" s="32">
        <v>1200</v>
      </c>
      <c r="AG15" s="32">
        <v>968</v>
      </c>
      <c r="AH15" s="32">
        <v>1330</v>
      </c>
      <c r="AI15" s="32">
        <v>1325</v>
      </c>
      <c r="AJ15" s="32">
        <v>1735</v>
      </c>
      <c r="AK15" s="32">
        <v>1456</v>
      </c>
      <c r="AL15" s="32">
        <v>1583</v>
      </c>
      <c r="AM15" s="32">
        <v>1866</v>
      </c>
      <c r="AN15" s="32">
        <v>2029</v>
      </c>
      <c r="AO15" s="32">
        <v>1696</v>
      </c>
      <c r="AP15" s="32">
        <v>1828</v>
      </c>
      <c r="AQ15" s="32">
        <f t="shared" si="0"/>
        <v>255</v>
      </c>
      <c r="AR15" s="32">
        <f t="shared" si="1"/>
        <v>349</v>
      </c>
      <c r="AS15" s="32">
        <f t="shared" si="2"/>
        <v>517</v>
      </c>
      <c r="AT15" s="32">
        <f t="shared" si="3"/>
        <v>744</v>
      </c>
      <c r="AU15" s="32">
        <f t="shared" si="4"/>
        <v>888</v>
      </c>
      <c r="AV15" s="32">
        <f t="shared" si="5"/>
        <v>1243</v>
      </c>
      <c r="AW15" s="32">
        <f t="shared" si="6"/>
        <v>1914</v>
      </c>
      <c r="AX15" s="32">
        <f t="shared" si="7"/>
        <v>4471</v>
      </c>
      <c r="AY15" s="32">
        <f t="shared" si="8"/>
        <v>6099</v>
      </c>
      <c r="AZ15" s="32">
        <f t="shared" si="9"/>
        <v>7419</v>
      </c>
    </row>
    <row r="16" spans="2:52" ht="17.100000000000001" customHeight="1" thickBot="1" x14ac:dyDescent="0.25">
      <c r="B16" s="35" t="s">
        <v>107</v>
      </c>
      <c r="C16" s="32">
        <v>2</v>
      </c>
      <c r="D16" s="32">
        <v>3</v>
      </c>
      <c r="E16" s="32">
        <v>1</v>
      </c>
      <c r="F16" s="32">
        <v>1</v>
      </c>
      <c r="G16" s="32">
        <v>6</v>
      </c>
      <c r="H16" s="32">
        <v>4</v>
      </c>
      <c r="I16" s="32">
        <v>5</v>
      </c>
      <c r="J16" s="32">
        <v>2</v>
      </c>
      <c r="K16" s="32">
        <v>6</v>
      </c>
      <c r="L16" s="32">
        <v>8</v>
      </c>
      <c r="M16" s="32">
        <v>7</v>
      </c>
      <c r="N16" s="32">
        <v>5</v>
      </c>
      <c r="O16" s="32">
        <v>9</v>
      </c>
      <c r="P16" s="32">
        <v>18</v>
      </c>
      <c r="Q16" s="32">
        <v>14</v>
      </c>
      <c r="R16" s="32">
        <v>12</v>
      </c>
      <c r="S16" s="32">
        <v>21</v>
      </c>
      <c r="T16" s="32">
        <v>11</v>
      </c>
      <c r="U16" s="32">
        <v>22</v>
      </c>
      <c r="V16" s="32">
        <v>23</v>
      </c>
      <c r="W16" s="32">
        <v>33</v>
      </c>
      <c r="X16" s="32">
        <v>35</v>
      </c>
      <c r="Y16" s="32">
        <v>26</v>
      </c>
      <c r="Z16" s="32">
        <v>44</v>
      </c>
      <c r="AA16" s="32">
        <v>64</v>
      </c>
      <c r="AB16" s="32">
        <v>46</v>
      </c>
      <c r="AC16" s="32">
        <v>43</v>
      </c>
      <c r="AD16" s="32">
        <v>93</v>
      </c>
      <c r="AE16" s="32">
        <v>78</v>
      </c>
      <c r="AF16" s="32">
        <v>173</v>
      </c>
      <c r="AG16" s="32">
        <v>115</v>
      </c>
      <c r="AH16" s="32">
        <v>126</v>
      </c>
      <c r="AI16" s="32">
        <v>135</v>
      </c>
      <c r="AJ16" s="32">
        <v>196</v>
      </c>
      <c r="AK16" s="32">
        <v>151</v>
      </c>
      <c r="AL16" s="32">
        <v>187</v>
      </c>
      <c r="AM16" s="32">
        <v>202</v>
      </c>
      <c r="AN16" s="32">
        <v>186</v>
      </c>
      <c r="AO16" s="32">
        <v>183</v>
      </c>
      <c r="AP16" s="32">
        <v>227</v>
      </c>
      <c r="AQ16" s="32">
        <f t="shared" si="0"/>
        <v>7</v>
      </c>
      <c r="AR16" s="32">
        <f t="shared" si="1"/>
        <v>17</v>
      </c>
      <c r="AS16" s="32">
        <f t="shared" si="2"/>
        <v>26</v>
      </c>
      <c r="AT16" s="32">
        <f t="shared" si="3"/>
        <v>53</v>
      </c>
      <c r="AU16" s="32">
        <f t="shared" si="4"/>
        <v>77</v>
      </c>
      <c r="AV16" s="32">
        <f t="shared" si="5"/>
        <v>138</v>
      </c>
      <c r="AW16" s="32">
        <f t="shared" si="6"/>
        <v>246</v>
      </c>
      <c r="AX16" s="32">
        <f t="shared" si="7"/>
        <v>492</v>
      </c>
      <c r="AY16" s="32">
        <f t="shared" si="8"/>
        <v>669</v>
      </c>
      <c r="AZ16" s="32">
        <f t="shared" si="9"/>
        <v>798</v>
      </c>
    </row>
    <row r="17" spans="2:52" ht="17.100000000000001" customHeight="1" thickBot="1" x14ac:dyDescent="0.25">
      <c r="B17" s="35" t="s">
        <v>108</v>
      </c>
      <c r="C17" s="32">
        <v>7</v>
      </c>
      <c r="D17" s="32">
        <v>6</v>
      </c>
      <c r="E17" s="32">
        <v>13</v>
      </c>
      <c r="F17" s="32">
        <v>14</v>
      </c>
      <c r="G17" s="32">
        <v>18</v>
      </c>
      <c r="H17" s="32">
        <v>17</v>
      </c>
      <c r="I17" s="32">
        <v>10</v>
      </c>
      <c r="J17" s="32">
        <v>18</v>
      </c>
      <c r="K17" s="32">
        <v>15</v>
      </c>
      <c r="L17" s="32">
        <v>28</v>
      </c>
      <c r="M17" s="32">
        <v>39</v>
      </c>
      <c r="N17" s="32">
        <v>31</v>
      </c>
      <c r="O17" s="32">
        <v>47</v>
      </c>
      <c r="P17" s="32">
        <v>46</v>
      </c>
      <c r="Q17" s="32">
        <v>50</v>
      </c>
      <c r="R17" s="32">
        <v>84</v>
      </c>
      <c r="S17" s="32">
        <v>81</v>
      </c>
      <c r="T17" s="32">
        <v>38</v>
      </c>
      <c r="U17" s="32">
        <v>82</v>
      </c>
      <c r="V17" s="32">
        <v>100</v>
      </c>
      <c r="W17" s="32">
        <v>86</v>
      </c>
      <c r="X17" s="32">
        <v>89</v>
      </c>
      <c r="Y17" s="32">
        <v>84</v>
      </c>
      <c r="Z17" s="32">
        <v>147</v>
      </c>
      <c r="AA17" s="32">
        <v>114</v>
      </c>
      <c r="AB17" s="32">
        <v>119</v>
      </c>
      <c r="AC17" s="32">
        <v>171</v>
      </c>
      <c r="AD17" s="32">
        <v>295</v>
      </c>
      <c r="AE17" s="32">
        <v>260</v>
      </c>
      <c r="AF17" s="32">
        <v>444</v>
      </c>
      <c r="AG17" s="32">
        <v>298</v>
      </c>
      <c r="AH17" s="32">
        <v>440</v>
      </c>
      <c r="AI17" s="32">
        <v>489</v>
      </c>
      <c r="AJ17" s="32">
        <v>537</v>
      </c>
      <c r="AK17" s="32">
        <v>412</v>
      </c>
      <c r="AL17" s="32">
        <v>500</v>
      </c>
      <c r="AM17" s="32">
        <v>637</v>
      </c>
      <c r="AN17" s="32">
        <v>681</v>
      </c>
      <c r="AO17" s="32">
        <v>615</v>
      </c>
      <c r="AP17" s="32">
        <v>673</v>
      </c>
      <c r="AQ17" s="32">
        <f t="shared" si="0"/>
        <v>40</v>
      </c>
      <c r="AR17" s="32">
        <f t="shared" si="1"/>
        <v>63</v>
      </c>
      <c r="AS17" s="32">
        <f t="shared" si="2"/>
        <v>113</v>
      </c>
      <c r="AT17" s="32">
        <f t="shared" si="3"/>
        <v>227</v>
      </c>
      <c r="AU17" s="32">
        <f t="shared" si="4"/>
        <v>301</v>
      </c>
      <c r="AV17" s="32">
        <f t="shared" si="5"/>
        <v>406</v>
      </c>
      <c r="AW17" s="32">
        <f t="shared" si="6"/>
        <v>699</v>
      </c>
      <c r="AX17" s="32">
        <f t="shared" si="7"/>
        <v>1442</v>
      </c>
      <c r="AY17" s="32">
        <f t="shared" si="8"/>
        <v>1938</v>
      </c>
      <c r="AZ17" s="32">
        <f t="shared" si="9"/>
        <v>2606</v>
      </c>
    </row>
    <row r="18" spans="2:52" ht="17.100000000000001" customHeight="1" thickBot="1" x14ac:dyDescent="0.25">
      <c r="B18" s="35" t="s">
        <v>109</v>
      </c>
      <c r="C18" s="32">
        <v>61</v>
      </c>
      <c r="D18" s="32">
        <v>59</v>
      </c>
      <c r="E18" s="32">
        <v>74</v>
      </c>
      <c r="F18" s="32">
        <v>74</v>
      </c>
      <c r="G18" s="32">
        <v>73</v>
      </c>
      <c r="H18" s="32">
        <v>75</v>
      </c>
      <c r="I18" s="32">
        <v>70</v>
      </c>
      <c r="J18" s="32">
        <v>61</v>
      </c>
      <c r="K18" s="32">
        <v>102</v>
      </c>
      <c r="L18" s="32">
        <v>139</v>
      </c>
      <c r="M18" s="32">
        <v>97</v>
      </c>
      <c r="N18" s="32">
        <v>140</v>
      </c>
      <c r="O18" s="32">
        <v>163</v>
      </c>
      <c r="P18" s="32">
        <v>208</v>
      </c>
      <c r="Q18" s="32">
        <v>186</v>
      </c>
      <c r="R18" s="32">
        <v>231</v>
      </c>
      <c r="S18" s="32">
        <v>191</v>
      </c>
      <c r="T18" s="32">
        <v>143</v>
      </c>
      <c r="U18" s="32">
        <v>274</v>
      </c>
      <c r="V18" s="32">
        <v>320</v>
      </c>
      <c r="W18" s="32">
        <v>386</v>
      </c>
      <c r="X18" s="32">
        <v>470</v>
      </c>
      <c r="Y18" s="32">
        <v>389</v>
      </c>
      <c r="Z18" s="32">
        <v>416</v>
      </c>
      <c r="AA18" s="32">
        <v>511</v>
      </c>
      <c r="AB18" s="32">
        <v>449</v>
      </c>
      <c r="AC18" s="32">
        <v>395</v>
      </c>
      <c r="AD18" s="32">
        <v>961</v>
      </c>
      <c r="AE18" s="32">
        <v>887</v>
      </c>
      <c r="AF18" s="32">
        <v>1054</v>
      </c>
      <c r="AG18" s="32">
        <v>944</v>
      </c>
      <c r="AH18" s="32">
        <v>1091</v>
      </c>
      <c r="AI18" s="32">
        <v>1841</v>
      </c>
      <c r="AJ18" s="32">
        <v>1820</v>
      </c>
      <c r="AK18" s="32">
        <v>1578</v>
      </c>
      <c r="AL18" s="32">
        <v>2837</v>
      </c>
      <c r="AM18" s="32">
        <v>2839</v>
      </c>
      <c r="AN18" s="32">
        <v>1800</v>
      </c>
      <c r="AO18" s="32">
        <v>3096</v>
      </c>
      <c r="AP18" s="32">
        <v>4466</v>
      </c>
      <c r="AQ18" s="32">
        <f t="shared" si="0"/>
        <v>268</v>
      </c>
      <c r="AR18" s="32">
        <f t="shared" si="1"/>
        <v>279</v>
      </c>
      <c r="AS18" s="32">
        <f t="shared" si="2"/>
        <v>478</v>
      </c>
      <c r="AT18" s="32">
        <f t="shared" si="3"/>
        <v>788</v>
      </c>
      <c r="AU18" s="32">
        <f t="shared" si="4"/>
        <v>928</v>
      </c>
      <c r="AV18" s="32">
        <f t="shared" si="5"/>
        <v>1661</v>
      </c>
      <c r="AW18" s="32">
        <f t="shared" si="6"/>
        <v>2316</v>
      </c>
      <c r="AX18" s="32">
        <f t="shared" si="7"/>
        <v>3976</v>
      </c>
      <c r="AY18" s="32">
        <f t="shared" si="8"/>
        <v>8076</v>
      </c>
      <c r="AZ18" s="32">
        <f t="shared" si="9"/>
        <v>12201</v>
      </c>
    </row>
    <row r="19" spans="2:52" ht="17.100000000000001" customHeight="1" thickBot="1" x14ac:dyDescent="0.25">
      <c r="B19" s="35" t="s">
        <v>110</v>
      </c>
      <c r="C19" s="32">
        <v>9</v>
      </c>
      <c r="D19" s="32">
        <v>12</v>
      </c>
      <c r="E19" s="32">
        <v>7</v>
      </c>
      <c r="F19" s="32">
        <v>18</v>
      </c>
      <c r="G19" s="32">
        <v>14</v>
      </c>
      <c r="H19" s="32">
        <v>23</v>
      </c>
      <c r="I19" s="32">
        <v>13</v>
      </c>
      <c r="J19" s="32">
        <v>23</v>
      </c>
      <c r="K19" s="32">
        <v>30</v>
      </c>
      <c r="L19" s="32">
        <v>33</v>
      </c>
      <c r="M19" s="32">
        <v>21</v>
      </c>
      <c r="N19" s="32">
        <v>21</v>
      </c>
      <c r="O19" s="32">
        <v>45</v>
      </c>
      <c r="P19" s="32">
        <v>52</v>
      </c>
      <c r="Q19" s="32">
        <v>51</v>
      </c>
      <c r="R19" s="32">
        <v>55</v>
      </c>
      <c r="S19" s="32">
        <v>58</v>
      </c>
      <c r="T19" s="32">
        <v>41</v>
      </c>
      <c r="U19" s="32">
        <v>67</v>
      </c>
      <c r="V19" s="32">
        <v>85</v>
      </c>
      <c r="W19" s="32">
        <v>65</v>
      </c>
      <c r="X19" s="32">
        <v>103</v>
      </c>
      <c r="Y19" s="32">
        <v>53</v>
      </c>
      <c r="Z19" s="32">
        <v>74</v>
      </c>
      <c r="AA19" s="32">
        <v>83</v>
      </c>
      <c r="AB19" s="32">
        <v>77</v>
      </c>
      <c r="AC19" s="32">
        <v>86</v>
      </c>
      <c r="AD19" s="32">
        <v>185</v>
      </c>
      <c r="AE19" s="32">
        <v>306</v>
      </c>
      <c r="AF19" s="32">
        <v>320</v>
      </c>
      <c r="AG19" s="32">
        <v>302</v>
      </c>
      <c r="AH19" s="32">
        <v>467</v>
      </c>
      <c r="AI19" s="32">
        <v>496</v>
      </c>
      <c r="AJ19" s="32">
        <v>682</v>
      </c>
      <c r="AK19" s="32">
        <v>523</v>
      </c>
      <c r="AL19" s="32">
        <v>694</v>
      </c>
      <c r="AM19" s="32">
        <v>805</v>
      </c>
      <c r="AN19" s="32">
        <v>841</v>
      </c>
      <c r="AO19" s="32">
        <v>731</v>
      </c>
      <c r="AP19" s="32">
        <v>820</v>
      </c>
      <c r="AQ19" s="32">
        <f t="shared" si="0"/>
        <v>46</v>
      </c>
      <c r="AR19" s="32">
        <f t="shared" si="1"/>
        <v>73</v>
      </c>
      <c r="AS19" s="32">
        <f t="shared" si="2"/>
        <v>105</v>
      </c>
      <c r="AT19" s="32">
        <f t="shared" si="3"/>
        <v>203</v>
      </c>
      <c r="AU19" s="32">
        <f t="shared" si="4"/>
        <v>251</v>
      </c>
      <c r="AV19" s="32">
        <f t="shared" si="5"/>
        <v>295</v>
      </c>
      <c r="AW19" s="32">
        <f t="shared" si="6"/>
        <v>431</v>
      </c>
      <c r="AX19" s="32">
        <f t="shared" si="7"/>
        <v>1395</v>
      </c>
      <c r="AY19" s="32">
        <f t="shared" si="8"/>
        <v>2395</v>
      </c>
      <c r="AZ19" s="32">
        <f t="shared" si="9"/>
        <v>3197</v>
      </c>
    </row>
    <row r="20" spans="2:52" ht="17.100000000000001" customHeight="1" thickBot="1" x14ac:dyDescent="0.25">
      <c r="B20" s="35" t="s">
        <v>111</v>
      </c>
      <c r="C20" s="32">
        <v>1</v>
      </c>
      <c r="D20" s="32">
        <v>2</v>
      </c>
      <c r="E20" s="32">
        <v>0</v>
      </c>
      <c r="F20" s="32">
        <v>2</v>
      </c>
      <c r="G20" s="32">
        <v>7</v>
      </c>
      <c r="H20" s="32">
        <v>3</v>
      </c>
      <c r="I20" s="32">
        <v>9</v>
      </c>
      <c r="J20" s="32">
        <v>3</v>
      </c>
      <c r="K20" s="32">
        <v>5</v>
      </c>
      <c r="L20" s="32">
        <v>7</v>
      </c>
      <c r="M20" s="32">
        <v>5</v>
      </c>
      <c r="N20" s="32">
        <v>7</v>
      </c>
      <c r="O20" s="32">
        <v>13</v>
      </c>
      <c r="P20" s="32">
        <v>5</v>
      </c>
      <c r="Q20" s="32">
        <v>8</v>
      </c>
      <c r="R20" s="32">
        <v>11</v>
      </c>
      <c r="S20" s="32">
        <v>11</v>
      </c>
      <c r="T20" s="32">
        <v>16</v>
      </c>
      <c r="U20" s="32">
        <v>12</v>
      </c>
      <c r="V20" s="32">
        <v>5</v>
      </c>
      <c r="W20" s="32">
        <v>18</v>
      </c>
      <c r="X20" s="32">
        <v>12</v>
      </c>
      <c r="Y20" s="32">
        <v>11</v>
      </c>
      <c r="Z20" s="32">
        <v>18</v>
      </c>
      <c r="AA20" s="32">
        <v>12</v>
      </c>
      <c r="AB20" s="32">
        <v>17</v>
      </c>
      <c r="AC20" s="32">
        <v>30</v>
      </c>
      <c r="AD20" s="32">
        <v>63</v>
      </c>
      <c r="AE20" s="32">
        <v>84</v>
      </c>
      <c r="AF20" s="32">
        <v>90</v>
      </c>
      <c r="AG20" s="32">
        <v>71</v>
      </c>
      <c r="AH20" s="32">
        <v>88</v>
      </c>
      <c r="AI20" s="32">
        <v>81</v>
      </c>
      <c r="AJ20" s="32">
        <v>112</v>
      </c>
      <c r="AK20" s="32">
        <v>88</v>
      </c>
      <c r="AL20" s="32">
        <v>112</v>
      </c>
      <c r="AM20" s="32">
        <v>128</v>
      </c>
      <c r="AN20" s="32">
        <v>137</v>
      </c>
      <c r="AO20" s="32">
        <v>126</v>
      </c>
      <c r="AP20" s="32">
        <v>110</v>
      </c>
      <c r="AQ20" s="32">
        <f t="shared" si="0"/>
        <v>5</v>
      </c>
      <c r="AR20" s="32">
        <f t="shared" si="1"/>
        <v>22</v>
      </c>
      <c r="AS20" s="32">
        <f t="shared" si="2"/>
        <v>24</v>
      </c>
      <c r="AT20" s="32">
        <f t="shared" si="3"/>
        <v>37</v>
      </c>
      <c r="AU20" s="32">
        <f t="shared" si="4"/>
        <v>44</v>
      </c>
      <c r="AV20" s="32">
        <f t="shared" si="5"/>
        <v>59</v>
      </c>
      <c r="AW20" s="32">
        <f t="shared" si="6"/>
        <v>122</v>
      </c>
      <c r="AX20" s="32">
        <f t="shared" si="7"/>
        <v>333</v>
      </c>
      <c r="AY20" s="32">
        <f t="shared" si="8"/>
        <v>393</v>
      </c>
      <c r="AZ20" s="32">
        <f t="shared" si="9"/>
        <v>501</v>
      </c>
    </row>
    <row r="21" spans="2:52" ht="17.100000000000001" customHeight="1" thickBot="1" x14ac:dyDescent="0.25">
      <c r="B21" s="35" t="s">
        <v>112</v>
      </c>
      <c r="C21" s="32">
        <v>8</v>
      </c>
      <c r="D21" s="32">
        <v>11</v>
      </c>
      <c r="E21" s="32">
        <v>6</v>
      </c>
      <c r="F21" s="32">
        <v>12</v>
      </c>
      <c r="G21" s="32">
        <v>11</v>
      </c>
      <c r="H21" s="32">
        <v>6</v>
      </c>
      <c r="I21" s="32">
        <v>9</v>
      </c>
      <c r="J21" s="32">
        <v>11</v>
      </c>
      <c r="K21" s="32">
        <v>17</v>
      </c>
      <c r="L21" s="32">
        <v>13</v>
      </c>
      <c r="M21" s="32">
        <v>11</v>
      </c>
      <c r="N21" s="32">
        <v>13</v>
      </c>
      <c r="O21" s="32">
        <v>16</v>
      </c>
      <c r="P21" s="32">
        <v>18</v>
      </c>
      <c r="Q21" s="32">
        <v>23</v>
      </c>
      <c r="R21" s="32">
        <v>32</v>
      </c>
      <c r="S21" s="32">
        <v>28</v>
      </c>
      <c r="T21" s="32">
        <v>18</v>
      </c>
      <c r="U21" s="32">
        <v>44</v>
      </c>
      <c r="V21" s="32">
        <v>38</v>
      </c>
      <c r="W21" s="32">
        <v>40</v>
      </c>
      <c r="X21" s="32">
        <v>24</v>
      </c>
      <c r="Y21" s="32">
        <v>22</v>
      </c>
      <c r="Z21" s="32">
        <v>33</v>
      </c>
      <c r="AA21" s="32">
        <v>26</v>
      </c>
      <c r="AB21" s="32">
        <v>41</v>
      </c>
      <c r="AC21" s="32">
        <v>44</v>
      </c>
      <c r="AD21" s="32">
        <v>150</v>
      </c>
      <c r="AE21" s="32">
        <v>160</v>
      </c>
      <c r="AF21" s="32">
        <v>211</v>
      </c>
      <c r="AG21" s="32">
        <v>104</v>
      </c>
      <c r="AH21" s="32">
        <v>169</v>
      </c>
      <c r="AI21" s="32">
        <v>235</v>
      </c>
      <c r="AJ21" s="32">
        <v>231</v>
      </c>
      <c r="AK21" s="32">
        <v>183</v>
      </c>
      <c r="AL21" s="32">
        <v>267</v>
      </c>
      <c r="AM21" s="32">
        <v>271</v>
      </c>
      <c r="AN21" s="32">
        <v>302</v>
      </c>
      <c r="AO21" s="32">
        <v>245</v>
      </c>
      <c r="AP21" s="32">
        <v>227</v>
      </c>
      <c r="AQ21" s="32">
        <f t="shared" si="0"/>
        <v>37</v>
      </c>
      <c r="AR21" s="32">
        <f t="shared" si="1"/>
        <v>37</v>
      </c>
      <c r="AS21" s="32">
        <f t="shared" si="2"/>
        <v>54</v>
      </c>
      <c r="AT21" s="32">
        <f t="shared" si="3"/>
        <v>89</v>
      </c>
      <c r="AU21" s="32">
        <f t="shared" si="4"/>
        <v>128</v>
      </c>
      <c r="AV21" s="32">
        <f t="shared" si="5"/>
        <v>119</v>
      </c>
      <c r="AW21" s="32">
        <f t="shared" si="6"/>
        <v>261</v>
      </c>
      <c r="AX21" s="32">
        <f t="shared" si="7"/>
        <v>644</v>
      </c>
      <c r="AY21" s="32">
        <f t="shared" si="8"/>
        <v>916</v>
      </c>
      <c r="AZ21" s="32">
        <f t="shared" si="9"/>
        <v>1045</v>
      </c>
    </row>
    <row r="22" spans="2:52" ht="17.100000000000001" customHeight="1" thickBot="1" x14ac:dyDescent="0.25">
      <c r="B22" s="35" t="s">
        <v>113</v>
      </c>
      <c r="C22" s="32">
        <v>0</v>
      </c>
      <c r="D22" s="32">
        <v>0</v>
      </c>
      <c r="E22" s="32">
        <v>0</v>
      </c>
      <c r="F22" s="32">
        <v>0</v>
      </c>
      <c r="G22" s="32">
        <v>0</v>
      </c>
      <c r="H22" s="32">
        <v>0</v>
      </c>
      <c r="I22" s="32">
        <v>0</v>
      </c>
      <c r="J22" s="32">
        <v>0</v>
      </c>
      <c r="K22" s="32">
        <v>1</v>
      </c>
      <c r="L22" s="32">
        <v>0</v>
      </c>
      <c r="M22" s="32">
        <v>0</v>
      </c>
      <c r="N22" s="32">
        <v>0</v>
      </c>
      <c r="O22" s="32">
        <v>1</v>
      </c>
      <c r="P22" s="32">
        <v>1</v>
      </c>
      <c r="Q22" s="32">
        <v>0</v>
      </c>
      <c r="R22" s="32">
        <v>2</v>
      </c>
      <c r="S22" s="32">
        <v>2</v>
      </c>
      <c r="T22" s="32">
        <v>1</v>
      </c>
      <c r="U22" s="32">
        <v>4</v>
      </c>
      <c r="V22" s="32">
        <v>3</v>
      </c>
      <c r="W22" s="32">
        <v>3</v>
      </c>
      <c r="X22" s="32">
        <v>3</v>
      </c>
      <c r="Y22" s="32">
        <v>2</v>
      </c>
      <c r="Z22" s="32">
        <v>0</v>
      </c>
      <c r="AA22" s="32">
        <v>3</v>
      </c>
      <c r="AB22" s="32">
        <v>1</v>
      </c>
      <c r="AC22" s="32">
        <v>18</v>
      </c>
      <c r="AD22" s="32">
        <v>33</v>
      </c>
      <c r="AE22" s="32">
        <v>28</v>
      </c>
      <c r="AF22" s="32">
        <v>57</v>
      </c>
      <c r="AG22" s="32">
        <v>24</v>
      </c>
      <c r="AH22" s="32">
        <v>37</v>
      </c>
      <c r="AI22" s="32">
        <v>28</v>
      </c>
      <c r="AJ22" s="32">
        <v>51</v>
      </c>
      <c r="AK22" s="32">
        <v>43</v>
      </c>
      <c r="AL22" s="32">
        <v>57</v>
      </c>
      <c r="AM22" s="32">
        <v>73</v>
      </c>
      <c r="AN22" s="32">
        <v>66</v>
      </c>
      <c r="AO22" s="32">
        <v>50</v>
      </c>
      <c r="AP22" s="32">
        <v>66</v>
      </c>
      <c r="AQ22" s="32">
        <f t="shared" si="0"/>
        <v>0</v>
      </c>
      <c r="AR22" s="32">
        <f t="shared" si="1"/>
        <v>0</v>
      </c>
      <c r="AS22" s="32">
        <f t="shared" si="2"/>
        <v>1</v>
      </c>
      <c r="AT22" s="32">
        <f t="shared" si="3"/>
        <v>4</v>
      </c>
      <c r="AU22" s="32">
        <f t="shared" si="4"/>
        <v>10</v>
      </c>
      <c r="AV22" s="32">
        <f t="shared" si="5"/>
        <v>8</v>
      </c>
      <c r="AW22" s="32">
        <f t="shared" si="6"/>
        <v>55</v>
      </c>
      <c r="AX22" s="32">
        <f t="shared" si="7"/>
        <v>146</v>
      </c>
      <c r="AY22" s="32">
        <f t="shared" si="8"/>
        <v>179</v>
      </c>
      <c r="AZ22" s="32">
        <f t="shared" si="9"/>
        <v>255</v>
      </c>
    </row>
    <row r="23" spans="2:52" ht="17.100000000000001" customHeight="1" thickBot="1" x14ac:dyDescent="0.25">
      <c r="B23" s="36" t="s">
        <v>114</v>
      </c>
      <c r="C23" s="38">
        <v>393</v>
      </c>
      <c r="D23" s="38">
        <f t="shared" ref="D23:I23" si="10">SUM(D6:D22)</f>
        <v>358</v>
      </c>
      <c r="E23" s="38">
        <f t="shared" si="10"/>
        <v>335</v>
      </c>
      <c r="F23" s="39">
        <f t="shared" si="10"/>
        <v>493</v>
      </c>
      <c r="G23" s="38">
        <f t="shared" si="10"/>
        <v>566</v>
      </c>
      <c r="H23" s="38">
        <f t="shared" si="10"/>
        <v>580</v>
      </c>
      <c r="I23" s="38">
        <f t="shared" si="10"/>
        <v>487</v>
      </c>
      <c r="J23" s="39">
        <f t="shared" ref="J23:O23" si="11">SUM(J6:J22)</f>
        <v>604</v>
      </c>
      <c r="K23" s="38">
        <f t="shared" si="11"/>
        <v>732</v>
      </c>
      <c r="L23" s="38">
        <f t="shared" si="11"/>
        <v>859</v>
      </c>
      <c r="M23" s="38">
        <f t="shared" si="11"/>
        <v>730</v>
      </c>
      <c r="N23" s="39">
        <f t="shared" si="11"/>
        <v>952</v>
      </c>
      <c r="O23" s="38">
        <f t="shared" si="11"/>
        <v>1113</v>
      </c>
      <c r="P23" s="38">
        <f t="shared" ref="P23:U23" si="12">SUM(P6:P22)</f>
        <v>1254</v>
      </c>
      <c r="Q23" s="38">
        <f t="shared" si="12"/>
        <v>1143</v>
      </c>
      <c r="R23" s="38">
        <f t="shared" si="12"/>
        <v>1576</v>
      </c>
      <c r="S23" s="38">
        <f t="shared" si="12"/>
        <v>1568</v>
      </c>
      <c r="T23" s="38">
        <f t="shared" si="12"/>
        <v>1176</v>
      </c>
      <c r="U23" s="38">
        <f t="shared" si="12"/>
        <v>1868</v>
      </c>
      <c r="V23" s="38">
        <f t="shared" ref="V23:AA23" si="13">SUM(V6:V22)</f>
        <v>2262</v>
      </c>
      <c r="W23" s="38">
        <f t="shared" si="13"/>
        <v>2531</v>
      </c>
      <c r="X23" s="38">
        <f t="shared" si="13"/>
        <v>2675</v>
      </c>
      <c r="Y23" s="38">
        <f t="shared" si="13"/>
        <v>2196</v>
      </c>
      <c r="Z23" s="38">
        <f t="shared" si="13"/>
        <v>2604</v>
      </c>
      <c r="AA23" s="38">
        <f t="shared" si="13"/>
        <v>2812</v>
      </c>
      <c r="AB23" s="38">
        <f>SUM(AB6:AB22)</f>
        <v>2927</v>
      </c>
      <c r="AC23" s="38">
        <v>3318</v>
      </c>
      <c r="AD23" s="38">
        <f>SUM(AD6:AD22)</f>
        <v>6472</v>
      </c>
      <c r="AE23" s="38">
        <f>SUM(AE6:AE22)</f>
        <v>7220</v>
      </c>
      <c r="AF23" s="38">
        <f>SUM(AF6:AF22)</f>
        <v>9313</v>
      </c>
      <c r="AG23" s="38">
        <f>SUM(AG6:AG22)</f>
        <v>7469</v>
      </c>
      <c r="AH23" s="38">
        <f>SUM(AH6:AH22)</f>
        <v>9266</v>
      </c>
      <c r="AI23" s="38">
        <v>10992</v>
      </c>
      <c r="AJ23" s="38">
        <f>SUM(AJ6:AJ22)</f>
        <v>12875</v>
      </c>
      <c r="AK23" s="38">
        <v>10833</v>
      </c>
      <c r="AL23" s="38">
        <v>14153</v>
      </c>
      <c r="AM23" s="38">
        <v>15833</v>
      </c>
      <c r="AN23" s="38">
        <v>16011</v>
      </c>
      <c r="AO23" s="38">
        <v>15488</v>
      </c>
      <c r="AP23" s="38">
        <v>19239</v>
      </c>
      <c r="AQ23" s="38">
        <f t="shared" si="0"/>
        <v>1579</v>
      </c>
      <c r="AR23" s="38">
        <f t="shared" si="1"/>
        <v>2237</v>
      </c>
      <c r="AS23" s="38">
        <f t="shared" si="2"/>
        <v>3273</v>
      </c>
      <c r="AT23" s="38">
        <f t="shared" si="3"/>
        <v>5086</v>
      </c>
      <c r="AU23" s="38">
        <f t="shared" si="4"/>
        <v>6874</v>
      </c>
      <c r="AV23" s="38">
        <f t="shared" si="5"/>
        <v>10006</v>
      </c>
      <c r="AW23" s="38">
        <f t="shared" si="6"/>
        <v>15529</v>
      </c>
      <c r="AX23" s="38">
        <f t="shared" si="7"/>
        <v>33268</v>
      </c>
      <c r="AY23" s="38">
        <f t="shared" si="8"/>
        <v>48853</v>
      </c>
      <c r="AZ23" s="38">
        <f t="shared" si="9"/>
        <v>66571</v>
      </c>
    </row>
    <row r="24" spans="2:52" ht="16.5" customHeight="1" x14ac:dyDescent="0.2">
      <c r="C24" s="17"/>
      <c r="G24" s="17"/>
    </row>
    <row r="25" spans="2:52" ht="42" customHeight="1" x14ac:dyDescent="0.2">
      <c r="B25" s="44"/>
      <c r="C25" s="44"/>
      <c r="D25" s="44"/>
      <c r="E25" s="44"/>
      <c r="F25" s="26"/>
      <c r="G25" s="26"/>
    </row>
    <row r="26" spans="2:52" ht="15" customHeight="1" x14ac:dyDescent="0.2"/>
    <row r="27" spans="2:52" ht="39" customHeight="1" x14ac:dyDescent="0.2">
      <c r="C27" s="31" t="s">
        <v>163</v>
      </c>
      <c r="D27" s="31" t="s">
        <v>164</v>
      </c>
      <c r="E27" s="31" t="s">
        <v>165</v>
      </c>
      <c r="F27" s="41" t="s">
        <v>166</v>
      </c>
      <c r="G27" s="31" t="s">
        <v>167</v>
      </c>
      <c r="H27" s="31" t="s">
        <v>168</v>
      </c>
      <c r="I27" s="31" t="s">
        <v>169</v>
      </c>
      <c r="J27" s="41" t="s">
        <v>170</v>
      </c>
      <c r="K27" s="31" t="s">
        <v>171</v>
      </c>
      <c r="L27" s="31" t="s">
        <v>172</v>
      </c>
      <c r="M27" s="31" t="s">
        <v>173</v>
      </c>
      <c r="N27" s="41" t="s">
        <v>174</v>
      </c>
      <c r="O27" s="31" t="s">
        <v>175</v>
      </c>
      <c r="P27" s="31" t="s">
        <v>176</v>
      </c>
      <c r="Q27" s="31" t="s">
        <v>177</v>
      </c>
      <c r="R27" s="41" t="s">
        <v>178</v>
      </c>
      <c r="S27" s="31" t="s">
        <v>179</v>
      </c>
      <c r="T27" s="31" t="s">
        <v>180</v>
      </c>
      <c r="U27" s="31" t="s">
        <v>181</v>
      </c>
      <c r="V27" s="41" t="s">
        <v>182</v>
      </c>
      <c r="W27" s="31" t="s">
        <v>183</v>
      </c>
      <c r="X27" s="31" t="s">
        <v>184</v>
      </c>
      <c r="Y27" s="31" t="s">
        <v>185</v>
      </c>
      <c r="Z27" s="41" t="s">
        <v>186</v>
      </c>
      <c r="AA27" s="31" t="s">
        <v>187</v>
      </c>
      <c r="AB27" s="31" t="s">
        <v>188</v>
      </c>
      <c r="AC27" s="31" t="s">
        <v>189</v>
      </c>
      <c r="AD27" s="41" t="s">
        <v>190</v>
      </c>
      <c r="AE27" s="31" t="s">
        <v>191</v>
      </c>
      <c r="AF27" s="31" t="s">
        <v>192</v>
      </c>
      <c r="AG27" s="31" t="s">
        <v>193</v>
      </c>
      <c r="AH27" s="41" t="s">
        <v>194</v>
      </c>
      <c r="AI27" s="31" t="s">
        <v>195</v>
      </c>
      <c r="AJ27" s="31" t="s">
        <v>534</v>
      </c>
      <c r="AK27" s="31" t="s">
        <v>557</v>
      </c>
      <c r="AL27" s="41" t="s">
        <v>572</v>
      </c>
      <c r="AM27" s="31" t="s">
        <v>196</v>
      </c>
      <c r="AN27" s="31" t="s">
        <v>197</v>
      </c>
      <c r="AO27" s="31" t="s">
        <v>198</v>
      </c>
      <c r="AP27" s="31" t="s">
        <v>199</v>
      </c>
      <c r="AQ27" s="31" t="s">
        <v>200</v>
      </c>
      <c r="AR27" s="31" t="s">
        <v>128</v>
      </c>
      <c r="AS27" s="31" t="s">
        <v>129</v>
      </c>
      <c r="AT27" s="31" t="s">
        <v>130</v>
      </c>
      <c r="AU27" s="31" t="s">
        <v>569</v>
      </c>
    </row>
    <row r="28" spans="2:52" ht="15" thickBot="1" x14ac:dyDescent="0.25">
      <c r="B28" s="35" t="s">
        <v>97</v>
      </c>
      <c r="C28" s="33">
        <f>+(G6-C6)/C6</f>
        <v>0.30769230769230771</v>
      </c>
      <c r="D28" s="33">
        <f t="shared" ref="D28:N43" si="14">+(H6-D6)/D6</f>
        <v>0.4</v>
      </c>
      <c r="E28" s="33">
        <f t="shared" si="14"/>
        <v>1.2352941176470589</v>
      </c>
      <c r="F28" s="33">
        <f t="shared" si="14"/>
        <v>0.43181818181818182</v>
      </c>
      <c r="G28" s="33">
        <f t="shared" si="14"/>
        <v>0.37254901960784315</v>
      </c>
      <c r="H28" s="33">
        <f t="shared" si="14"/>
        <v>0.48214285714285715</v>
      </c>
      <c r="I28" s="33">
        <f t="shared" si="14"/>
        <v>0.11842105263157894</v>
      </c>
      <c r="J28" s="33">
        <f t="shared" si="14"/>
        <v>0.87301587301587302</v>
      </c>
      <c r="K28" s="33">
        <f t="shared" si="14"/>
        <v>0.95714285714285718</v>
      </c>
      <c r="L28" s="33">
        <f t="shared" si="14"/>
        <v>0.97590361445783136</v>
      </c>
      <c r="M28" s="33">
        <f t="shared" si="14"/>
        <v>0.41176470588235292</v>
      </c>
      <c r="N28" s="33">
        <f t="shared" si="14"/>
        <v>0.48305084745762711</v>
      </c>
      <c r="O28" s="33">
        <f t="shared" ref="O28:O43" si="15">+(S6-O6)/O6</f>
        <v>0.35766423357664234</v>
      </c>
      <c r="P28" s="33">
        <f t="shared" ref="P28:P43" si="16">+(T6-P6)/P6</f>
        <v>-0.15853658536585366</v>
      </c>
      <c r="Q28" s="33">
        <f t="shared" ref="Q28:AF43" si="17">+(U6-Q6)/Q6</f>
        <v>1.1166666666666667</v>
      </c>
      <c r="R28" s="33">
        <f t="shared" si="17"/>
        <v>0.74857142857142855</v>
      </c>
      <c r="S28" s="33">
        <f t="shared" si="17"/>
        <v>0.94623655913978499</v>
      </c>
      <c r="T28" s="33">
        <f t="shared" si="17"/>
        <v>1.644927536231884</v>
      </c>
      <c r="U28" s="33">
        <f t="shared" si="17"/>
        <v>-3.937007874015748E-3</v>
      </c>
      <c r="V28" s="33">
        <f t="shared" si="17"/>
        <v>6.8627450980392163E-2</v>
      </c>
      <c r="W28" s="33">
        <f t="shared" si="17"/>
        <v>-1.3812154696132596E-2</v>
      </c>
      <c r="X28" s="33">
        <f t="shared" si="17"/>
        <v>8.7671232876712329E-2</v>
      </c>
      <c r="Y28" s="33">
        <f t="shared" si="17"/>
        <v>1.0830039525691699</v>
      </c>
      <c r="Z28" s="33">
        <f t="shared" si="17"/>
        <v>2.09480122324159</v>
      </c>
      <c r="AA28" s="33">
        <f t="shared" si="17"/>
        <v>2.9327731092436973</v>
      </c>
      <c r="AB28" s="33">
        <f t="shared" si="17"/>
        <v>2.168765743073048</v>
      </c>
      <c r="AC28" s="33">
        <f t="shared" si="17"/>
        <v>0.99620493358633777</v>
      </c>
      <c r="AD28" s="33">
        <f t="shared" si="17"/>
        <v>0.62252964426877466</v>
      </c>
      <c r="AE28" s="33">
        <f t="shared" si="17"/>
        <v>0.18162393162393162</v>
      </c>
      <c r="AF28" s="33">
        <f t="shared" si="17"/>
        <v>0.77027027027027029</v>
      </c>
      <c r="AG28" s="33">
        <f t="shared" ref="AG28:AL45" si="18">+(AK6-AG6)/AG6</f>
        <v>0.64923954372623571</v>
      </c>
      <c r="AH28" s="33">
        <f t="shared" si="18"/>
        <v>0.3099878197320341</v>
      </c>
      <c r="AI28" s="33">
        <f t="shared" si="18"/>
        <v>0.40928270042194093</v>
      </c>
      <c r="AJ28" s="33">
        <f t="shared" si="18"/>
        <v>0.28648405927256398</v>
      </c>
      <c r="AK28" s="33">
        <f t="shared" si="18"/>
        <v>0.32853025936599423</v>
      </c>
      <c r="AL28" s="33">
        <f t="shared" si="18"/>
        <v>0.43840074384007438</v>
      </c>
      <c r="AM28" s="33">
        <f t="shared" ref="AM28:AM43" si="19">+(AR6-AQ6)/AQ6</f>
        <v>0.56687898089171973</v>
      </c>
      <c r="AN28" s="33">
        <f t="shared" ref="AN28:AN43" si="20">+(AS6-AR6)/AR6</f>
        <v>0.44715447154471544</v>
      </c>
      <c r="AO28" s="33">
        <f t="shared" ref="AO28:AU45" si="21">+(AT6-AS6)/AS6</f>
        <v>0.6741573033707865</v>
      </c>
      <c r="AP28" s="33">
        <f t="shared" si="21"/>
        <v>0.48322147651006714</v>
      </c>
      <c r="AQ28" s="33">
        <f t="shared" si="21"/>
        <v>0.47850678733031676</v>
      </c>
      <c r="AR28" s="33">
        <f t="shared" si="21"/>
        <v>0.75439938791124717</v>
      </c>
      <c r="AS28" s="33">
        <f t="shared" si="21"/>
        <v>1.3358046227649367</v>
      </c>
      <c r="AT28" s="33">
        <f t="shared" si="21"/>
        <v>0.45108289768483945</v>
      </c>
      <c r="AU28" s="33">
        <f t="shared" si="21"/>
        <v>0.36412763767370049</v>
      </c>
    </row>
    <row r="29" spans="2:52" ht="15" thickBot="1" x14ac:dyDescent="0.25">
      <c r="B29" s="35" t="s">
        <v>98</v>
      </c>
      <c r="C29" s="33">
        <f t="shared" ref="C29:C45" si="22">+(G7-C7)/C7</f>
        <v>0.8571428571428571</v>
      </c>
      <c r="D29" s="33">
        <f t="shared" ref="D29:D45" si="23">+(H7-D7)/D7</f>
        <v>1.9166666666666667</v>
      </c>
      <c r="E29" s="33">
        <f t="shared" ref="E29:E45" si="24">+(I7-E7)/E7</f>
        <v>0.31578947368421051</v>
      </c>
      <c r="F29" s="33">
        <f t="shared" ref="F29:F45" si="25">+(J7-F7)/F7</f>
        <v>0</v>
      </c>
      <c r="G29" s="33">
        <f t="shared" ref="G29:G45" si="26">+(K7-G7)/G7</f>
        <v>0</v>
      </c>
      <c r="H29" s="33">
        <f t="shared" ref="H29:H45" si="27">+(L7-H7)/H7</f>
        <v>-0.25714285714285712</v>
      </c>
      <c r="I29" s="33">
        <f t="shared" ref="I29:I45" si="28">+(M7-I7)/I7</f>
        <v>0.08</v>
      </c>
      <c r="J29" s="33">
        <f t="shared" ref="J29:J45" si="29">+(N7-J7)/J7</f>
        <v>0.125</v>
      </c>
      <c r="K29" s="33">
        <f t="shared" ref="K29:K45" si="30">+(O7-K7)/K7</f>
        <v>0.26923076923076922</v>
      </c>
      <c r="L29" s="33">
        <f t="shared" ref="L29:L45" si="31">+(P7-L7)/L7</f>
        <v>0.69230769230769229</v>
      </c>
      <c r="M29" s="33">
        <f t="shared" si="14"/>
        <v>1.037037037037037</v>
      </c>
      <c r="N29" s="33">
        <f t="shared" si="14"/>
        <v>0.88888888888888884</v>
      </c>
      <c r="O29" s="33">
        <f t="shared" si="15"/>
        <v>0.66666666666666663</v>
      </c>
      <c r="P29" s="33">
        <f t="shared" si="16"/>
        <v>-0.29545454545454547</v>
      </c>
      <c r="Q29" s="33">
        <f t="shared" si="17"/>
        <v>5.4545454545454543E-2</v>
      </c>
      <c r="R29" s="33">
        <f t="shared" si="17"/>
        <v>1.1764705882352942</v>
      </c>
      <c r="S29" s="33">
        <f t="shared" si="17"/>
        <v>0.70909090909090911</v>
      </c>
      <c r="T29" s="33">
        <f t="shared" si="17"/>
        <v>1.4193548387096775</v>
      </c>
      <c r="U29" s="33">
        <f t="shared" si="17"/>
        <v>0.36206896551724138</v>
      </c>
      <c r="V29" s="33">
        <f t="shared" si="17"/>
        <v>-0.30630630630630629</v>
      </c>
      <c r="W29" s="33">
        <f t="shared" si="17"/>
        <v>-0.14893617021276595</v>
      </c>
      <c r="X29" s="33">
        <f t="shared" si="17"/>
        <v>0.44</v>
      </c>
      <c r="Y29" s="33">
        <f t="shared" si="17"/>
        <v>0.43037974683544306</v>
      </c>
      <c r="Z29" s="33">
        <f t="shared" si="17"/>
        <v>1.0909090909090908</v>
      </c>
      <c r="AA29" s="33">
        <f t="shared" si="17"/>
        <v>1.3875</v>
      </c>
      <c r="AB29" s="33">
        <f t="shared" si="17"/>
        <v>0.5</v>
      </c>
      <c r="AC29" s="33">
        <f t="shared" si="17"/>
        <v>7.9646017699115043E-2</v>
      </c>
      <c r="AD29" s="33">
        <f t="shared" si="17"/>
        <v>0.11180124223602485</v>
      </c>
      <c r="AE29" s="33">
        <f t="shared" si="17"/>
        <v>0.13089005235602094</v>
      </c>
      <c r="AF29" s="33">
        <f t="shared" si="17"/>
        <v>0.51234567901234573</v>
      </c>
      <c r="AG29" s="33">
        <f t="shared" si="18"/>
        <v>0.49180327868852458</v>
      </c>
      <c r="AH29" s="33">
        <f t="shared" si="18"/>
        <v>0.41899441340782123</v>
      </c>
      <c r="AI29" s="33">
        <f t="shared" si="18"/>
        <v>0.22222222222222221</v>
      </c>
      <c r="AJ29" s="33">
        <f t="shared" si="18"/>
        <v>0.31428571428571428</v>
      </c>
      <c r="AK29" s="33">
        <f t="shared" si="18"/>
        <v>0.8351648351648352</v>
      </c>
      <c r="AL29" s="33">
        <f t="shared" si="18"/>
        <v>0.31496062992125984</v>
      </c>
      <c r="AM29" s="33">
        <f t="shared" si="19"/>
        <v>0.59420289855072461</v>
      </c>
      <c r="AN29" s="33">
        <f t="shared" si="20"/>
        <v>-3.6363636363636362E-2</v>
      </c>
      <c r="AO29" s="33">
        <f t="shared" si="21"/>
        <v>0.72641509433962259</v>
      </c>
      <c r="AP29" s="33">
        <f t="shared" si="21"/>
        <v>0.39344262295081966</v>
      </c>
      <c r="AQ29" s="33">
        <f t="shared" si="21"/>
        <v>0.27450980392156865</v>
      </c>
      <c r="AR29" s="33">
        <f t="shared" si="21"/>
        <v>0.42153846153846153</v>
      </c>
      <c r="AS29" s="33">
        <f t="shared" si="21"/>
        <v>0.41558441558441561</v>
      </c>
      <c r="AT29" s="33">
        <f t="shared" si="21"/>
        <v>0.37155963302752293</v>
      </c>
      <c r="AU29" s="33">
        <f t="shared" si="21"/>
        <v>0.39799331103678931</v>
      </c>
    </row>
    <row r="30" spans="2:52" ht="17.100000000000001" customHeight="1" thickBot="1" x14ac:dyDescent="0.25">
      <c r="B30" s="35" t="s">
        <v>99</v>
      </c>
      <c r="C30" s="33">
        <f t="shared" si="22"/>
        <v>0.75</v>
      </c>
      <c r="D30" s="33">
        <f t="shared" si="23"/>
        <v>1.1666666666666667</v>
      </c>
      <c r="E30" s="33">
        <f t="shared" si="24"/>
        <v>1.5</v>
      </c>
      <c r="F30" s="33">
        <f t="shared" si="25"/>
        <v>0.8571428571428571</v>
      </c>
      <c r="G30" s="33">
        <f t="shared" si="26"/>
        <v>0.42857142857142855</v>
      </c>
      <c r="H30" s="33">
        <f t="shared" si="27"/>
        <v>-7.6923076923076927E-2</v>
      </c>
      <c r="I30" s="33">
        <f t="shared" si="28"/>
        <v>0.5</v>
      </c>
      <c r="J30" s="33">
        <f t="shared" si="29"/>
        <v>7.6923076923076927E-2</v>
      </c>
      <c r="K30" s="33">
        <f t="shared" si="30"/>
        <v>0.6</v>
      </c>
      <c r="L30" s="33">
        <f t="shared" si="31"/>
        <v>0.5</v>
      </c>
      <c r="M30" s="33">
        <f t="shared" si="14"/>
        <v>0.6</v>
      </c>
      <c r="N30" s="33">
        <f t="shared" si="14"/>
        <v>2.5714285714285716</v>
      </c>
      <c r="O30" s="33">
        <f t="shared" si="15"/>
        <v>2.0625</v>
      </c>
      <c r="P30" s="33">
        <f t="shared" si="16"/>
        <v>0.3888888888888889</v>
      </c>
      <c r="Q30" s="33">
        <f t="shared" si="17"/>
        <v>0.95833333333333337</v>
      </c>
      <c r="R30" s="33">
        <f t="shared" si="17"/>
        <v>0.26</v>
      </c>
      <c r="S30" s="33">
        <f t="shared" si="17"/>
        <v>0.20408163265306123</v>
      </c>
      <c r="T30" s="33">
        <f t="shared" si="17"/>
        <v>1.24</v>
      </c>
      <c r="U30" s="33">
        <f t="shared" si="17"/>
        <v>0.1702127659574468</v>
      </c>
      <c r="V30" s="33">
        <f t="shared" si="17"/>
        <v>-7.9365079365079361E-2</v>
      </c>
      <c r="W30" s="33">
        <f t="shared" si="17"/>
        <v>0.47457627118644069</v>
      </c>
      <c r="X30" s="33">
        <f t="shared" si="17"/>
        <v>0.23214285714285715</v>
      </c>
      <c r="Y30" s="33">
        <f t="shared" si="17"/>
        <v>0.18181818181818182</v>
      </c>
      <c r="Z30" s="33">
        <f t="shared" si="17"/>
        <v>1.0344827586206897</v>
      </c>
      <c r="AA30" s="33">
        <f t="shared" si="17"/>
        <v>0.5977011494252874</v>
      </c>
      <c r="AB30" s="33">
        <f t="shared" si="17"/>
        <v>0.2608695652173913</v>
      </c>
      <c r="AC30" s="33">
        <f t="shared" si="17"/>
        <v>1.0307692307692307</v>
      </c>
      <c r="AD30" s="33">
        <f t="shared" si="17"/>
        <v>0.48305084745762711</v>
      </c>
      <c r="AE30" s="33">
        <f t="shared" si="17"/>
        <v>0.14388489208633093</v>
      </c>
      <c r="AF30" s="33">
        <f t="shared" si="17"/>
        <v>0.82758620689655171</v>
      </c>
      <c r="AG30" s="33">
        <f t="shared" si="18"/>
        <v>0.20454545454545456</v>
      </c>
      <c r="AH30" s="33">
        <f t="shared" si="18"/>
        <v>0.36</v>
      </c>
      <c r="AI30" s="33">
        <f t="shared" si="18"/>
        <v>0.42138364779874216</v>
      </c>
      <c r="AJ30" s="33">
        <f t="shared" si="18"/>
        <v>0.82389937106918243</v>
      </c>
      <c r="AK30" s="33">
        <f t="shared" si="18"/>
        <v>0.46540880503144655</v>
      </c>
      <c r="AL30" s="33">
        <f t="shared" si="18"/>
        <v>0.26050420168067229</v>
      </c>
      <c r="AM30" s="33">
        <f t="shared" si="19"/>
        <v>1.0476190476190477</v>
      </c>
      <c r="AN30" s="33">
        <f t="shared" si="20"/>
        <v>0.18604651162790697</v>
      </c>
      <c r="AO30" s="33">
        <f t="shared" si="21"/>
        <v>1.1176470588235294</v>
      </c>
      <c r="AP30" s="33">
        <f t="shared" si="21"/>
        <v>0.70370370370370372</v>
      </c>
      <c r="AQ30" s="33">
        <f t="shared" si="21"/>
        <v>0.2391304347826087</v>
      </c>
      <c r="AR30" s="33">
        <f t="shared" si="21"/>
        <v>0.48684210526315791</v>
      </c>
      <c r="AS30" s="33">
        <f t="shared" si="21"/>
        <v>0.57227138643067843</v>
      </c>
      <c r="AT30" s="33">
        <f t="shared" si="21"/>
        <v>0.34146341463414637</v>
      </c>
      <c r="AU30" s="33">
        <f t="shared" si="21"/>
        <v>0.46713286713286711</v>
      </c>
    </row>
    <row r="31" spans="2:52" ht="17.100000000000001" customHeight="1" thickBot="1" x14ac:dyDescent="0.25">
      <c r="B31" s="35" t="s">
        <v>100</v>
      </c>
      <c r="C31" s="33">
        <f t="shared" si="22"/>
        <v>-0.54545454545454541</v>
      </c>
      <c r="D31" s="33">
        <f t="shared" si="23"/>
        <v>-9.0909090909090912E-2</v>
      </c>
      <c r="E31" s="33">
        <f t="shared" si="24"/>
        <v>3.5</v>
      </c>
      <c r="F31" s="33">
        <f t="shared" si="25"/>
        <v>-0.16666666666666666</v>
      </c>
      <c r="G31" s="33">
        <f t="shared" si="26"/>
        <v>0.6</v>
      </c>
      <c r="H31" s="33">
        <f t="shared" si="27"/>
        <v>1.3</v>
      </c>
      <c r="I31" s="33">
        <f t="shared" si="28"/>
        <v>1.1111111111111112</v>
      </c>
      <c r="J31" s="33">
        <f t="shared" si="29"/>
        <v>0.6</v>
      </c>
      <c r="K31" s="33">
        <f t="shared" si="30"/>
        <v>0.5</v>
      </c>
      <c r="L31" s="33">
        <f t="shared" si="31"/>
        <v>-4.3478260869565216E-2</v>
      </c>
      <c r="M31" s="33">
        <f t="shared" si="14"/>
        <v>5.2631578947368418E-2</v>
      </c>
      <c r="N31" s="33">
        <f t="shared" si="14"/>
        <v>1.375</v>
      </c>
      <c r="O31" s="33">
        <f t="shared" si="15"/>
        <v>4.5</v>
      </c>
      <c r="P31" s="33">
        <f t="shared" si="16"/>
        <v>0.45454545454545453</v>
      </c>
      <c r="Q31" s="33">
        <f t="shared" si="17"/>
        <v>1.35</v>
      </c>
      <c r="R31" s="33">
        <f t="shared" si="17"/>
        <v>0.39473684210526316</v>
      </c>
      <c r="S31" s="33">
        <f t="shared" si="17"/>
        <v>6.0606060606060608E-2</v>
      </c>
      <c r="T31" s="33">
        <f t="shared" si="17"/>
        <v>0.75</v>
      </c>
      <c r="U31" s="33">
        <f t="shared" si="17"/>
        <v>0.31914893617021278</v>
      </c>
      <c r="V31" s="33">
        <f t="shared" si="17"/>
        <v>0.32075471698113206</v>
      </c>
      <c r="W31" s="33">
        <f t="shared" si="17"/>
        <v>-0.17142857142857143</v>
      </c>
      <c r="X31" s="33">
        <f t="shared" si="17"/>
        <v>0.5</v>
      </c>
      <c r="Y31" s="33">
        <f t="shared" si="17"/>
        <v>0.45161290322580644</v>
      </c>
      <c r="Z31" s="33">
        <f t="shared" si="17"/>
        <v>0.62857142857142856</v>
      </c>
      <c r="AA31" s="33">
        <f t="shared" si="17"/>
        <v>2.7068965517241379</v>
      </c>
      <c r="AB31" s="33">
        <f t="shared" si="17"/>
        <v>1.5833333333333333</v>
      </c>
      <c r="AC31" s="33">
        <f t="shared" si="17"/>
        <v>1.211111111111111</v>
      </c>
      <c r="AD31" s="33">
        <f t="shared" si="17"/>
        <v>0.98245614035087714</v>
      </c>
      <c r="AE31" s="33">
        <f t="shared" si="17"/>
        <v>0.26046511627906976</v>
      </c>
      <c r="AF31" s="33">
        <f t="shared" si="17"/>
        <v>0.64055299539170507</v>
      </c>
      <c r="AG31" s="33">
        <f t="shared" si="18"/>
        <v>0.33668341708542715</v>
      </c>
      <c r="AH31" s="33">
        <f t="shared" si="18"/>
        <v>-3.0973451327433628E-2</v>
      </c>
      <c r="AI31" s="33">
        <f t="shared" si="18"/>
        <v>0.40959409594095941</v>
      </c>
      <c r="AJ31" s="33">
        <f t="shared" si="18"/>
        <v>0.5</v>
      </c>
      <c r="AK31" s="33">
        <f t="shared" si="18"/>
        <v>0.77067669172932329</v>
      </c>
      <c r="AL31" s="33">
        <f t="shared" si="18"/>
        <v>1.5114155251141552</v>
      </c>
      <c r="AM31" s="33">
        <f t="shared" si="19"/>
        <v>-5.5555555555555552E-2</v>
      </c>
      <c r="AN31" s="33">
        <f t="shared" si="20"/>
        <v>0.94117647058823528</v>
      </c>
      <c r="AO31" s="33">
        <f t="shared" si="21"/>
        <v>0.39393939393939392</v>
      </c>
      <c r="AP31" s="33">
        <f t="shared" si="21"/>
        <v>1.1521739130434783</v>
      </c>
      <c r="AQ31" s="33">
        <f t="shared" si="21"/>
        <v>0.30303030303030304</v>
      </c>
      <c r="AR31" s="33">
        <f t="shared" si="21"/>
        <v>0.34108527131782945</v>
      </c>
      <c r="AS31" s="33">
        <f t="shared" si="21"/>
        <v>1.476878612716763</v>
      </c>
      <c r="AT31" s="33">
        <f t="shared" si="21"/>
        <v>0.29754959159859978</v>
      </c>
      <c r="AU31" s="33">
        <f t="shared" si="21"/>
        <v>0.74190647482014394</v>
      </c>
    </row>
    <row r="32" spans="2:52" ht="17.100000000000001" customHeight="1" thickBot="1" x14ac:dyDescent="0.25">
      <c r="B32" s="35" t="s">
        <v>101</v>
      </c>
      <c r="C32" s="33">
        <f t="shared" si="22"/>
        <v>0.22222222222222221</v>
      </c>
      <c r="D32" s="33">
        <f t="shared" si="23"/>
        <v>-0.42857142857142855</v>
      </c>
      <c r="E32" s="33">
        <f t="shared" si="24"/>
        <v>1.6666666666666667</v>
      </c>
      <c r="F32" s="33">
        <f t="shared" si="25"/>
        <v>-0.41666666666666669</v>
      </c>
      <c r="G32" s="33">
        <f t="shared" si="26"/>
        <v>-9.0909090909090912E-2</v>
      </c>
      <c r="H32" s="33">
        <f t="shared" si="27"/>
        <v>3.25</v>
      </c>
      <c r="I32" s="33">
        <f t="shared" si="28"/>
        <v>0.625</v>
      </c>
      <c r="J32" s="33">
        <f t="shared" si="29"/>
        <v>3.2857142857142856</v>
      </c>
      <c r="K32" s="33">
        <f t="shared" si="30"/>
        <v>1.4</v>
      </c>
      <c r="L32" s="33">
        <f t="shared" si="31"/>
        <v>1.2352941176470589</v>
      </c>
      <c r="M32" s="33">
        <f t="shared" si="14"/>
        <v>2</v>
      </c>
      <c r="N32" s="33">
        <f t="shared" si="14"/>
        <v>1.3333333333333333</v>
      </c>
      <c r="O32" s="33">
        <f t="shared" si="15"/>
        <v>2.4166666666666665</v>
      </c>
      <c r="P32" s="33">
        <f t="shared" si="16"/>
        <v>0.84210526315789469</v>
      </c>
      <c r="Q32" s="33">
        <f t="shared" si="17"/>
        <v>1.9743589743589745</v>
      </c>
      <c r="R32" s="33">
        <f t="shared" si="17"/>
        <v>0.52857142857142858</v>
      </c>
      <c r="S32" s="33">
        <f t="shared" si="17"/>
        <v>0.91463414634146345</v>
      </c>
      <c r="T32" s="33">
        <f t="shared" si="17"/>
        <v>1.2285714285714286</v>
      </c>
      <c r="U32" s="33">
        <f t="shared" si="17"/>
        <v>0.1206896551724138</v>
      </c>
      <c r="V32" s="33">
        <f t="shared" si="17"/>
        <v>0.34579439252336447</v>
      </c>
      <c r="W32" s="33">
        <f t="shared" si="17"/>
        <v>2.5477707006369428E-2</v>
      </c>
      <c r="X32" s="33">
        <f t="shared" si="17"/>
        <v>0.24358974358974358</v>
      </c>
      <c r="Y32" s="33">
        <f t="shared" si="17"/>
        <v>0.70769230769230773</v>
      </c>
      <c r="Z32" s="33">
        <f t="shared" si="17"/>
        <v>1.7569444444444444</v>
      </c>
      <c r="AA32" s="33">
        <f t="shared" si="17"/>
        <v>2.0621118012422359</v>
      </c>
      <c r="AB32" s="33">
        <f t="shared" si="17"/>
        <v>1.6288659793814433</v>
      </c>
      <c r="AC32" s="33">
        <f t="shared" si="17"/>
        <v>1.3288288288288288</v>
      </c>
      <c r="AD32" s="33">
        <f t="shared" si="17"/>
        <v>0.25440806045340053</v>
      </c>
      <c r="AE32" s="33">
        <f t="shared" si="17"/>
        <v>0.19066937119675456</v>
      </c>
      <c r="AF32" s="33">
        <f t="shared" si="17"/>
        <v>0.27843137254901962</v>
      </c>
      <c r="AG32" s="33">
        <f t="shared" si="18"/>
        <v>0.44100580270793038</v>
      </c>
      <c r="AH32" s="33">
        <f t="shared" si="18"/>
        <v>0.85542168674698793</v>
      </c>
      <c r="AI32" s="33">
        <f t="shared" si="18"/>
        <v>0.66098807495741052</v>
      </c>
      <c r="AJ32" s="33">
        <f t="shared" si="18"/>
        <v>0.69325153374233128</v>
      </c>
      <c r="AK32" s="33">
        <f t="shared" si="18"/>
        <v>0.44697986577181209</v>
      </c>
      <c r="AL32" s="33">
        <f t="shared" si="18"/>
        <v>0.26623376623376621</v>
      </c>
      <c r="AM32" s="33">
        <f t="shared" si="19"/>
        <v>-3.2258064516129031E-2</v>
      </c>
      <c r="AN32" s="33">
        <f t="shared" si="20"/>
        <v>1.3333333333333333</v>
      </c>
      <c r="AO32" s="33">
        <f t="shared" si="21"/>
        <v>1.4428571428571428</v>
      </c>
      <c r="AP32" s="33">
        <f t="shared" si="21"/>
        <v>1.1929824561403508</v>
      </c>
      <c r="AQ32" s="33">
        <f t="shared" si="21"/>
        <v>0.56533333333333335</v>
      </c>
      <c r="AR32" s="33">
        <f t="shared" si="21"/>
        <v>0.65928449744463369</v>
      </c>
      <c r="AS32" s="33">
        <f t="shared" si="21"/>
        <v>1.0718685831622177</v>
      </c>
      <c r="AT32" s="33">
        <f t="shared" si="21"/>
        <v>0.44103072348860256</v>
      </c>
      <c r="AU32" s="33">
        <f t="shared" si="21"/>
        <v>0.48796423658872079</v>
      </c>
    </row>
    <row r="33" spans="2:47" ht="17.100000000000001" customHeight="1" thickBot="1" x14ac:dyDescent="0.25">
      <c r="B33" s="35" t="s">
        <v>102</v>
      </c>
      <c r="C33" s="33">
        <f t="shared" si="22"/>
        <v>0.66666666666666663</v>
      </c>
      <c r="D33" s="33">
        <f t="shared" si="23"/>
        <v>-0.2</v>
      </c>
      <c r="E33" s="33">
        <f t="shared" si="24"/>
        <v>-0.5</v>
      </c>
      <c r="F33" s="33">
        <f t="shared" si="25"/>
        <v>2</v>
      </c>
      <c r="G33" s="33">
        <f t="shared" si="26"/>
        <v>-0.2</v>
      </c>
      <c r="H33" s="33">
        <f t="shared" si="27"/>
        <v>1.5</v>
      </c>
      <c r="I33" s="33">
        <f t="shared" si="28"/>
        <v>-0.5</v>
      </c>
      <c r="J33" s="33">
        <f t="shared" si="29"/>
        <v>0.33333333333333331</v>
      </c>
      <c r="K33" s="33">
        <f t="shared" si="30"/>
        <v>0.5</v>
      </c>
      <c r="L33" s="33">
        <f t="shared" si="31"/>
        <v>-0.2</v>
      </c>
      <c r="M33" s="33">
        <f t="shared" si="14"/>
        <v>6</v>
      </c>
      <c r="N33" s="33">
        <f t="shared" si="14"/>
        <v>2.5</v>
      </c>
      <c r="O33" s="33">
        <f t="shared" si="15"/>
        <v>1.5</v>
      </c>
      <c r="P33" s="33">
        <f t="shared" si="16"/>
        <v>0.375</v>
      </c>
      <c r="Q33" s="33">
        <f t="shared" si="17"/>
        <v>2.1428571428571428</v>
      </c>
      <c r="R33" s="33">
        <f t="shared" si="17"/>
        <v>0</v>
      </c>
      <c r="S33" s="33">
        <f t="shared" si="17"/>
        <v>-0.53333333333333333</v>
      </c>
      <c r="T33" s="33">
        <f t="shared" si="17"/>
        <v>0.27272727272727271</v>
      </c>
      <c r="U33" s="33">
        <f t="shared" si="17"/>
        <v>-0.36363636363636365</v>
      </c>
      <c r="V33" s="33">
        <f t="shared" si="17"/>
        <v>0.35714285714285715</v>
      </c>
      <c r="W33" s="33">
        <f t="shared" si="17"/>
        <v>1.1428571428571428</v>
      </c>
      <c r="X33" s="33">
        <f t="shared" si="17"/>
        <v>1.1428571428571428</v>
      </c>
      <c r="Y33" s="33">
        <f t="shared" si="17"/>
        <v>1.2142857142857142</v>
      </c>
      <c r="Z33" s="33">
        <f t="shared" si="17"/>
        <v>2.263157894736842</v>
      </c>
      <c r="AA33" s="33">
        <f t="shared" si="17"/>
        <v>1.9333333333333333</v>
      </c>
      <c r="AB33" s="33">
        <f t="shared" si="17"/>
        <v>1</v>
      </c>
      <c r="AC33" s="33">
        <f t="shared" si="17"/>
        <v>2.4838709677419355</v>
      </c>
      <c r="AD33" s="33">
        <f t="shared" si="17"/>
        <v>0.4838709677419355</v>
      </c>
      <c r="AE33" s="33">
        <f t="shared" si="17"/>
        <v>0.90909090909090906</v>
      </c>
      <c r="AF33" s="33">
        <f t="shared" si="17"/>
        <v>1.0333333333333334</v>
      </c>
      <c r="AG33" s="33">
        <f t="shared" si="18"/>
        <v>-0.29629629629629628</v>
      </c>
      <c r="AH33" s="33">
        <f t="shared" si="18"/>
        <v>-1.0869565217391304E-2</v>
      </c>
      <c r="AI33" s="33">
        <f t="shared" si="18"/>
        <v>3.5714285714285712E-2</v>
      </c>
      <c r="AJ33" s="33">
        <f t="shared" si="18"/>
        <v>8.1967213114754092E-2</v>
      </c>
      <c r="AK33" s="33">
        <f t="shared" si="18"/>
        <v>0.17105263157894737</v>
      </c>
      <c r="AL33" s="33">
        <f t="shared" si="18"/>
        <v>0.50549450549450547</v>
      </c>
      <c r="AM33" s="33">
        <f t="shared" si="19"/>
        <v>7.6923076923076927E-2</v>
      </c>
      <c r="AN33" s="33">
        <f t="shared" si="20"/>
        <v>0.35714285714285715</v>
      </c>
      <c r="AO33" s="33">
        <f t="shared" si="21"/>
        <v>0.84210526315789469</v>
      </c>
      <c r="AP33" s="33">
        <f t="shared" si="21"/>
        <v>0.77142857142857146</v>
      </c>
      <c r="AQ33" s="33">
        <f t="shared" si="21"/>
        <v>-0.12903225806451613</v>
      </c>
      <c r="AR33" s="33">
        <f t="shared" si="21"/>
        <v>1.5555555555555556</v>
      </c>
      <c r="AS33" s="33">
        <f t="shared" si="21"/>
        <v>1.2028985507246377</v>
      </c>
      <c r="AT33" s="33">
        <f t="shared" si="21"/>
        <v>0.22697368421052633</v>
      </c>
      <c r="AU33" s="33">
        <f t="shared" si="21"/>
        <v>0.19302949061662197</v>
      </c>
    </row>
    <row r="34" spans="2:47" ht="17.100000000000001" customHeight="1" thickBot="1" x14ac:dyDescent="0.25">
      <c r="B34" s="35" t="s">
        <v>103</v>
      </c>
      <c r="C34" s="33">
        <f t="shared" si="22"/>
        <v>-0.18181818181818182</v>
      </c>
      <c r="D34" s="33">
        <f t="shared" si="23"/>
        <v>2.2000000000000002</v>
      </c>
      <c r="E34" s="33">
        <f t="shared" si="24"/>
        <v>1</v>
      </c>
      <c r="F34" s="33">
        <f t="shared" si="25"/>
        <v>3</v>
      </c>
      <c r="G34" s="33">
        <f t="shared" si="26"/>
        <v>-0.27777777777777779</v>
      </c>
      <c r="H34" s="33">
        <f t="shared" si="27"/>
        <v>0</v>
      </c>
      <c r="I34" s="33">
        <f t="shared" si="28"/>
        <v>0.58333333333333337</v>
      </c>
      <c r="J34" s="33">
        <f t="shared" si="29"/>
        <v>-8.3333333333333329E-2</v>
      </c>
      <c r="K34" s="33">
        <f t="shared" si="30"/>
        <v>0.53846153846153844</v>
      </c>
      <c r="L34" s="33">
        <f t="shared" si="31"/>
        <v>1.0625</v>
      </c>
      <c r="M34" s="33">
        <f t="shared" si="14"/>
        <v>0.26315789473684209</v>
      </c>
      <c r="N34" s="33">
        <f t="shared" si="14"/>
        <v>1.1363636363636365</v>
      </c>
      <c r="O34" s="33">
        <f t="shared" si="15"/>
        <v>0.45</v>
      </c>
      <c r="P34" s="33">
        <f t="shared" si="16"/>
        <v>-3.0303030303030304E-2</v>
      </c>
      <c r="Q34" s="33">
        <f t="shared" si="17"/>
        <v>0.95833333333333337</v>
      </c>
      <c r="R34" s="33">
        <f t="shared" si="17"/>
        <v>0.51063829787234039</v>
      </c>
      <c r="S34" s="33">
        <f t="shared" si="17"/>
        <v>1.2758620689655173</v>
      </c>
      <c r="T34" s="33">
        <f t="shared" si="17"/>
        <v>1.15625</v>
      </c>
      <c r="U34" s="33">
        <f t="shared" si="17"/>
        <v>0.36170212765957449</v>
      </c>
      <c r="V34" s="33">
        <f t="shared" si="17"/>
        <v>5.6338028169014086E-2</v>
      </c>
      <c r="W34" s="33">
        <f t="shared" si="17"/>
        <v>-0.22727272727272727</v>
      </c>
      <c r="X34" s="33">
        <f t="shared" si="17"/>
        <v>0.39130434782608697</v>
      </c>
      <c r="Y34" s="33">
        <f t="shared" si="17"/>
        <v>0.609375</v>
      </c>
      <c r="Z34" s="33">
        <f t="shared" si="17"/>
        <v>1.1733333333333333</v>
      </c>
      <c r="AA34" s="33">
        <f t="shared" si="17"/>
        <v>3.3725490196078431</v>
      </c>
      <c r="AB34" s="33">
        <f t="shared" si="17"/>
        <v>1.9895833333333333</v>
      </c>
      <c r="AC34" s="33">
        <f t="shared" si="17"/>
        <v>1.3300970873786409</v>
      </c>
      <c r="AD34" s="33">
        <f t="shared" si="17"/>
        <v>1</v>
      </c>
      <c r="AE34" s="33">
        <f t="shared" si="17"/>
        <v>0.52914798206278024</v>
      </c>
      <c r="AF34" s="33">
        <f t="shared" si="17"/>
        <v>0.47735191637630664</v>
      </c>
      <c r="AG34" s="33">
        <f t="shared" si="18"/>
        <v>0.65416666666666667</v>
      </c>
      <c r="AH34" s="33">
        <f t="shared" si="18"/>
        <v>0.41411042944785276</v>
      </c>
      <c r="AI34" s="33">
        <f t="shared" si="18"/>
        <v>0.63929618768328444</v>
      </c>
      <c r="AJ34" s="33">
        <f t="shared" si="18"/>
        <v>0.27830188679245282</v>
      </c>
      <c r="AK34" s="33">
        <f t="shared" si="18"/>
        <v>0.10075566750629723</v>
      </c>
      <c r="AL34" s="33">
        <f t="shared" si="18"/>
        <v>0.29284164859002171</v>
      </c>
      <c r="AM34" s="33">
        <f t="shared" si="19"/>
        <v>0.79487179487179482</v>
      </c>
      <c r="AN34" s="33">
        <f t="shared" si="20"/>
        <v>0</v>
      </c>
      <c r="AO34" s="33">
        <f t="shared" si="21"/>
        <v>0.77142857142857146</v>
      </c>
      <c r="AP34" s="33">
        <f t="shared" si="21"/>
        <v>0.44354838709677419</v>
      </c>
      <c r="AQ34" s="33">
        <f t="shared" si="21"/>
        <v>0.53072625698324027</v>
      </c>
      <c r="AR34" s="33">
        <f t="shared" si="21"/>
        <v>0.50729927007299269</v>
      </c>
      <c r="AS34" s="33">
        <f t="shared" si="21"/>
        <v>1.6053268765133173</v>
      </c>
      <c r="AT34" s="33">
        <f t="shared" si="21"/>
        <v>0.50836431226765799</v>
      </c>
      <c r="AU34" s="33">
        <f t="shared" si="21"/>
        <v>0.31484904497843502</v>
      </c>
    </row>
    <row r="35" spans="2:47" ht="17.100000000000001" customHeight="1" thickBot="1" x14ac:dyDescent="0.25">
      <c r="B35" s="35" t="s">
        <v>104</v>
      </c>
      <c r="C35" s="33">
        <f t="shared" si="22"/>
        <v>-0.25</v>
      </c>
      <c r="D35" s="33">
        <f t="shared" si="23"/>
        <v>-0.33333333333333331</v>
      </c>
      <c r="E35" s="33">
        <f t="shared" si="24"/>
        <v>0.2</v>
      </c>
      <c r="F35" s="33">
        <f t="shared" si="25"/>
        <v>0.54545454545454541</v>
      </c>
      <c r="G35" s="33">
        <f t="shared" si="26"/>
        <v>1.6666666666666667</v>
      </c>
      <c r="H35" s="33">
        <f t="shared" si="27"/>
        <v>0.7</v>
      </c>
      <c r="I35" s="33">
        <f t="shared" si="28"/>
        <v>0</v>
      </c>
      <c r="J35" s="33">
        <f t="shared" si="29"/>
        <v>0.52941176470588236</v>
      </c>
      <c r="K35" s="33">
        <f t="shared" si="30"/>
        <v>3.125E-2</v>
      </c>
      <c r="L35" s="33">
        <f t="shared" si="31"/>
        <v>-5.8823529411764705E-2</v>
      </c>
      <c r="M35" s="33">
        <f t="shared" si="14"/>
        <v>0.58333333333333337</v>
      </c>
      <c r="N35" s="33">
        <f t="shared" si="14"/>
        <v>1.1153846153846154</v>
      </c>
      <c r="O35" s="33">
        <f t="shared" si="15"/>
        <v>0.33333333333333331</v>
      </c>
      <c r="P35" s="33">
        <f t="shared" si="16"/>
        <v>1.3125</v>
      </c>
      <c r="Q35" s="33">
        <f t="shared" si="17"/>
        <v>1.6842105263157894</v>
      </c>
      <c r="R35" s="33">
        <f t="shared" si="17"/>
        <v>0.2</v>
      </c>
      <c r="S35" s="33">
        <f t="shared" si="17"/>
        <v>0.90909090909090906</v>
      </c>
      <c r="T35" s="33">
        <f t="shared" si="17"/>
        <v>1.6486486486486487</v>
      </c>
      <c r="U35" s="33">
        <f t="shared" si="17"/>
        <v>0.82352941176470584</v>
      </c>
      <c r="V35" s="33">
        <f t="shared" si="17"/>
        <v>0.9242424242424242</v>
      </c>
      <c r="W35" s="33">
        <f t="shared" si="17"/>
        <v>0.15476190476190477</v>
      </c>
      <c r="X35" s="33">
        <f t="shared" si="17"/>
        <v>0.11224489795918367</v>
      </c>
      <c r="Y35" s="33">
        <f t="shared" si="17"/>
        <v>0.54838709677419351</v>
      </c>
      <c r="Z35" s="33">
        <f t="shared" si="17"/>
        <v>0.52755905511811019</v>
      </c>
      <c r="AA35" s="33">
        <f t="shared" si="17"/>
        <v>0.97938144329896903</v>
      </c>
      <c r="AB35" s="33">
        <f t="shared" si="17"/>
        <v>1.8256880733944953</v>
      </c>
      <c r="AC35" s="33">
        <f t="shared" si="17"/>
        <v>0.95138888888888884</v>
      </c>
      <c r="AD35" s="33">
        <f t="shared" si="17"/>
        <v>0.4175257731958763</v>
      </c>
      <c r="AE35" s="33">
        <f t="shared" si="17"/>
        <v>0.69270833333333337</v>
      </c>
      <c r="AF35" s="33">
        <f t="shared" si="17"/>
        <v>0.51298701298701299</v>
      </c>
      <c r="AG35" s="33">
        <f t="shared" si="18"/>
        <v>0.199288256227758</v>
      </c>
      <c r="AH35" s="33">
        <f t="shared" si="18"/>
        <v>1.1272727272727272</v>
      </c>
      <c r="AI35" s="33">
        <f t="shared" si="18"/>
        <v>0.61538461538461542</v>
      </c>
      <c r="AJ35" s="33">
        <f t="shared" si="18"/>
        <v>0.35622317596566522</v>
      </c>
      <c r="AK35" s="33">
        <f t="shared" si="18"/>
        <v>0.42136498516320475</v>
      </c>
      <c r="AL35" s="33">
        <f t="shared" si="18"/>
        <v>0.12820512820512819</v>
      </c>
      <c r="AM35" s="33">
        <f t="shared" si="19"/>
        <v>-1.9230769230769232E-2</v>
      </c>
      <c r="AN35" s="33">
        <f t="shared" si="20"/>
        <v>0.70588235294117652</v>
      </c>
      <c r="AO35" s="33">
        <f t="shared" si="21"/>
        <v>0.41379310344827586</v>
      </c>
      <c r="AP35" s="33">
        <f t="shared" si="21"/>
        <v>0.6097560975609756</v>
      </c>
      <c r="AQ35" s="33">
        <f t="shared" si="21"/>
        <v>1.0303030303030303</v>
      </c>
      <c r="AR35" s="33">
        <f t="shared" si="21"/>
        <v>0.35323383084577115</v>
      </c>
      <c r="AS35" s="33">
        <f t="shared" si="21"/>
        <v>0.94117647058823528</v>
      </c>
      <c r="AT35" s="33">
        <f t="shared" si="21"/>
        <v>0.62215909090909094</v>
      </c>
      <c r="AU35" s="33">
        <f t="shared" si="21"/>
        <v>0.34033858727378868</v>
      </c>
    </row>
    <row r="36" spans="2:47" ht="17.100000000000001" customHeight="1" thickBot="1" x14ac:dyDescent="0.25">
      <c r="B36" s="35" t="s">
        <v>105</v>
      </c>
      <c r="C36" s="33">
        <f t="shared" si="22"/>
        <v>0.76033057851239672</v>
      </c>
      <c r="D36" s="33">
        <f t="shared" si="23"/>
        <v>0.9464285714285714</v>
      </c>
      <c r="E36" s="33">
        <f t="shared" si="24"/>
        <v>0.36893203883495146</v>
      </c>
      <c r="F36" s="33">
        <f t="shared" si="25"/>
        <v>0.3592814371257485</v>
      </c>
      <c r="G36" s="33">
        <f t="shared" si="26"/>
        <v>0.26291079812206575</v>
      </c>
      <c r="H36" s="33">
        <f t="shared" si="27"/>
        <v>0.30275229357798167</v>
      </c>
      <c r="I36" s="33">
        <f t="shared" si="28"/>
        <v>0.80851063829787229</v>
      </c>
      <c r="J36" s="33">
        <f t="shared" si="29"/>
        <v>0.41850220264317178</v>
      </c>
      <c r="K36" s="33">
        <f t="shared" si="30"/>
        <v>0.36431226765799257</v>
      </c>
      <c r="L36" s="33">
        <f t="shared" si="31"/>
        <v>0.41901408450704225</v>
      </c>
      <c r="M36" s="33">
        <f t="shared" si="14"/>
        <v>0.24313725490196078</v>
      </c>
      <c r="N36" s="33">
        <f t="shared" si="14"/>
        <v>0.3105590062111801</v>
      </c>
      <c r="O36" s="33">
        <f t="shared" si="15"/>
        <v>0.18256130790190736</v>
      </c>
      <c r="P36" s="33">
        <f t="shared" si="16"/>
        <v>-3.4739454094292806E-2</v>
      </c>
      <c r="Q36" s="33">
        <f t="shared" si="17"/>
        <v>0.44794952681388012</v>
      </c>
      <c r="R36" s="33">
        <f t="shared" si="17"/>
        <v>0.49289099526066349</v>
      </c>
      <c r="S36" s="33">
        <f t="shared" si="17"/>
        <v>0.58294930875576034</v>
      </c>
      <c r="T36" s="33">
        <f t="shared" si="17"/>
        <v>0.84575835475578409</v>
      </c>
      <c r="U36" s="33">
        <f t="shared" si="17"/>
        <v>0.26797385620915032</v>
      </c>
      <c r="V36" s="33">
        <f t="shared" si="17"/>
        <v>3.968253968253968E-2</v>
      </c>
      <c r="W36" s="33">
        <f t="shared" si="17"/>
        <v>7.2780203784570596E-3</v>
      </c>
      <c r="X36" s="33">
        <f t="shared" si="17"/>
        <v>4.3175487465181059E-2</v>
      </c>
      <c r="Y36" s="33">
        <f t="shared" si="17"/>
        <v>0.46907216494845361</v>
      </c>
      <c r="Z36" s="33">
        <f t="shared" si="17"/>
        <v>1.5648854961832062</v>
      </c>
      <c r="AA36" s="33">
        <f t="shared" si="17"/>
        <v>1.2297687861271676</v>
      </c>
      <c r="AB36" s="33">
        <f t="shared" si="17"/>
        <v>2.8384512683578103</v>
      </c>
      <c r="AC36" s="33">
        <f t="shared" si="17"/>
        <v>1.3298245614035087</v>
      </c>
      <c r="AD36" s="33">
        <f t="shared" si="17"/>
        <v>0.25297619047619047</v>
      </c>
      <c r="AE36" s="33">
        <f t="shared" si="17"/>
        <v>0.76279974076474399</v>
      </c>
      <c r="AF36" s="33">
        <f t="shared" si="17"/>
        <v>-5.2173913043478265E-3</v>
      </c>
      <c r="AG36" s="33">
        <f t="shared" si="18"/>
        <v>0.25602409638554219</v>
      </c>
      <c r="AH36" s="33">
        <f t="shared" si="18"/>
        <v>0.42185273159144893</v>
      </c>
      <c r="AI36" s="33">
        <f t="shared" si="18"/>
        <v>0.34411764705882353</v>
      </c>
      <c r="AJ36" s="33">
        <f t="shared" si="18"/>
        <v>0.24055944055944056</v>
      </c>
      <c r="AK36" s="33">
        <f t="shared" si="18"/>
        <v>0.3269384492406075</v>
      </c>
      <c r="AL36" s="33">
        <f t="shared" si="18"/>
        <v>0.3301035750083528</v>
      </c>
      <c r="AM36" s="33">
        <f t="shared" si="19"/>
        <v>0.58846918489065603</v>
      </c>
      <c r="AN36" s="33">
        <f t="shared" si="20"/>
        <v>0.41426783479349188</v>
      </c>
      <c r="AO36" s="33">
        <f t="shared" si="21"/>
        <v>0.33539823008849556</v>
      </c>
      <c r="AP36" s="33">
        <f t="shared" si="21"/>
        <v>0.267064280980782</v>
      </c>
      <c r="AQ36" s="33">
        <f t="shared" si="21"/>
        <v>0.3817991631799163</v>
      </c>
      <c r="AR36" s="33">
        <f t="shared" si="21"/>
        <v>0.50492051476154431</v>
      </c>
      <c r="AS36" s="33">
        <f t="shared" si="21"/>
        <v>1.1415995975855131</v>
      </c>
      <c r="AT36" s="33">
        <f t="shared" si="21"/>
        <v>0.30064591896652965</v>
      </c>
      <c r="AU36" s="33">
        <f t="shared" si="21"/>
        <v>0.30970654627539501</v>
      </c>
    </row>
    <row r="37" spans="2:47" ht="17.100000000000001" customHeight="1" thickBot="1" x14ac:dyDescent="0.25">
      <c r="B37" s="35" t="s">
        <v>106</v>
      </c>
      <c r="C37" s="33">
        <f t="shared" si="22"/>
        <v>0.34848484848484851</v>
      </c>
      <c r="D37" s="33">
        <f t="shared" si="23"/>
        <v>0.65384615384615385</v>
      </c>
      <c r="E37" s="33">
        <f t="shared" si="24"/>
        <v>0.55102040816326525</v>
      </c>
      <c r="F37" s="33">
        <f t="shared" si="25"/>
        <v>0.11363636363636363</v>
      </c>
      <c r="G37" s="33">
        <f t="shared" si="26"/>
        <v>0.2808988764044944</v>
      </c>
      <c r="H37" s="33">
        <f t="shared" si="27"/>
        <v>0.66279069767441856</v>
      </c>
      <c r="I37" s="33">
        <f t="shared" si="28"/>
        <v>0.36842105263157893</v>
      </c>
      <c r="J37" s="33">
        <f t="shared" si="29"/>
        <v>0.59183673469387754</v>
      </c>
      <c r="K37" s="33">
        <f t="shared" si="30"/>
        <v>0.5</v>
      </c>
      <c r="L37" s="33">
        <f t="shared" si="31"/>
        <v>0.11888111888111888</v>
      </c>
      <c r="M37" s="33">
        <f t="shared" si="14"/>
        <v>0.78846153846153844</v>
      </c>
      <c r="N37" s="33">
        <f t="shared" si="14"/>
        <v>0.45512820512820512</v>
      </c>
      <c r="O37" s="33">
        <f t="shared" si="15"/>
        <v>0.26315789473684209</v>
      </c>
      <c r="P37" s="33">
        <f t="shared" si="16"/>
        <v>-0.10625</v>
      </c>
      <c r="Q37" s="33">
        <f t="shared" si="17"/>
        <v>0.40860215053763443</v>
      </c>
      <c r="R37" s="33">
        <f t="shared" si="17"/>
        <v>0.1762114537444934</v>
      </c>
      <c r="S37" s="33">
        <f t="shared" si="17"/>
        <v>0.45370370370370372</v>
      </c>
      <c r="T37" s="33">
        <f t="shared" si="17"/>
        <v>1.3216783216783217</v>
      </c>
      <c r="U37" s="33">
        <f t="shared" si="17"/>
        <v>5.7251908396946563E-2</v>
      </c>
      <c r="V37" s="33">
        <f t="shared" si="17"/>
        <v>0.19850187265917604</v>
      </c>
      <c r="W37" s="33">
        <f t="shared" si="17"/>
        <v>0.27707006369426751</v>
      </c>
      <c r="X37" s="33">
        <f t="shared" si="17"/>
        <v>2.710843373493976E-2</v>
      </c>
      <c r="Y37" s="33">
        <f t="shared" si="17"/>
        <v>0.37545126353790614</v>
      </c>
      <c r="Z37" s="33">
        <f t="shared" si="17"/>
        <v>1.471875</v>
      </c>
      <c r="AA37" s="33">
        <f t="shared" si="17"/>
        <v>1.42643391521197</v>
      </c>
      <c r="AB37" s="33">
        <f t="shared" si="17"/>
        <v>2.5190615835777126</v>
      </c>
      <c r="AC37" s="33">
        <f t="shared" si="17"/>
        <v>1.5406824146981628</v>
      </c>
      <c r="AD37" s="33">
        <f t="shared" si="17"/>
        <v>0.68141592920353977</v>
      </c>
      <c r="AE37" s="33">
        <f t="shared" si="17"/>
        <v>0.36176772867420348</v>
      </c>
      <c r="AF37" s="33">
        <f t="shared" si="17"/>
        <v>0.44583333333333336</v>
      </c>
      <c r="AG37" s="33">
        <f t="shared" si="18"/>
        <v>0.50413223140495866</v>
      </c>
      <c r="AH37" s="33">
        <f t="shared" si="18"/>
        <v>0.19022556390977444</v>
      </c>
      <c r="AI37" s="33">
        <f t="shared" si="18"/>
        <v>0.40830188679245283</v>
      </c>
      <c r="AJ37" s="33">
        <f t="shared" si="18"/>
        <v>0.16945244956772335</v>
      </c>
      <c r="AK37" s="33">
        <f t="shared" si="18"/>
        <v>0.16483516483516483</v>
      </c>
      <c r="AL37" s="33">
        <f t="shared" si="18"/>
        <v>0.15476942514213518</v>
      </c>
      <c r="AM37" s="33">
        <f t="shared" si="19"/>
        <v>0.36862745098039218</v>
      </c>
      <c r="AN37" s="33">
        <f t="shared" si="20"/>
        <v>0.48137535816618909</v>
      </c>
      <c r="AO37" s="33">
        <f t="shared" si="21"/>
        <v>0.43907156673114117</v>
      </c>
      <c r="AP37" s="33">
        <f t="shared" si="21"/>
        <v>0.19354838709677419</v>
      </c>
      <c r="AQ37" s="33">
        <f t="shared" si="21"/>
        <v>0.3997747747747748</v>
      </c>
      <c r="AR37" s="33">
        <f t="shared" si="21"/>
        <v>0.53982300884955747</v>
      </c>
      <c r="AS37" s="33">
        <f t="shared" si="21"/>
        <v>1.3359456635318705</v>
      </c>
      <c r="AT37" s="33">
        <f t="shared" si="21"/>
        <v>0.36412435696712148</v>
      </c>
      <c r="AU37" s="33">
        <f t="shared" si="21"/>
        <v>0.21642892277422529</v>
      </c>
    </row>
    <row r="38" spans="2:47" ht="17.100000000000001" customHeight="1" thickBot="1" x14ac:dyDescent="0.25">
      <c r="B38" s="35" t="s">
        <v>107</v>
      </c>
      <c r="C38" s="33">
        <f t="shared" si="22"/>
        <v>2</v>
      </c>
      <c r="D38" s="33">
        <f t="shared" si="23"/>
        <v>0.33333333333333331</v>
      </c>
      <c r="E38" s="33">
        <f t="shared" si="24"/>
        <v>4</v>
      </c>
      <c r="F38" s="33">
        <f t="shared" si="25"/>
        <v>1</v>
      </c>
      <c r="G38" s="33">
        <f t="shared" si="26"/>
        <v>0</v>
      </c>
      <c r="H38" s="33">
        <f t="shared" si="27"/>
        <v>1</v>
      </c>
      <c r="I38" s="33">
        <f t="shared" si="28"/>
        <v>0.4</v>
      </c>
      <c r="J38" s="33">
        <f t="shared" si="29"/>
        <v>1.5</v>
      </c>
      <c r="K38" s="33">
        <f t="shared" si="30"/>
        <v>0.5</v>
      </c>
      <c r="L38" s="33">
        <f t="shared" si="31"/>
        <v>1.25</v>
      </c>
      <c r="M38" s="33">
        <f t="shared" si="14"/>
        <v>1</v>
      </c>
      <c r="N38" s="33">
        <f t="shared" si="14"/>
        <v>1.4</v>
      </c>
      <c r="O38" s="33">
        <f t="shared" si="15"/>
        <v>1.3333333333333333</v>
      </c>
      <c r="P38" s="33">
        <f t="shared" si="16"/>
        <v>-0.3888888888888889</v>
      </c>
      <c r="Q38" s="33">
        <f t="shared" si="17"/>
        <v>0.5714285714285714</v>
      </c>
      <c r="R38" s="33">
        <f t="shared" si="17"/>
        <v>0.91666666666666663</v>
      </c>
      <c r="S38" s="33">
        <f t="shared" si="17"/>
        <v>0.5714285714285714</v>
      </c>
      <c r="T38" s="33">
        <f t="shared" si="17"/>
        <v>2.1818181818181817</v>
      </c>
      <c r="U38" s="33">
        <f t="shared" si="17"/>
        <v>0.18181818181818182</v>
      </c>
      <c r="V38" s="33">
        <f t="shared" si="17"/>
        <v>0.91304347826086951</v>
      </c>
      <c r="W38" s="33">
        <f t="shared" si="17"/>
        <v>0.93939393939393945</v>
      </c>
      <c r="X38" s="33">
        <f t="shared" si="17"/>
        <v>0.31428571428571428</v>
      </c>
      <c r="Y38" s="33">
        <f t="shared" si="17"/>
        <v>0.65384615384615385</v>
      </c>
      <c r="Z38" s="33">
        <f t="shared" si="17"/>
        <v>1.1136363636363635</v>
      </c>
      <c r="AA38" s="33">
        <f t="shared" si="17"/>
        <v>0.21875</v>
      </c>
      <c r="AB38" s="33">
        <f t="shared" si="17"/>
        <v>2.7608695652173911</v>
      </c>
      <c r="AC38" s="33">
        <f t="shared" si="17"/>
        <v>1.6744186046511629</v>
      </c>
      <c r="AD38" s="33">
        <f t="shared" si="17"/>
        <v>0.35483870967741937</v>
      </c>
      <c r="AE38" s="33">
        <f t="shared" si="17"/>
        <v>0.73076923076923073</v>
      </c>
      <c r="AF38" s="33">
        <f t="shared" si="17"/>
        <v>0.13294797687861271</v>
      </c>
      <c r="AG38" s="33">
        <f t="shared" si="18"/>
        <v>0.31304347826086959</v>
      </c>
      <c r="AH38" s="33">
        <f t="shared" si="18"/>
        <v>0.48412698412698413</v>
      </c>
      <c r="AI38" s="33">
        <f t="shared" si="18"/>
        <v>0.49629629629629629</v>
      </c>
      <c r="AJ38" s="33">
        <f t="shared" si="18"/>
        <v>-5.1020408163265307E-2</v>
      </c>
      <c r="AK38" s="33">
        <f t="shared" si="18"/>
        <v>0.2119205298013245</v>
      </c>
      <c r="AL38" s="33">
        <f t="shared" si="18"/>
        <v>0.21390374331550802</v>
      </c>
      <c r="AM38" s="33">
        <f t="shared" si="19"/>
        <v>1.4285714285714286</v>
      </c>
      <c r="AN38" s="33">
        <f t="shared" si="20"/>
        <v>0.52941176470588236</v>
      </c>
      <c r="AO38" s="33">
        <f t="shared" si="21"/>
        <v>1.0384615384615385</v>
      </c>
      <c r="AP38" s="33">
        <f t="shared" si="21"/>
        <v>0.45283018867924529</v>
      </c>
      <c r="AQ38" s="33">
        <f t="shared" si="21"/>
        <v>0.79220779220779225</v>
      </c>
      <c r="AR38" s="33">
        <f t="shared" si="21"/>
        <v>0.78260869565217395</v>
      </c>
      <c r="AS38" s="33">
        <f t="shared" si="21"/>
        <v>1</v>
      </c>
      <c r="AT38" s="33">
        <f t="shared" si="21"/>
        <v>0.3597560975609756</v>
      </c>
      <c r="AU38" s="33">
        <f t="shared" si="21"/>
        <v>0.19282511210762332</v>
      </c>
    </row>
    <row r="39" spans="2:47" ht="17.100000000000001" customHeight="1" thickBot="1" x14ac:dyDescent="0.25">
      <c r="B39" s="35" t="s">
        <v>108</v>
      </c>
      <c r="C39" s="33">
        <f t="shared" si="22"/>
        <v>1.5714285714285714</v>
      </c>
      <c r="D39" s="33">
        <f t="shared" si="23"/>
        <v>1.8333333333333333</v>
      </c>
      <c r="E39" s="33">
        <f t="shared" si="24"/>
        <v>-0.23076923076923078</v>
      </c>
      <c r="F39" s="33">
        <f t="shared" si="25"/>
        <v>0.2857142857142857</v>
      </c>
      <c r="G39" s="33">
        <f t="shared" si="26"/>
        <v>-0.16666666666666666</v>
      </c>
      <c r="H39" s="33">
        <f t="shared" si="27"/>
        <v>0.6470588235294118</v>
      </c>
      <c r="I39" s="33">
        <f t="shared" si="28"/>
        <v>2.9</v>
      </c>
      <c r="J39" s="33">
        <f t="shared" si="29"/>
        <v>0.72222222222222221</v>
      </c>
      <c r="K39" s="33">
        <f t="shared" si="30"/>
        <v>2.1333333333333333</v>
      </c>
      <c r="L39" s="33">
        <f t="shared" si="31"/>
        <v>0.6428571428571429</v>
      </c>
      <c r="M39" s="33">
        <f t="shared" si="14"/>
        <v>0.28205128205128205</v>
      </c>
      <c r="N39" s="33">
        <f t="shared" si="14"/>
        <v>1.7096774193548387</v>
      </c>
      <c r="O39" s="33">
        <f t="shared" si="15"/>
        <v>0.72340425531914898</v>
      </c>
      <c r="P39" s="33">
        <f t="shared" si="16"/>
        <v>-0.17391304347826086</v>
      </c>
      <c r="Q39" s="33">
        <f t="shared" si="17"/>
        <v>0.64</v>
      </c>
      <c r="R39" s="33">
        <f t="shared" si="17"/>
        <v>0.19047619047619047</v>
      </c>
      <c r="S39" s="33">
        <f t="shared" si="17"/>
        <v>6.1728395061728392E-2</v>
      </c>
      <c r="T39" s="33">
        <f t="shared" si="17"/>
        <v>1.3421052631578947</v>
      </c>
      <c r="U39" s="33">
        <f t="shared" si="17"/>
        <v>2.4390243902439025E-2</v>
      </c>
      <c r="V39" s="33">
        <f t="shared" si="17"/>
        <v>0.47</v>
      </c>
      <c r="W39" s="33">
        <f t="shared" si="17"/>
        <v>0.32558139534883723</v>
      </c>
      <c r="X39" s="33">
        <f t="shared" si="17"/>
        <v>0.33707865168539325</v>
      </c>
      <c r="Y39" s="33">
        <f t="shared" si="17"/>
        <v>1.0357142857142858</v>
      </c>
      <c r="Z39" s="33">
        <f t="shared" si="17"/>
        <v>1.0068027210884354</v>
      </c>
      <c r="AA39" s="33">
        <f t="shared" si="17"/>
        <v>1.2807017543859649</v>
      </c>
      <c r="AB39" s="33">
        <f t="shared" si="17"/>
        <v>2.73109243697479</v>
      </c>
      <c r="AC39" s="33">
        <f t="shared" si="17"/>
        <v>0.74269005847953218</v>
      </c>
      <c r="AD39" s="33">
        <f t="shared" si="17"/>
        <v>0.49152542372881358</v>
      </c>
      <c r="AE39" s="33">
        <f t="shared" si="17"/>
        <v>0.88076923076923075</v>
      </c>
      <c r="AF39" s="33">
        <f t="shared" si="17"/>
        <v>0.20945945945945946</v>
      </c>
      <c r="AG39" s="33">
        <f t="shared" si="18"/>
        <v>0.3825503355704698</v>
      </c>
      <c r="AH39" s="33">
        <f t="shared" si="18"/>
        <v>0.13636363636363635</v>
      </c>
      <c r="AI39" s="33">
        <f t="shared" si="18"/>
        <v>0.30265848670756645</v>
      </c>
      <c r="AJ39" s="33">
        <f t="shared" si="18"/>
        <v>0.26815642458100558</v>
      </c>
      <c r="AK39" s="33">
        <f t="shared" si="18"/>
        <v>0.49271844660194175</v>
      </c>
      <c r="AL39" s="33">
        <f t="shared" si="18"/>
        <v>0.34599999999999997</v>
      </c>
      <c r="AM39" s="33">
        <f t="shared" si="19"/>
        <v>0.57499999999999996</v>
      </c>
      <c r="AN39" s="33">
        <f t="shared" si="20"/>
        <v>0.79365079365079361</v>
      </c>
      <c r="AO39" s="33">
        <f t="shared" si="21"/>
        <v>1.0088495575221239</v>
      </c>
      <c r="AP39" s="33">
        <f t="shared" si="21"/>
        <v>0.32599118942731276</v>
      </c>
      <c r="AQ39" s="33">
        <f t="shared" si="21"/>
        <v>0.34883720930232559</v>
      </c>
      <c r="AR39" s="33">
        <f t="shared" si="21"/>
        <v>0.72167487684729059</v>
      </c>
      <c r="AS39" s="33">
        <f t="shared" si="21"/>
        <v>1.0629470672389127</v>
      </c>
      <c r="AT39" s="33">
        <f t="shared" si="21"/>
        <v>0.34396671289875175</v>
      </c>
      <c r="AU39" s="33">
        <f t="shared" si="21"/>
        <v>0.34468524251805988</v>
      </c>
    </row>
    <row r="40" spans="2:47" ht="17.100000000000001" customHeight="1" thickBot="1" x14ac:dyDescent="0.25">
      <c r="B40" s="35" t="s">
        <v>109</v>
      </c>
      <c r="C40" s="33">
        <f t="shared" si="22"/>
        <v>0.19672131147540983</v>
      </c>
      <c r="D40" s="33">
        <f t="shared" si="23"/>
        <v>0.2711864406779661</v>
      </c>
      <c r="E40" s="33">
        <f t="shared" si="24"/>
        <v>-5.4054054054054057E-2</v>
      </c>
      <c r="F40" s="33">
        <f t="shared" si="25"/>
        <v>-0.17567567567567569</v>
      </c>
      <c r="G40" s="33">
        <f t="shared" si="26"/>
        <v>0.39726027397260272</v>
      </c>
      <c r="H40" s="33">
        <f t="shared" si="27"/>
        <v>0.85333333333333339</v>
      </c>
      <c r="I40" s="33">
        <f t="shared" si="28"/>
        <v>0.38571428571428573</v>
      </c>
      <c r="J40" s="33">
        <f t="shared" si="29"/>
        <v>1.2950819672131149</v>
      </c>
      <c r="K40" s="33">
        <f t="shared" si="30"/>
        <v>0.59803921568627449</v>
      </c>
      <c r="L40" s="33">
        <f t="shared" si="31"/>
        <v>0.49640287769784175</v>
      </c>
      <c r="M40" s="33">
        <f t="shared" si="14"/>
        <v>0.91752577319587625</v>
      </c>
      <c r="N40" s="33">
        <f t="shared" si="14"/>
        <v>0.65</v>
      </c>
      <c r="O40" s="33">
        <f t="shared" si="15"/>
        <v>0.17177914110429449</v>
      </c>
      <c r="P40" s="33">
        <f t="shared" si="16"/>
        <v>-0.3125</v>
      </c>
      <c r="Q40" s="33">
        <f t="shared" si="17"/>
        <v>0.4731182795698925</v>
      </c>
      <c r="R40" s="33">
        <f t="shared" si="17"/>
        <v>0.38528138528138528</v>
      </c>
      <c r="S40" s="33">
        <f t="shared" si="17"/>
        <v>1.0209424083769634</v>
      </c>
      <c r="T40" s="33">
        <f t="shared" si="17"/>
        <v>2.2867132867132867</v>
      </c>
      <c r="U40" s="33">
        <f t="shared" si="17"/>
        <v>0.41970802919708028</v>
      </c>
      <c r="V40" s="33">
        <f t="shared" si="17"/>
        <v>0.3</v>
      </c>
      <c r="W40" s="33">
        <f t="shared" si="17"/>
        <v>0.32383419689119169</v>
      </c>
      <c r="X40" s="33">
        <f t="shared" si="17"/>
        <v>-4.4680851063829789E-2</v>
      </c>
      <c r="Y40" s="33">
        <f t="shared" si="17"/>
        <v>1.5424164524421594E-2</v>
      </c>
      <c r="Z40" s="33">
        <f t="shared" si="17"/>
        <v>1.3100961538461537</v>
      </c>
      <c r="AA40" s="33">
        <f t="shared" si="17"/>
        <v>0.735812133072407</v>
      </c>
      <c r="AB40" s="33">
        <f t="shared" si="17"/>
        <v>1.3474387527839644</v>
      </c>
      <c r="AC40" s="33">
        <f t="shared" si="17"/>
        <v>1.3898734177215191</v>
      </c>
      <c r="AD40" s="33">
        <f t="shared" si="17"/>
        <v>0.13527575442247658</v>
      </c>
      <c r="AE40" s="33">
        <f t="shared" si="17"/>
        <v>1.0755355129650508</v>
      </c>
      <c r="AF40" s="33">
        <f t="shared" si="17"/>
        <v>0.72675521821631883</v>
      </c>
      <c r="AG40" s="33">
        <f t="shared" si="18"/>
        <v>0.67161016949152541</v>
      </c>
      <c r="AH40" s="33">
        <f t="shared" si="18"/>
        <v>1.6003666361136573</v>
      </c>
      <c r="AI40" s="33">
        <f t="shared" si="18"/>
        <v>0.54209668658337862</v>
      </c>
      <c r="AJ40" s="33">
        <f t="shared" si="18"/>
        <v>-1.098901098901099E-2</v>
      </c>
      <c r="AK40" s="33">
        <f t="shared" si="18"/>
        <v>0.96197718631178708</v>
      </c>
      <c r="AL40" s="33">
        <f t="shared" si="18"/>
        <v>0.57419809658089527</v>
      </c>
      <c r="AM40" s="33">
        <f t="shared" si="19"/>
        <v>4.1044776119402986E-2</v>
      </c>
      <c r="AN40" s="33">
        <f t="shared" si="20"/>
        <v>0.71326164874551967</v>
      </c>
      <c r="AO40" s="33">
        <f t="shared" si="21"/>
        <v>0.64853556485355646</v>
      </c>
      <c r="AP40" s="33">
        <f t="shared" si="21"/>
        <v>0.17766497461928935</v>
      </c>
      <c r="AQ40" s="33">
        <f t="shared" si="21"/>
        <v>0.78987068965517238</v>
      </c>
      <c r="AR40" s="33">
        <f t="shared" si="21"/>
        <v>0.39434075857916917</v>
      </c>
      <c r="AS40" s="33">
        <f t="shared" si="21"/>
        <v>0.71675302245250427</v>
      </c>
      <c r="AT40" s="33">
        <f t="shared" si="21"/>
        <v>1.0311871227364184</v>
      </c>
      <c r="AU40" s="33">
        <f t="shared" si="21"/>
        <v>0.51077265973254082</v>
      </c>
    </row>
    <row r="41" spans="2:47" ht="17.100000000000001" customHeight="1" thickBot="1" x14ac:dyDescent="0.25">
      <c r="B41" s="35" t="s">
        <v>110</v>
      </c>
      <c r="C41" s="33">
        <f t="shared" si="22"/>
        <v>0.55555555555555558</v>
      </c>
      <c r="D41" s="33">
        <f t="shared" si="23"/>
        <v>0.91666666666666663</v>
      </c>
      <c r="E41" s="33">
        <f t="shared" si="24"/>
        <v>0.8571428571428571</v>
      </c>
      <c r="F41" s="33">
        <f t="shared" si="25"/>
        <v>0.27777777777777779</v>
      </c>
      <c r="G41" s="33">
        <f t="shared" si="26"/>
        <v>1.1428571428571428</v>
      </c>
      <c r="H41" s="33">
        <f t="shared" si="27"/>
        <v>0.43478260869565216</v>
      </c>
      <c r="I41" s="33">
        <f t="shared" si="28"/>
        <v>0.61538461538461542</v>
      </c>
      <c r="J41" s="33">
        <f t="shared" si="29"/>
        <v>-8.6956521739130432E-2</v>
      </c>
      <c r="K41" s="33">
        <f t="shared" si="30"/>
        <v>0.5</v>
      </c>
      <c r="L41" s="33">
        <f t="shared" si="31"/>
        <v>0.5757575757575758</v>
      </c>
      <c r="M41" s="33">
        <f t="shared" si="14"/>
        <v>1.4285714285714286</v>
      </c>
      <c r="N41" s="33">
        <f t="shared" si="14"/>
        <v>1.6190476190476191</v>
      </c>
      <c r="O41" s="33">
        <f t="shared" si="15"/>
        <v>0.28888888888888886</v>
      </c>
      <c r="P41" s="33">
        <f t="shared" si="16"/>
        <v>-0.21153846153846154</v>
      </c>
      <c r="Q41" s="33">
        <f t="shared" si="17"/>
        <v>0.31372549019607843</v>
      </c>
      <c r="R41" s="33">
        <f t="shared" si="17"/>
        <v>0.54545454545454541</v>
      </c>
      <c r="S41" s="33">
        <f t="shared" si="17"/>
        <v>0.1206896551724138</v>
      </c>
      <c r="T41" s="33">
        <f t="shared" si="17"/>
        <v>1.5121951219512195</v>
      </c>
      <c r="U41" s="33">
        <f t="shared" si="17"/>
        <v>-0.20895522388059701</v>
      </c>
      <c r="V41" s="33">
        <f t="shared" si="17"/>
        <v>-0.12941176470588237</v>
      </c>
      <c r="W41" s="33">
        <f t="shared" si="17"/>
        <v>0.27692307692307694</v>
      </c>
      <c r="X41" s="33">
        <f t="shared" si="17"/>
        <v>-0.25242718446601942</v>
      </c>
      <c r="Y41" s="33">
        <f t="shared" si="17"/>
        <v>0.62264150943396224</v>
      </c>
      <c r="Z41" s="33">
        <f t="shared" si="17"/>
        <v>1.5</v>
      </c>
      <c r="AA41" s="33">
        <f t="shared" si="17"/>
        <v>2.6867469879518073</v>
      </c>
      <c r="AB41" s="33">
        <f t="shared" si="17"/>
        <v>3.1558441558441559</v>
      </c>
      <c r="AC41" s="33">
        <f t="shared" si="17"/>
        <v>2.5116279069767442</v>
      </c>
      <c r="AD41" s="33">
        <f t="shared" si="17"/>
        <v>1.5243243243243243</v>
      </c>
      <c r="AE41" s="33">
        <f t="shared" si="17"/>
        <v>0.62091503267973858</v>
      </c>
      <c r="AF41" s="33">
        <f t="shared" si="17"/>
        <v>1.1312500000000001</v>
      </c>
      <c r="AG41" s="33">
        <f t="shared" si="18"/>
        <v>0.73178807947019864</v>
      </c>
      <c r="AH41" s="33">
        <f t="shared" si="18"/>
        <v>0.48608137044967881</v>
      </c>
      <c r="AI41" s="33">
        <f t="shared" si="18"/>
        <v>0.62298387096774188</v>
      </c>
      <c r="AJ41" s="33">
        <f t="shared" si="18"/>
        <v>0.23313782991202345</v>
      </c>
      <c r="AK41" s="33">
        <f t="shared" si="18"/>
        <v>0.39770554493307841</v>
      </c>
      <c r="AL41" s="33">
        <f t="shared" si="18"/>
        <v>0.18155619596541786</v>
      </c>
      <c r="AM41" s="33">
        <f t="shared" si="19"/>
        <v>0.58695652173913049</v>
      </c>
      <c r="AN41" s="33">
        <f t="shared" si="20"/>
        <v>0.43835616438356162</v>
      </c>
      <c r="AO41" s="33">
        <f t="shared" si="21"/>
        <v>0.93333333333333335</v>
      </c>
      <c r="AP41" s="33">
        <f t="shared" si="21"/>
        <v>0.23645320197044334</v>
      </c>
      <c r="AQ41" s="33">
        <f t="shared" si="21"/>
        <v>0.1752988047808765</v>
      </c>
      <c r="AR41" s="33">
        <f t="shared" si="21"/>
        <v>0.46101694915254238</v>
      </c>
      <c r="AS41" s="33">
        <f t="shared" si="21"/>
        <v>2.2366589327146174</v>
      </c>
      <c r="AT41" s="33">
        <f t="shared" si="21"/>
        <v>0.71684587813620071</v>
      </c>
      <c r="AU41" s="33">
        <f t="shared" si="21"/>
        <v>0.33486430062630479</v>
      </c>
    </row>
    <row r="42" spans="2:47" ht="17.100000000000001" customHeight="1" thickBot="1" x14ac:dyDescent="0.25">
      <c r="B42" s="35" t="s">
        <v>111</v>
      </c>
      <c r="C42" s="33">
        <f t="shared" si="22"/>
        <v>6</v>
      </c>
      <c r="D42" s="33">
        <f t="shared" si="23"/>
        <v>0.5</v>
      </c>
      <c r="E42" s="33"/>
      <c r="F42" s="33">
        <f t="shared" si="25"/>
        <v>0.5</v>
      </c>
      <c r="G42" s="33">
        <f t="shared" si="26"/>
        <v>-0.2857142857142857</v>
      </c>
      <c r="H42" s="33">
        <f t="shared" si="27"/>
        <v>1.3333333333333333</v>
      </c>
      <c r="I42" s="33">
        <f t="shared" si="28"/>
        <v>-0.44444444444444442</v>
      </c>
      <c r="J42" s="33">
        <f t="shared" si="29"/>
        <v>1.3333333333333333</v>
      </c>
      <c r="K42" s="33">
        <f t="shared" si="30"/>
        <v>1.6</v>
      </c>
      <c r="L42" s="33">
        <f t="shared" si="31"/>
        <v>-0.2857142857142857</v>
      </c>
      <c r="M42" s="33">
        <f t="shared" si="14"/>
        <v>0.6</v>
      </c>
      <c r="N42" s="33">
        <f t="shared" si="14"/>
        <v>0.5714285714285714</v>
      </c>
      <c r="O42" s="33">
        <f t="shared" si="15"/>
        <v>-0.15384615384615385</v>
      </c>
      <c r="P42" s="33">
        <f t="shared" si="16"/>
        <v>2.2000000000000002</v>
      </c>
      <c r="Q42" s="33">
        <f t="shared" si="17"/>
        <v>0.5</v>
      </c>
      <c r="R42" s="33">
        <f t="shared" si="17"/>
        <v>-0.54545454545454541</v>
      </c>
      <c r="S42" s="33">
        <f t="shared" si="17"/>
        <v>0.63636363636363635</v>
      </c>
      <c r="T42" s="33">
        <f t="shared" si="17"/>
        <v>-0.25</v>
      </c>
      <c r="U42" s="33">
        <f t="shared" si="17"/>
        <v>-8.3333333333333329E-2</v>
      </c>
      <c r="V42" s="33">
        <f t="shared" si="17"/>
        <v>2.6</v>
      </c>
      <c r="W42" s="33">
        <f t="shared" si="17"/>
        <v>-0.33333333333333331</v>
      </c>
      <c r="X42" s="33">
        <f t="shared" si="17"/>
        <v>0.41666666666666669</v>
      </c>
      <c r="Y42" s="33">
        <f t="shared" si="17"/>
        <v>1.7272727272727273</v>
      </c>
      <c r="Z42" s="33">
        <f t="shared" si="17"/>
        <v>2.5</v>
      </c>
      <c r="AA42" s="33">
        <f t="shared" si="17"/>
        <v>6</v>
      </c>
      <c r="AB42" s="33">
        <f t="shared" si="17"/>
        <v>4.2941176470588234</v>
      </c>
      <c r="AC42" s="33">
        <f t="shared" si="17"/>
        <v>1.3666666666666667</v>
      </c>
      <c r="AD42" s="33">
        <f t="shared" si="17"/>
        <v>0.3968253968253968</v>
      </c>
      <c r="AE42" s="33">
        <f t="shared" si="17"/>
        <v>-3.5714285714285712E-2</v>
      </c>
      <c r="AF42" s="33">
        <f t="shared" si="17"/>
        <v>0.24444444444444444</v>
      </c>
      <c r="AG42" s="33">
        <f t="shared" si="18"/>
        <v>0.23943661971830985</v>
      </c>
      <c r="AH42" s="33">
        <f t="shared" si="18"/>
        <v>0.27272727272727271</v>
      </c>
      <c r="AI42" s="33">
        <f t="shared" si="18"/>
        <v>0.58024691358024694</v>
      </c>
      <c r="AJ42" s="33">
        <f t="shared" si="18"/>
        <v>0.22321428571428573</v>
      </c>
      <c r="AK42" s="33">
        <f t="shared" si="18"/>
        <v>0.43181818181818182</v>
      </c>
      <c r="AL42" s="33">
        <f t="shared" si="18"/>
        <v>-1.7857142857142856E-2</v>
      </c>
      <c r="AM42" s="33">
        <f t="shared" si="19"/>
        <v>3.4</v>
      </c>
      <c r="AN42" s="33">
        <f t="shared" si="20"/>
        <v>9.0909090909090912E-2</v>
      </c>
      <c r="AO42" s="33">
        <f t="shared" si="21"/>
        <v>0.54166666666666663</v>
      </c>
      <c r="AP42" s="33">
        <f t="shared" si="21"/>
        <v>0.1891891891891892</v>
      </c>
      <c r="AQ42" s="33">
        <f t="shared" si="21"/>
        <v>0.34090909090909088</v>
      </c>
      <c r="AR42" s="33">
        <f t="shared" si="21"/>
        <v>1.0677966101694916</v>
      </c>
      <c r="AS42" s="33">
        <f t="shared" si="21"/>
        <v>1.7295081967213115</v>
      </c>
      <c r="AT42" s="33">
        <f t="shared" si="21"/>
        <v>0.18018018018018017</v>
      </c>
      <c r="AU42" s="33">
        <f t="shared" si="21"/>
        <v>0.27480916030534353</v>
      </c>
    </row>
    <row r="43" spans="2:47" ht="17.100000000000001" customHeight="1" thickBot="1" x14ac:dyDescent="0.25">
      <c r="B43" s="35" t="s">
        <v>112</v>
      </c>
      <c r="C43" s="33">
        <f t="shared" si="22"/>
        <v>0.375</v>
      </c>
      <c r="D43" s="33">
        <f t="shared" si="23"/>
        <v>-0.45454545454545453</v>
      </c>
      <c r="E43" s="33">
        <f t="shared" si="24"/>
        <v>0.5</v>
      </c>
      <c r="F43" s="33">
        <f t="shared" si="25"/>
        <v>-8.3333333333333329E-2</v>
      </c>
      <c r="G43" s="33">
        <f t="shared" si="26"/>
        <v>0.54545454545454541</v>
      </c>
      <c r="H43" s="33">
        <f t="shared" si="27"/>
        <v>1.1666666666666667</v>
      </c>
      <c r="I43" s="33">
        <f t="shared" si="28"/>
        <v>0.22222222222222221</v>
      </c>
      <c r="J43" s="33">
        <f t="shared" si="29"/>
        <v>0.18181818181818182</v>
      </c>
      <c r="K43" s="33">
        <f t="shared" si="30"/>
        <v>-5.8823529411764705E-2</v>
      </c>
      <c r="L43" s="33">
        <f t="shared" si="31"/>
        <v>0.38461538461538464</v>
      </c>
      <c r="M43" s="33">
        <f t="shared" si="14"/>
        <v>1.0909090909090908</v>
      </c>
      <c r="N43" s="33">
        <f t="shared" si="14"/>
        <v>1.4615384615384615</v>
      </c>
      <c r="O43" s="33">
        <f t="shared" si="15"/>
        <v>0.75</v>
      </c>
      <c r="P43" s="33">
        <f t="shared" si="16"/>
        <v>0</v>
      </c>
      <c r="Q43" s="33">
        <f t="shared" si="17"/>
        <v>0.91304347826086951</v>
      </c>
      <c r="R43" s="33">
        <f t="shared" si="17"/>
        <v>0.1875</v>
      </c>
      <c r="S43" s="33">
        <f t="shared" si="17"/>
        <v>0.42857142857142855</v>
      </c>
      <c r="T43" s="33">
        <f t="shared" si="17"/>
        <v>0.33333333333333331</v>
      </c>
      <c r="U43" s="33">
        <f t="shared" si="17"/>
        <v>-0.5</v>
      </c>
      <c r="V43" s="33">
        <f t="shared" si="17"/>
        <v>-0.13157894736842105</v>
      </c>
      <c r="W43" s="33">
        <f t="shared" si="17"/>
        <v>-0.35</v>
      </c>
      <c r="X43" s="33">
        <f t="shared" si="17"/>
        <v>0.70833333333333337</v>
      </c>
      <c r="Y43" s="33">
        <f t="shared" si="17"/>
        <v>1</v>
      </c>
      <c r="Z43" s="33">
        <f t="shared" si="17"/>
        <v>3.5454545454545454</v>
      </c>
      <c r="AA43" s="33">
        <f t="shared" si="17"/>
        <v>5.1538461538461542</v>
      </c>
      <c r="AB43" s="33">
        <f t="shared" si="17"/>
        <v>4.1463414634146343</v>
      </c>
      <c r="AC43" s="33">
        <f t="shared" si="17"/>
        <v>1.3636363636363635</v>
      </c>
      <c r="AD43" s="33">
        <f t="shared" si="17"/>
        <v>0.12666666666666668</v>
      </c>
      <c r="AE43" s="33">
        <f t="shared" si="17"/>
        <v>0.46875</v>
      </c>
      <c r="AF43" s="33">
        <f t="shared" ref="AF43:AF45" si="32">+(AJ21-AF21)/AF21</f>
        <v>9.4786729857819899E-2</v>
      </c>
      <c r="AG43" s="33">
        <f t="shared" si="18"/>
        <v>0.75961538461538458</v>
      </c>
      <c r="AH43" s="33">
        <f t="shared" si="18"/>
        <v>0.57988165680473369</v>
      </c>
      <c r="AI43" s="33">
        <f t="shared" si="18"/>
        <v>0.15319148936170213</v>
      </c>
      <c r="AJ43" s="33">
        <f t="shared" si="18"/>
        <v>0.30735930735930733</v>
      </c>
      <c r="AK43" s="33">
        <f t="shared" si="18"/>
        <v>0.33879781420765026</v>
      </c>
      <c r="AL43" s="33">
        <f t="shared" si="18"/>
        <v>-0.14981273408239701</v>
      </c>
      <c r="AM43" s="33">
        <f t="shared" si="19"/>
        <v>0</v>
      </c>
      <c r="AN43" s="33">
        <f t="shared" si="20"/>
        <v>0.45945945945945948</v>
      </c>
      <c r="AO43" s="33">
        <f t="shared" si="21"/>
        <v>0.64814814814814814</v>
      </c>
      <c r="AP43" s="33">
        <f t="shared" si="21"/>
        <v>0.43820224719101125</v>
      </c>
      <c r="AQ43" s="33">
        <f t="shared" si="21"/>
        <v>-7.03125E-2</v>
      </c>
      <c r="AR43" s="33">
        <f t="shared" si="21"/>
        <v>1.1932773109243697</v>
      </c>
      <c r="AS43" s="33">
        <f t="shared" si="21"/>
        <v>1.4674329501915708</v>
      </c>
      <c r="AT43" s="33">
        <f t="shared" si="21"/>
        <v>0.42236024844720499</v>
      </c>
      <c r="AU43" s="33">
        <f t="shared" si="21"/>
        <v>0.1408296943231441</v>
      </c>
    </row>
    <row r="44" spans="2:47" ht="17.100000000000001" customHeight="1" thickBot="1" x14ac:dyDescent="0.25">
      <c r="B44" s="35" t="s">
        <v>113</v>
      </c>
      <c r="C44" s="33"/>
      <c r="D44" s="33"/>
      <c r="E44" s="33"/>
      <c r="F44" s="33"/>
      <c r="G44" s="33"/>
      <c r="H44" s="33"/>
      <c r="I44" s="33"/>
      <c r="J44" s="33"/>
      <c r="K44" s="33">
        <f t="shared" si="30"/>
        <v>0</v>
      </c>
      <c r="L44" s="33"/>
      <c r="M44" s="33"/>
      <c r="N44" s="33"/>
      <c r="O44" s="33">
        <f t="shared" ref="O44" si="33">+(S22-O22)/O22</f>
        <v>1</v>
      </c>
      <c r="P44" s="33">
        <f>+(T22-P22)/P22</f>
        <v>0</v>
      </c>
      <c r="Q44" s="33"/>
      <c r="R44" s="33">
        <f t="shared" ref="R44:Z45" si="34">+(V22-R22)/R22</f>
        <v>0.5</v>
      </c>
      <c r="S44" s="33">
        <f t="shared" si="34"/>
        <v>0.5</v>
      </c>
      <c r="T44" s="33">
        <f t="shared" si="34"/>
        <v>2</v>
      </c>
      <c r="U44" s="33">
        <f t="shared" si="34"/>
        <v>-0.5</v>
      </c>
      <c r="V44" s="33">
        <f t="shared" si="34"/>
        <v>-1</v>
      </c>
      <c r="W44" s="33">
        <f t="shared" si="34"/>
        <v>0</v>
      </c>
      <c r="X44" s="33">
        <f t="shared" si="34"/>
        <v>-0.66666666666666663</v>
      </c>
      <c r="Y44" s="33">
        <f t="shared" si="34"/>
        <v>8</v>
      </c>
      <c r="Z44" s="33" t="s">
        <v>134</v>
      </c>
      <c r="AA44" s="33">
        <f t="shared" ref="AA44:AE45" si="35">+(AE22-AA22)/AA22</f>
        <v>8.3333333333333339</v>
      </c>
      <c r="AB44" s="33">
        <f t="shared" si="35"/>
        <v>56</v>
      </c>
      <c r="AC44" s="33">
        <f t="shared" si="35"/>
        <v>0.33333333333333331</v>
      </c>
      <c r="AD44" s="33">
        <f t="shared" si="35"/>
        <v>0.12121212121212122</v>
      </c>
      <c r="AE44" s="33">
        <f t="shared" si="35"/>
        <v>0</v>
      </c>
      <c r="AF44" s="33">
        <f t="shared" si="32"/>
        <v>-0.10526315789473684</v>
      </c>
      <c r="AG44" s="33">
        <f t="shared" si="18"/>
        <v>0.79166666666666663</v>
      </c>
      <c r="AH44" s="33">
        <f t="shared" si="18"/>
        <v>0.54054054054054057</v>
      </c>
      <c r="AI44" s="33">
        <f t="shared" si="18"/>
        <v>1.6071428571428572</v>
      </c>
      <c r="AJ44" s="33">
        <f t="shared" si="18"/>
        <v>0.29411764705882354</v>
      </c>
      <c r="AK44" s="33">
        <f t="shared" si="18"/>
        <v>0.16279069767441862</v>
      </c>
      <c r="AL44" s="33">
        <f t="shared" si="18"/>
        <v>0.15789473684210525</v>
      </c>
      <c r="AM44" s="33" t="s">
        <v>134</v>
      </c>
      <c r="AN44" s="33" t="s">
        <v>134</v>
      </c>
      <c r="AO44" s="33">
        <f t="shared" si="21"/>
        <v>3</v>
      </c>
      <c r="AP44" s="33">
        <f t="shared" si="21"/>
        <v>1.5</v>
      </c>
      <c r="AQ44" s="33">
        <f t="shared" si="21"/>
        <v>-0.2</v>
      </c>
      <c r="AR44" s="33">
        <f t="shared" si="21"/>
        <v>5.875</v>
      </c>
      <c r="AS44" s="33">
        <f t="shared" si="21"/>
        <v>1.6545454545454545</v>
      </c>
      <c r="AT44" s="33">
        <f t="shared" si="21"/>
        <v>0.22602739726027396</v>
      </c>
      <c r="AU44" s="33">
        <f t="shared" si="21"/>
        <v>0.42458100558659218</v>
      </c>
    </row>
    <row r="45" spans="2:47" ht="17.100000000000001" customHeight="1" thickBot="1" x14ac:dyDescent="0.25">
      <c r="B45" s="36" t="s">
        <v>114</v>
      </c>
      <c r="C45" s="42">
        <f t="shared" si="22"/>
        <v>0.44020356234096691</v>
      </c>
      <c r="D45" s="42">
        <f t="shared" si="23"/>
        <v>0.62011173184357538</v>
      </c>
      <c r="E45" s="42">
        <f t="shared" si="24"/>
        <v>0.45373134328358211</v>
      </c>
      <c r="F45" s="42">
        <f t="shared" si="25"/>
        <v>0.22515212981744423</v>
      </c>
      <c r="G45" s="42">
        <f t="shared" si="26"/>
        <v>0.29328621908127206</v>
      </c>
      <c r="H45" s="42">
        <f t="shared" si="27"/>
        <v>0.48103448275862071</v>
      </c>
      <c r="I45" s="42">
        <f t="shared" si="28"/>
        <v>0.49897330595482547</v>
      </c>
      <c r="J45" s="42">
        <f t="shared" si="29"/>
        <v>0.57615894039735094</v>
      </c>
      <c r="K45" s="42">
        <f t="shared" si="30"/>
        <v>0.52049180327868849</v>
      </c>
      <c r="L45" s="42">
        <f t="shared" si="31"/>
        <v>0.45983701979045399</v>
      </c>
      <c r="M45" s="42">
        <f t="shared" ref="M45" si="36">+(Q23-M23)/M23</f>
        <v>0.5657534246575342</v>
      </c>
      <c r="N45" s="42">
        <f t="shared" ref="N45" si="37">+(R23-N23)/N23</f>
        <v>0.65546218487394958</v>
      </c>
      <c r="O45" s="42">
        <f>+(S23-O23)/O23</f>
        <v>0.4088050314465409</v>
      </c>
      <c r="P45" s="42">
        <f>+(T23-P23)/P23</f>
        <v>-6.2200956937799042E-2</v>
      </c>
      <c r="Q45" s="42">
        <f>+(U23-Q23)/Q23</f>
        <v>0.63429571303587051</v>
      </c>
      <c r="R45" s="42">
        <f t="shared" si="34"/>
        <v>0.43527918781725888</v>
      </c>
      <c r="S45" s="42">
        <f t="shared" si="34"/>
        <v>0.61415816326530615</v>
      </c>
      <c r="T45" s="42">
        <f t="shared" si="34"/>
        <v>1.2746598639455782</v>
      </c>
      <c r="U45" s="42">
        <f t="shared" si="34"/>
        <v>0.17558886509635974</v>
      </c>
      <c r="V45" s="42">
        <f t="shared" si="34"/>
        <v>0.15119363395225463</v>
      </c>
      <c r="W45" s="42">
        <f t="shared" si="34"/>
        <v>0.1110233109442908</v>
      </c>
      <c r="X45" s="42">
        <f t="shared" si="34"/>
        <v>9.4205607476635519E-2</v>
      </c>
      <c r="Y45" s="42">
        <f t="shared" si="34"/>
        <v>0.51092896174863389</v>
      </c>
      <c r="Z45" s="42">
        <f t="shared" si="34"/>
        <v>1.4854070660522274</v>
      </c>
      <c r="AA45" s="42">
        <f t="shared" si="35"/>
        <v>1.5675675675675675</v>
      </c>
      <c r="AB45" s="42">
        <f t="shared" si="35"/>
        <v>2.1817560642295866</v>
      </c>
      <c r="AC45" s="42">
        <f t="shared" si="35"/>
        <v>1.251054852320675</v>
      </c>
      <c r="AD45" s="42">
        <f t="shared" si="35"/>
        <v>0.43170580964153277</v>
      </c>
      <c r="AE45" s="42">
        <f t="shared" si="35"/>
        <v>0.52243767313019396</v>
      </c>
      <c r="AF45" s="42">
        <f t="shared" si="32"/>
        <v>0.38247610866530657</v>
      </c>
      <c r="AG45" s="42">
        <f t="shared" si="18"/>
        <v>0.45039496585888339</v>
      </c>
      <c r="AH45" s="42">
        <f t="shared" si="18"/>
        <v>0.52741204403194475</v>
      </c>
      <c r="AI45" s="42">
        <f t="shared" si="18"/>
        <v>0.44041120815138285</v>
      </c>
      <c r="AJ45" s="42">
        <f t="shared" si="18"/>
        <v>0.24357281553398058</v>
      </c>
      <c r="AK45" s="42">
        <f t="shared" si="18"/>
        <v>0.42970552940090462</v>
      </c>
      <c r="AL45" s="42">
        <f t="shared" si="18"/>
        <v>0.35935843990673355</v>
      </c>
      <c r="AM45" s="42">
        <f t="shared" ref="AM45" si="38">+(AR23-AQ23)/AQ23</f>
        <v>0.4167194426852438</v>
      </c>
      <c r="AN45" s="42">
        <f t="shared" ref="AN45" si="39">+(AS23-AR23)/AR23</f>
        <v>0.46312025033527043</v>
      </c>
      <c r="AO45" s="42">
        <f t="shared" si="21"/>
        <v>0.55392606171707914</v>
      </c>
      <c r="AP45" s="42">
        <f t="shared" si="21"/>
        <v>0.35155328352339754</v>
      </c>
      <c r="AQ45" s="42">
        <f t="shared" si="21"/>
        <v>0.45562990980506257</v>
      </c>
      <c r="AR45" s="42">
        <f t="shared" si="21"/>
        <v>0.55196881870877479</v>
      </c>
      <c r="AS45" s="42">
        <f t="shared" si="21"/>
        <v>1.1423143795479425</v>
      </c>
      <c r="AT45" s="42">
        <f t="shared" si="21"/>
        <v>0.46846819766742814</v>
      </c>
      <c r="AU45" s="42">
        <f t="shared" si="21"/>
        <v>0.36267987636378524</v>
      </c>
    </row>
    <row r="46" spans="2:47" ht="17.100000000000001" customHeight="1" x14ac:dyDescent="0.2"/>
    <row r="47" spans="2:47" ht="17.100000000000001" customHeight="1" x14ac:dyDescent="0.2"/>
    <row r="48" spans="2:47" x14ac:dyDescent="0.2">
      <c r="B48" s="12" t="s">
        <v>201</v>
      </c>
    </row>
    <row r="49" spans="2:2" x14ac:dyDescent="0.2">
      <c r="B49" s="12" t="s">
        <v>202</v>
      </c>
    </row>
  </sheetData>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CS47"/>
  <sheetViews>
    <sheetView topLeftCell="CF1" zoomScaleNormal="100" workbookViewId="0">
      <selection activeCell="CS25" sqref="CS25"/>
    </sheetView>
  </sheetViews>
  <sheetFormatPr baseColWidth="10" defaultColWidth="11.42578125" defaultRowHeight="12.75" x14ac:dyDescent="0.2"/>
  <cols>
    <col min="1" max="1" width="8.7109375" style="12" customWidth="1"/>
    <col min="2" max="2" width="32.7109375" style="12" customWidth="1"/>
    <col min="3" max="107" width="12.28515625" style="12" customWidth="1"/>
    <col min="108" max="16384" width="11.42578125" style="12"/>
  </cols>
  <sheetData>
    <row r="1" spans="2:97" ht="15" x14ac:dyDescent="0.2">
      <c r="C1" s="19"/>
      <c r="D1" s="19"/>
    </row>
    <row r="2" spans="2:97" ht="40.5" customHeight="1" x14ac:dyDescent="0.25">
      <c r="B2" s="10"/>
      <c r="C2" s="16"/>
      <c r="D2" s="19"/>
      <c r="AK2" s="13"/>
    </row>
    <row r="3" spans="2:97" ht="28.5" customHeight="1" x14ac:dyDescent="0.2">
      <c r="B3" s="18"/>
      <c r="C3" s="11"/>
      <c r="BG3" s="68"/>
    </row>
    <row r="4" spans="2:97" ht="31.5" customHeight="1" x14ac:dyDescent="0.2"/>
    <row r="5" spans="2:97" ht="39" customHeight="1" x14ac:dyDescent="0.2">
      <c r="C5" s="30" t="s">
        <v>203</v>
      </c>
      <c r="D5" s="30" t="s">
        <v>204</v>
      </c>
      <c r="E5" s="30" t="s">
        <v>205</v>
      </c>
      <c r="F5" s="37" t="s">
        <v>206</v>
      </c>
      <c r="G5" s="30" t="s">
        <v>207</v>
      </c>
      <c r="H5" s="30" t="s">
        <v>208</v>
      </c>
      <c r="I5" s="30" t="s">
        <v>209</v>
      </c>
      <c r="J5" s="37" t="s">
        <v>210</v>
      </c>
      <c r="K5" s="30" t="s">
        <v>211</v>
      </c>
      <c r="L5" s="30" t="s">
        <v>212</v>
      </c>
      <c r="M5" s="30" t="s">
        <v>213</v>
      </c>
      <c r="N5" s="37" t="s">
        <v>214</v>
      </c>
      <c r="O5" s="30" t="s">
        <v>215</v>
      </c>
      <c r="P5" s="30" t="s">
        <v>216</v>
      </c>
      <c r="Q5" s="30" t="s">
        <v>217</v>
      </c>
      <c r="R5" s="37" t="s">
        <v>218</v>
      </c>
      <c r="S5" s="30" t="s">
        <v>219</v>
      </c>
      <c r="T5" s="30" t="s">
        <v>220</v>
      </c>
      <c r="U5" s="30" t="s">
        <v>221</v>
      </c>
      <c r="V5" s="37" t="s">
        <v>222</v>
      </c>
      <c r="W5" s="30" t="s">
        <v>223</v>
      </c>
      <c r="X5" s="30" t="s">
        <v>224</v>
      </c>
      <c r="Y5" s="30" t="s">
        <v>225</v>
      </c>
      <c r="Z5" s="37" t="s">
        <v>226</v>
      </c>
      <c r="AA5" s="30" t="s">
        <v>227</v>
      </c>
      <c r="AB5" s="30" t="s">
        <v>228</v>
      </c>
      <c r="AC5" s="30" t="s">
        <v>229</v>
      </c>
      <c r="AD5" s="37" t="s">
        <v>230</v>
      </c>
      <c r="AE5" s="30" t="s">
        <v>231</v>
      </c>
      <c r="AF5" s="30" t="s">
        <v>232</v>
      </c>
      <c r="AG5" s="30" t="s">
        <v>233</v>
      </c>
      <c r="AH5" s="37" t="s">
        <v>234</v>
      </c>
      <c r="AI5" s="30" t="s">
        <v>235</v>
      </c>
      <c r="AJ5" s="30" t="s">
        <v>236</v>
      </c>
      <c r="AK5" s="30" t="s">
        <v>237</v>
      </c>
      <c r="AL5" s="37" t="s">
        <v>238</v>
      </c>
      <c r="AM5" s="30" t="s">
        <v>135</v>
      </c>
      <c r="AN5" s="30" t="s">
        <v>136</v>
      </c>
      <c r="AO5" s="30" t="s">
        <v>137</v>
      </c>
      <c r="AP5" s="37" t="s">
        <v>138</v>
      </c>
      <c r="AQ5" s="30" t="s">
        <v>139</v>
      </c>
      <c r="AR5" s="30" t="s">
        <v>140</v>
      </c>
      <c r="AS5" s="30" t="s">
        <v>141</v>
      </c>
      <c r="AT5" s="37" t="s">
        <v>142</v>
      </c>
      <c r="AU5" s="30" t="s">
        <v>143</v>
      </c>
      <c r="AV5" s="30" t="s">
        <v>144</v>
      </c>
      <c r="AW5" s="30" t="s">
        <v>145</v>
      </c>
      <c r="AX5" s="37" t="s">
        <v>146</v>
      </c>
      <c r="AY5" s="30" t="s">
        <v>147</v>
      </c>
      <c r="AZ5" s="30" t="s">
        <v>148</v>
      </c>
      <c r="BA5" s="30" t="s">
        <v>149</v>
      </c>
      <c r="BB5" s="37" t="s">
        <v>150</v>
      </c>
      <c r="BC5" s="30" t="s">
        <v>151</v>
      </c>
      <c r="BD5" s="30" t="s">
        <v>152</v>
      </c>
      <c r="BE5" s="30" t="s">
        <v>153</v>
      </c>
      <c r="BF5" s="37" t="s">
        <v>154</v>
      </c>
      <c r="BG5" s="30" t="s">
        <v>76</v>
      </c>
      <c r="BH5" s="30" t="s">
        <v>77</v>
      </c>
      <c r="BI5" s="30" t="s">
        <v>78</v>
      </c>
      <c r="BJ5" s="37" t="s">
        <v>79</v>
      </c>
      <c r="BK5" s="30" t="s">
        <v>80</v>
      </c>
      <c r="BL5" s="30" t="s">
        <v>81</v>
      </c>
      <c r="BM5" s="30" t="s">
        <v>82</v>
      </c>
      <c r="BN5" s="37" t="s">
        <v>83</v>
      </c>
      <c r="BO5" s="30" t="s">
        <v>84</v>
      </c>
      <c r="BP5" s="30" t="s">
        <v>85</v>
      </c>
      <c r="BQ5" s="30" t="s">
        <v>86</v>
      </c>
      <c r="BR5" s="37" t="s">
        <v>87</v>
      </c>
      <c r="BS5" s="30" t="s">
        <v>88</v>
      </c>
      <c r="BT5" s="30" t="s">
        <v>89</v>
      </c>
      <c r="BU5" s="30" t="s">
        <v>90</v>
      </c>
      <c r="BV5" s="37" t="s">
        <v>91</v>
      </c>
      <c r="BW5" s="30" t="s">
        <v>92</v>
      </c>
      <c r="BX5" s="30" t="s">
        <v>532</v>
      </c>
      <c r="BY5" s="30" t="s">
        <v>555</v>
      </c>
      <c r="BZ5" s="37" t="s">
        <v>566</v>
      </c>
      <c r="CA5" s="31" t="s">
        <v>539</v>
      </c>
      <c r="CB5" s="31" t="s">
        <v>540</v>
      </c>
      <c r="CC5" s="31" t="s">
        <v>541</v>
      </c>
      <c r="CD5" s="31" t="s">
        <v>323</v>
      </c>
      <c r="CE5" s="31" t="s">
        <v>542</v>
      </c>
      <c r="CF5" s="31" t="s">
        <v>543</v>
      </c>
      <c r="CG5" s="31" t="s">
        <v>544</v>
      </c>
      <c r="CH5" s="31" t="s">
        <v>327</v>
      </c>
      <c r="CI5" s="31" t="s">
        <v>328</v>
      </c>
      <c r="CJ5" s="31" t="s">
        <v>329</v>
      </c>
      <c r="CK5" s="31" t="s">
        <v>330</v>
      </c>
      <c r="CL5" s="31" t="s">
        <v>331</v>
      </c>
      <c r="CM5" s="31" t="s">
        <v>545</v>
      </c>
      <c r="CN5" s="31" t="s">
        <v>546</v>
      </c>
      <c r="CO5" s="31" t="s">
        <v>547</v>
      </c>
      <c r="CP5" s="31" t="s">
        <v>248</v>
      </c>
      <c r="CQ5" s="31" t="s">
        <v>249</v>
      </c>
      <c r="CR5" s="31" t="s">
        <v>250</v>
      </c>
      <c r="CS5" s="31" t="s">
        <v>573</v>
      </c>
    </row>
    <row r="6" spans="2:97" ht="17.100000000000001" customHeight="1" thickBot="1" x14ac:dyDescent="0.25">
      <c r="B6" s="35" t="s">
        <v>97</v>
      </c>
      <c r="C6" s="32">
        <v>35</v>
      </c>
      <c r="D6" s="32">
        <v>34</v>
      </c>
      <c r="E6" s="32">
        <v>36</v>
      </c>
      <c r="F6" s="32">
        <v>66</v>
      </c>
      <c r="G6" s="32">
        <v>106</v>
      </c>
      <c r="H6" s="32">
        <v>153</v>
      </c>
      <c r="I6" s="32">
        <v>180</v>
      </c>
      <c r="J6" s="32">
        <v>223</v>
      </c>
      <c r="K6" s="32">
        <v>296</v>
      </c>
      <c r="L6" s="32">
        <v>256</v>
      </c>
      <c r="M6" s="32">
        <v>175</v>
      </c>
      <c r="N6" s="32">
        <v>188</v>
      </c>
      <c r="O6" s="32">
        <v>213</v>
      </c>
      <c r="P6" s="32">
        <v>197</v>
      </c>
      <c r="Q6" s="32">
        <v>157</v>
      </c>
      <c r="R6" s="32">
        <v>253</v>
      </c>
      <c r="S6" s="32">
        <v>217</v>
      </c>
      <c r="T6" s="32">
        <v>236</v>
      </c>
      <c r="U6" s="32">
        <v>265</v>
      </c>
      <c r="V6" s="32">
        <v>245</v>
      </c>
      <c r="W6" s="32">
        <v>382</v>
      </c>
      <c r="X6" s="32">
        <v>350</v>
      </c>
      <c r="Y6" s="32">
        <v>272</v>
      </c>
      <c r="Z6" s="32">
        <v>375</v>
      </c>
      <c r="AA6" s="32">
        <v>329</v>
      </c>
      <c r="AB6" s="32">
        <v>342</v>
      </c>
      <c r="AC6" s="32">
        <v>305</v>
      </c>
      <c r="AD6" s="32">
        <v>289</v>
      </c>
      <c r="AE6" s="32">
        <v>308</v>
      </c>
      <c r="AF6" s="32">
        <v>286</v>
      </c>
      <c r="AG6" s="32">
        <v>250</v>
      </c>
      <c r="AH6" s="32">
        <v>234</v>
      </c>
      <c r="AI6" s="32">
        <v>215</v>
      </c>
      <c r="AJ6" s="32">
        <v>189</v>
      </c>
      <c r="AK6" s="32">
        <v>226</v>
      </c>
      <c r="AL6" s="32">
        <v>168</v>
      </c>
      <c r="AM6" s="32">
        <v>196</v>
      </c>
      <c r="AN6" s="32">
        <v>233</v>
      </c>
      <c r="AO6" s="32">
        <v>223</v>
      </c>
      <c r="AP6" s="32">
        <v>235</v>
      </c>
      <c r="AQ6" s="32">
        <v>215</v>
      </c>
      <c r="AR6" s="32">
        <v>243</v>
      </c>
      <c r="AS6" s="32">
        <v>205</v>
      </c>
      <c r="AT6" s="32">
        <v>239</v>
      </c>
      <c r="AU6" s="32">
        <v>240</v>
      </c>
      <c r="AV6" s="32">
        <v>252</v>
      </c>
      <c r="AW6" s="32">
        <v>211</v>
      </c>
      <c r="AX6" s="32">
        <v>343</v>
      </c>
      <c r="AY6" s="32">
        <v>306</v>
      </c>
      <c r="AZ6" s="32">
        <v>369</v>
      </c>
      <c r="BA6" s="32">
        <v>286</v>
      </c>
      <c r="BB6" s="32">
        <v>390</v>
      </c>
      <c r="BC6" s="32">
        <v>360</v>
      </c>
      <c r="BD6" s="32">
        <v>248</v>
      </c>
      <c r="BE6" s="32">
        <v>373</v>
      </c>
      <c r="BF6" s="32">
        <v>499</v>
      </c>
      <c r="BG6" s="32">
        <f>+'Concursos persona juridica TSJ'!C6+'Concursos pers.nat no empre TSJ'!W6+'Concursos pers.nat empresa TSJ'!C6</f>
        <v>616</v>
      </c>
      <c r="BH6" s="32">
        <f>+'Concursos persona juridica TSJ'!D6+'Concursos pers.nat no empre TSJ'!X6+'Concursos pers.nat empresa TSJ'!D6</f>
        <v>551</v>
      </c>
      <c r="BI6" s="32">
        <f>+'Concursos persona juridica TSJ'!E6+'Concursos pers.nat no empre TSJ'!Y6+'Concursos pers.nat empresa TSJ'!E6</f>
        <v>442</v>
      </c>
      <c r="BJ6" s="32">
        <f>+'Concursos persona juridica TSJ'!F6+'Concursos pers.nat no empre TSJ'!Z6+'Concursos pers.nat empresa TSJ'!F6</f>
        <v>536</v>
      </c>
      <c r="BK6" s="32">
        <f>+'Concursos persona juridica TSJ'!G6+'Concursos pers.nat no empre TSJ'!AA6+'Concursos pers.nat empresa TSJ'!G6</f>
        <v>618</v>
      </c>
      <c r="BL6" s="32">
        <f>+'Concursos persona juridica TSJ'!H6+'Concursos pers.nat no empre TSJ'!AB6+'Concursos pers.nat empresa TSJ'!H6</f>
        <v>660</v>
      </c>
      <c r="BM6" s="32">
        <f>+'Concursos persona juridica TSJ'!I6+'Concursos pers.nat no empre TSJ'!AC6+'Concursos pers.nat empresa TSJ'!I6</f>
        <v>932</v>
      </c>
      <c r="BN6" s="32">
        <f>+'Concursos persona juridica TSJ'!J6+'Concursos pers.nat no empre TSJ'!AD6+'Concursos pers.nat empresa TSJ'!J6</f>
        <v>1344</v>
      </c>
      <c r="BO6" s="32">
        <f>+'Concursos persona juridica TSJ'!K6+'Concursos pers.nat no empre TSJ'!AE6+'Concursos pers.nat empresa TSJ'!K6</f>
        <v>1621</v>
      </c>
      <c r="BP6" s="32">
        <v>1475</v>
      </c>
      <c r="BQ6" s="32">
        <v>1289</v>
      </c>
      <c r="BR6" s="32">
        <v>1925</v>
      </c>
      <c r="BS6" s="32">
        <v>1920</v>
      </c>
      <c r="BT6" s="32">
        <v>2518</v>
      </c>
      <c r="BU6" s="32">
        <v>1963</v>
      </c>
      <c r="BV6" s="32">
        <v>2390</v>
      </c>
      <c r="BW6" s="32">
        <v>2549</v>
      </c>
      <c r="BX6" s="32">
        <v>3094</v>
      </c>
      <c r="BY6" s="32">
        <v>2505</v>
      </c>
      <c r="BZ6" s="32">
        <v>3302</v>
      </c>
      <c r="CA6" s="32">
        <f t="shared" ref="CA6:CA22" si="0">+C6+D6+E6+F6</f>
        <v>171</v>
      </c>
      <c r="CB6" s="32">
        <f t="shared" ref="CB6:CB22" si="1">G6+H6+I6+J6</f>
        <v>662</v>
      </c>
      <c r="CC6" s="32">
        <f t="shared" ref="CC6:CC22" si="2">K6+L6+M6+N6</f>
        <v>915</v>
      </c>
      <c r="CD6" s="32">
        <f t="shared" ref="CD6:CD22" si="3">+O6+P6+Q6+R6</f>
        <v>820</v>
      </c>
      <c r="CE6" s="32">
        <f t="shared" ref="CE6:CE22" si="4">+S6+T6+U6+V6</f>
        <v>963</v>
      </c>
      <c r="CF6" s="32">
        <f t="shared" ref="CF6:CF22" si="5">+W6+X6+Y6+Z6</f>
        <v>1379</v>
      </c>
      <c r="CG6" s="32">
        <f t="shared" ref="CG6:CG22" si="6">+AA6+AB6+AC6+AD6</f>
        <v>1265</v>
      </c>
      <c r="CH6" s="32">
        <f t="shared" ref="CH6:CH22" si="7">+AE6+AF6+AG6+AH6</f>
        <v>1078</v>
      </c>
      <c r="CI6" s="32">
        <f t="shared" ref="CI6:CI22" si="8">+AI6+AJ6+AK6+AL6</f>
        <v>798</v>
      </c>
      <c r="CJ6" s="32">
        <f t="shared" ref="CJ6:CJ22" si="9">+AM6+AN6+AO6+AP6</f>
        <v>887</v>
      </c>
      <c r="CK6" s="32">
        <f t="shared" ref="CK6:CK22" si="10">+AQ6+AR6+AS6+AT6</f>
        <v>902</v>
      </c>
      <c r="CL6" s="32">
        <f t="shared" ref="CL6:CL22" si="11">+AU6+AV6+AW6+AX6</f>
        <v>1046</v>
      </c>
      <c r="CM6" s="32">
        <f t="shared" ref="CM6:CM22" si="12">+AY6+AZ6+BA6+BB6</f>
        <v>1351</v>
      </c>
      <c r="CN6" s="32">
        <f t="shared" ref="CN6:CN22" si="13">+BC6+BD6+BE6+BF6</f>
        <v>1480</v>
      </c>
      <c r="CO6" s="32">
        <f t="shared" ref="CO6:CO22" si="14">+BG6+BH6+BI6+BJ6</f>
        <v>2145</v>
      </c>
      <c r="CP6" s="32">
        <f t="shared" ref="CP6:CP22" si="15">+BK6+BL6+BM6+BN6</f>
        <v>3554</v>
      </c>
      <c r="CQ6" s="32">
        <f t="shared" ref="CQ6:CQ22" si="16">+BO6+BP6+BQ6+BR6</f>
        <v>6310</v>
      </c>
      <c r="CR6" s="32">
        <f t="shared" ref="CR6:CR23" si="17">+BS6+BT6+BU6+BV6</f>
        <v>8791</v>
      </c>
      <c r="CS6" s="32">
        <f>+BW6+BX6+BY6+BZ6</f>
        <v>11450</v>
      </c>
    </row>
    <row r="7" spans="2:97" ht="17.100000000000001" customHeight="1" thickBot="1" x14ac:dyDescent="0.25">
      <c r="B7" s="35" t="s">
        <v>98</v>
      </c>
      <c r="C7" s="32">
        <v>8</v>
      </c>
      <c r="D7" s="32">
        <v>8</v>
      </c>
      <c r="E7" s="32">
        <v>8</v>
      </c>
      <c r="F7" s="32">
        <v>12</v>
      </c>
      <c r="G7" s="32">
        <v>17</v>
      </c>
      <c r="H7" s="32">
        <v>30</v>
      </c>
      <c r="I7" s="32">
        <v>26</v>
      </c>
      <c r="J7" s="32">
        <v>54</v>
      </c>
      <c r="K7" s="32">
        <v>64</v>
      </c>
      <c r="L7" s="32">
        <v>55</v>
      </c>
      <c r="M7" s="32">
        <v>39</v>
      </c>
      <c r="N7" s="32">
        <v>72</v>
      </c>
      <c r="O7" s="32">
        <v>71</v>
      </c>
      <c r="P7" s="32">
        <v>69</v>
      </c>
      <c r="Q7" s="32">
        <v>59</v>
      </c>
      <c r="R7" s="32">
        <v>51</v>
      </c>
      <c r="S7" s="32">
        <v>43</v>
      </c>
      <c r="T7" s="32">
        <v>59</v>
      </c>
      <c r="U7" s="32">
        <v>66</v>
      </c>
      <c r="V7" s="32">
        <v>78</v>
      </c>
      <c r="W7" s="32">
        <v>73</v>
      </c>
      <c r="X7" s="32">
        <v>77</v>
      </c>
      <c r="Y7" s="32">
        <v>87</v>
      </c>
      <c r="Z7" s="32">
        <v>89</v>
      </c>
      <c r="AA7" s="32">
        <v>114</v>
      </c>
      <c r="AB7" s="32">
        <v>98</v>
      </c>
      <c r="AC7" s="32">
        <v>76</v>
      </c>
      <c r="AD7" s="32">
        <v>57</v>
      </c>
      <c r="AE7" s="32">
        <v>60</v>
      </c>
      <c r="AF7" s="32">
        <v>53</v>
      </c>
      <c r="AG7" s="32">
        <v>56</v>
      </c>
      <c r="AH7" s="32">
        <v>71</v>
      </c>
      <c r="AI7" s="32">
        <v>57</v>
      </c>
      <c r="AJ7" s="32">
        <v>56</v>
      </c>
      <c r="AK7" s="32">
        <v>41</v>
      </c>
      <c r="AL7" s="32">
        <v>36</v>
      </c>
      <c r="AM7" s="32">
        <v>60</v>
      </c>
      <c r="AN7" s="32">
        <v>46</v>
      </c>
      <c r="AO7" s="32">
        <v>54</v>
      </c>
      <c r="AP7" s="32">
        <v>57</v>
      </c>
      <c r="AQ7" s="32">
        <v>61</v>
      </c>
      <c r="AR7" s="32">
        <v>69</v>
      </c>
      <c r="AS7" s="32">
        <v>59</v>
      </c>
      <c r="AT7" s="32">
        <v>56</v>
      </c>
      <c r="AU7" s="32">
        <v>65</v>
      </c>
      <c r="AV7" s="32">
        <v>75</v>
      </c>
      <c r="AW7" s="32">
        <v>62</v>
      </c>
      <c r="AX7" s="32">
        <v>65</v>
      </c>
      <c r="AY7" s="32">
        <v>77</v>
      </c>
      <c r="AZ7" s="32">
        <v>95</v>
      </c>
      <c r="BA7" s="32">
        <v>84</v>
      </c>
      <c r="BB7" s="32">
        <v>108</v>
      </c>
      <c r="BC7" s="32">
        <v>99</v>
      </c>
      <c r="BD7" s="32">
        <v>49</v>
      </c>
      <c r="BE7" s="32">
        <v>88</v>
      </c>
      <c r="BF7" s="32">
        <v>165</v>
      </c>
      <c r="BG7" s="32">
        <f>+'Concursos persona juridica TSJ'!C7+'Concursos pers.nat no empre TSJ'!W7+'Concursos pers.nat empresa TSJ'!C7</f>
        <v>147</v>
      </c>
      <c r="BH7" s="32">
        <f>+'Concursos persona juridica TSJ'!D7+'Concursos pers.nat no empre TSJ'!X7+'Concursos pers.nat empresa TSJ'!D7</f>
        <v>115</v>
      </c>
      <c r="BI7" s="32">
        <f>+'Concursos persona juridica TSJ'!E7+'Concursos pers.nat no empre TSJ'!Y7+'Concursos pers.nat empresa TSJ'!E7</f>
        <v>118</v>
      </c>
      <c r="BJ7" s="32">
        <f>+'Concursos persona juridica TSJ'!F7+'Concursos pers.nat no empre TSJ'!Z7+'Concursos pers.nat empresa TSJ'!F7</f>
        <v>120</v>
      </c>
      <c r="BK7" s="32">
        <f>+'Concursos persona juridica TSJ'!G7+'Concursos pers.nat no empre TSJ'!AA7+'Concursos pers.nat empresa TSJ'!G7</f>
        <v>137</v>
      </c>
      <c r="BL7" s="32">
        <f>+'Concursos persona juridica TSJ'!H7+'Concursos pers.nat no empre TSJ'!AB7+'Concursos pers.nat empresa TSJ'!H7</f>
        <v>187</v>
      </c>
      <c r="BM7" s="32">
        <f>+'Concursos persona juridica TSJ'!I7+'Concursos pers.nat no empre TSJ'!AC7+'Concursos pers.nat empresa TSJ'!I7</f>
        <v>157</v>
      </c>
      <c r="BN7" s="32">
        <f>+'Concursos persona juridica TSJ'!J7+'Concursos pers.nat no empre TSJ'!AD7+'Concursos pers.nat empresa TSJ'!J7</f>
        <v>232</v>
      </c>
      <c r="BO7" s="32">
        <f>+'Concursos persona juridica TSJ'!K7+'Concursos pers.nat no empre TSJ'!AE7+'Concursos pers.nat empresa TSJ'!K7</f>
        <v>239</v>
      </c>
      <c r="BP7" s="32">
        <v>198</v>
      </c>
      <c r="BQ7" s="32">
        <v>149</v>
      </c>
      <c r="BR7" s="32">
        <v>208</v>
      </c>
      <c r="BS7" s="32">
        <v>250</v>
      </c>
      <c r="BT7" s="32">
        <v>287</v>
      </c>
      <c r="BU7" s="32">
        <v>197</v>
      </c>
      <c r="BV7" s="32">
        <v>282</v>
      </c>
      <c r="BW7" s="32">
        <v>291</v>
      </c>
      <c r="BX7" s="32">
        <v>355</v>
      </c>
      <c r="BY7" s="32">
        <v>350</v>
      </c>
      <c r="BZ7" s="32">
        <v>380</v>
      </c>
      <c r="CA7" s="32">
        <f t="shared" si="0"/>
        <v>36</v>
      </c>
      <c r="CB7" s="32">
        <f t="shared" si="1"/>
        <v>127</v>
      </c>
      <c r="CC7" s="32">
        <f t="shared" si="2"/>
        <v>230</v>
      </c>
      <c r="CD7" s="32">
        <f t="shared" si="3"/>
        <v>250</v>
      </c>
      <c r="CE7" s="32">
        <f t="shared" si="4"/>
        <v>246</v>
      </c>
      <c r="CF7" s="32">
        <f t="shared" si="5"/>
        <v>326</v>
      </c>
      <c r="CG7" s="32">
        <f t="shared" si="6"/>
        <v>345</v>
      </c>
      <c r="CH7" s="32">
        <f t="shared" si="7"/>
        <v>240</v>
      </c>
      <c r="CI7" s="32">
        <f t="shared" si="8"/>
        <v>190</v>
      </c>
      <c r="CJ7" s="32">
        <f t="shared" si="9"/>
        <v>217</v>
      </c>
      <c r="CK7" s="32">
        <f t="shared" si="10"/>
        <v>245</v>
      </c>
      <c r="CL7" s="32">
        <f t="shared" si="11"/>
        <v>267</v>
      </c>
      <c r="CM7" s="32">
        <f t="shared" si="12"/>
        <v>364</v>
      </c>
      <c r="CN7" s="32">
        <f t="shared" si="13"/>
        <v>401</v>
      </c>
      <c r="CO7" s="32">
        <f t="shared" si="14"/>
        <v>500</v>
      </c>
      <c r="CP7" s="32">
        <f t="shared" si="15"/>
        <v>713</v>
      </c>
      <c r="CQ7" s="32">
        <f t="shared" si="16"/>
        <v>794</v>
      </c>
      <c r="CR7" s="32">
        <f t="shared" si="17"/>
        <v>1016</v>
      </c>
      <c r="CS7" s="32">
        <f t="shared" ref="CS7:CS23" si="18">+BW7+BX7+BY7+BZ7</f>
        <v>1376</v>
      </c>
    </row>
    <row r="8" spans="2:97" ht="17.100000000000001" customHeight="1" thickBot="1" x14ac:dyDescent="0.25">
      <c r="B8" s="35" t="s">
        <v>99</v>
      </c>
      <c r="C8" s="32">
        <v>18</v>
      </c>
      <c r="D8" s="32">
        <v>17</v>
      </c>
      <c r="E8" s="32">
        <v>12</v>
      </c>
      <c r="F8" s="32">
        <v>29</v>
      </c>
      <c r="G8" s="32">
        <v>11</v>
      </c>
      <c r="H8" s="32">
        <v>41</v>
      </c>
      <c r="I8" s="32">
        <v>28</v>
      </c>
      <c r="J8" s="32">
        <v>47</v>
      </c>
      <c r="K8" s="32">
        <v>57</v>
      </c>
      <c r="L8" s="32">
        <v>48</v>
      </c>
      <c r="M8" s="32">
        <v>32</v>
      </c>
      <c r="N8" s="32">
        <v>32</v>
      </c>
      <c r="O8" s="32">
        <v>54</v>
      </c>
      <c r="P8" s="32">
        <v>42</v>
      </c>
      <c r="Q8" s="32">
        <v>23</v>
      </c>
      <c r="R8" s="32">
        <v>38</v>
      </c>
      <c r="S8" s="32">
        <v>28</v>
      </c>
      <c r="T8" s="32">
        <v>30</v>
      </c>
      <c r="U8" s="32">
        <v>12</v>
      </c>
      <c r="V8" s="32">
        <v>34</v>
      </c>
      <c r="W8" s="32">
        <v>57</v>
      </c>
      <c r="X8" s="32">
        <v>42</v>
      </c>
      <c r="Y8" s="32">
        <v>44</v>
      </c>
      <c r="Z8" s="32">
        <v>87</v>
      </c>
      <c r="AA8" s="32">
        <v>76</v>
      </c>
      <c r="AB8" s="32">
        <v>55</v>
      </c>
      <c r="AC8" s="32">
        <v>38</v>
      </c>
      <c r="AD8" s="32">
        <v>46</v>
      </c>
      <c r="AE8" s="32">
        <v>42</v>
      </c>
      <c r="AF8" s="32">
        <v>71</v>
      </c>
      <c r="AG8" s="32">
        <v>44</v>
      </c>
      <c r="AH8" s="32">
        <v>36</v>
      </c>
      <c r="AI8" s="32">
        <v>47</v>
      </c>
      <c r="AJ8" s="32">
        <v>42</v>
      </c>
      <c r="AK8" s="32">
        <v>53</v>
      </c>
      <c r="AL8" s="32">
        <v>38</v>
      </c>
      <c r="AM8" s="32">
        <v>31</v>
      </c>
      <c r="AN8" s="32">
        <v>31</v>
      </c>
      <c r="AO8" s="32">
        <v>26</v>
      </c>
      <c r="AP8" s="32">
        <v>50</v>
      </c>
      <c r="AQ8" s="32">
        <v>34</v>
      </c>
      <c r="AR8" s="32">
        <v>37</v>
      </c>
      <c r="AS8" s="32">
        <v>31</v>
      </c>
      <c r="AT8" s="32">
        <v>43</v>
      </c>
      <c r="AU8" s="32">
        <v>37</v>
      </c>
      <c r="AV8" s="32">
        <v>35</v>
      </c>
      <c r="AW8" s="32">
        <v>42</v>
      </c>
      <c r="AX8" s="32">
        <v>46</v>
      </c>
      <c r="AY8" s="32">
        <v>46</v>
      </c>
      <c r="AZ8" s="32">
        <v>34</v>
      </c>
      <c r="BA8" s="32">
        <v>46</v>
      </c>
      <c r="BB8" s="32">
        <v>83</v>
      </c>
      <c r="BC8" s="32">
        <v>78</v>
      </c>
      <c r="BD8" s="32">
        <v>37</v>
      </c>
      <c r="BE8" s="32">
        <v>70</v>
      </c>
      <c r="BF8" s="32">
        <v>104</v>
      </c>
      <c r="BG8" s="32">
        <f>+'Concursos persona juridica TSJ'!C8+'Concursos pers.nat no empre TSJ'!W8+'Concursos pers.nat empresa TSJ'!C8</f>
        <v>97</v>
      </c>
      <c r="BH8" s="32">
        <f>+'Concursos persona juridica TSJ'!D8+'Concursos pers.nat no empre TSJ'!X8+'Concursos pers.nat empresa TSJ'!D8</f>
        <v>99</v>
      </c>
      <c r="BI8" s="32">
        <f>+'Concursos persona juridica TSJ'!E8+'Concursos pers.nat no empre TSJ'!Y8+'Concursos pers.nat empresa TSJ'!E8</f>
        <v>88</v>
      </c>
      <c r="BJ8" s="32">
        <f>+'Concursos persona juridica TSJ'!F8+'Concursos pers.nat no empre TSJ'!Z8+'Concursos pers.nat empresa TSJ'!F8</f>
        <v>98</v>
      </c>
      <c r="BK8" s="32">
        <f>+'Concursos persona juridica TSJ'!G8+'Concursos pers.nat no empre TSJ'!AA8+'Concursos pers.nat empresa TSJ'!G8</f>
        <v>121</v>
      </c>
      <c r="BL8" s="32">
        <f>+'Concursos persona juridica TSJ'!H8+'Concursos pers.nat no empre TSJ'!AB8+'Concursos pers.nat empresa TSJ'!H8</f>
        <v>118</v>
      </c>
      <c r="BM8" s="32">
        <f>+'Concursos persona juridica TSJ'!I8+'Concursos pers.nat no empre TSJ'!AC8+'Concursos pers.nat empresa TSJ'!I8</f>
        <v>140</v>
      </c>
      <c r="BN8" s="32">
        <f>+'Concursos persona juridica TSJ'!J8+'Concursos pers.nat no empre TSJ'!AD8+'Concursos pers.nat empresa TSJ'!J8</f>
        <v>176</v>
      </c>
      <c r="BO8" s="32">
        <f>+'Concursos persona juridica TSJ'!K8+'Concursos pers.nat no empre TSJ'!AE8+'Concursos pers.nat empresa TSJ'!K8</f>
        <v>202</v>
      </c>
      <c r="BP8" s="32">
        <v>125</v>
      </c>
      <c r="BQ8" s="32">
        <v>175</v>
      </c>
      <c r="BR8" s="32">
        <v>236</v>
      </c>
      <c r="BS8" s="32">
        <v>212</v>
      </c>
      <c r="BT8" s="32">
        <v>208</v>
      </c>
      <c r="BU8" s="32">
        <v>208</v>
      </c>
      <c r="BV8" s="32">
        <v>293</v>
      </c>
      <c r="BW8" s="32">
        <v>263</v>
      </c>
      <c r="BX8" s="32">
        <v>307</v>
      </c>
      <c r="BY8" s="32">
        <v>257</v>
      </c>
      <c r="BZ8" s="32">
        <v>325</v>
      </c>
      <c r="CA8" s="32">
        <f t="shared" si="0"/>
        <v>76</v>
      </c>
      <c r="CB8" s="32">
        <f t="shared" si="1"/>
        <v>127</v>
      </c>
      <c r="CC8" s="32">
        <f t="shared" si="2"/>
        <v>169</v>
      </c>
      <c r="CD8" s="32">
        <f t="shared" si="3"/>
        <v>157</v>
      </c>
      <c r="CE8" s="32">
        <f t="shared" si="4"/>
        <v>104</v>
      </c>
      <c r="CF8" s="32">
        <f t="shared" si="5"/>
        <v>230</v>
      </c>
      <c r="CG8" s="32">
        <f t="shared" si="6"/>
        <v>215</v>
      </c>
      <c r="CH8" s="32">
        <f t="shared" si="7"/>
        <v>193</v>
      </c>
      <c r="CI8" s="32">
        <f t="shared" si="8"/>
        <v>180</v>
      </c>
      <c r="CJ8" s="32">
        <f t="shared" si="9"/>
        <v>138</v>
      </c>
      <c r="CK8" s="32">
        <f t="shared" si="10"/>
        <v>145</v>
      </c>
      <c r="CL8" s="32">
        <f t="shared" si="11"/>
        <v>160</v>
      </c>
      <c r="CM8" s="32">
        <f t="shared" si="12"/>
        <v>209</v>
      </c>
      <c r="CN8" s="32">
        <f t="shared" si="13"/>
        <v>289</v>
      </c>
      <c r="CO8" s="32">
        <f t="shared" si="14"/>
        <v>382</v>
      </c>
      <c r="CP8" s="32">
        <f t="shared" si="15"/>
        <v>555</v>
      </c>
      <c r="CQ8" s="32">
        <f t="shared" si="16"/>
        <v>738</v>
      </c>
      <c r="CR8" s="32">
        <f t="shared" si="17"/>
        <v>921</v>
      </c>
      <c r="CS8" s="32">
        <f t="shared" si="18"/>
        <v>1152</v>
      </c>
    </row>
    <row r="9" spans="2:97" ht="17.100000000000001" customHeight="1" thickBot="1" x14ac:dyDescent="0.25">
      <c r="B9" s="35" t="s">
        <v>100</v>
      </c>
      <c r="C9" s="32">
        <v>12</v>
      </c>
      <c r="D9" s="32">
        <v>9</v>
      </c>
      <c r="E9" s="32">
        <v>11</v>
      </c>
      <c r="F9" s="32">
        <v>31</v>
      </c>
      <c r="G9" s="32">
        <v>37</v>
      </c>
      <c r="H9" s="32">
        <v>86</v>
      </c>
      <c r="I9" s="32">
        <v>59</v>
      </c>
      <c r="J9" s="32">
        <v>62</v>
      </c>
      <c r="K9" s="32">
        <v>71</v>
      </c>
      <c r="L9" s="32">
        <v>69</v>
      </c>
      <c r="M9" s="32">
        <v>42</v>
      </c>
      <c r="N9" s="32">
        <v>61</v>
      </c>
      <c r="O9" s="32">
        <v>56</v>
      </c>
      <c r="P9" s="32">
        <v>79</v>
      </c>
      <c r="Q9" s="32">
        <v>74</v>
      </c>
      <c r="R9" s="32">
        <v>64</v>
      </c>
      <c r="S9" s="32">
        <v>115</v>
      </c>
      <c r="T9" s="32">
        <v>78</v>
      </c>
      <c r="U9" s="32">
        <v>77</v>
      </c>
      <c r="V9" s="32">
        <v>64</v>
      </c>
      <c r="W9" s="32">
        <v>59</v>
      </c>
      <c r="X9" s="32">
        <v>63</v>
      </c>
      <c r="Y9" s="32">
        <v>57</v>
      </c>
      <c r="Z9" s="32">
        <v>68</v>
      </c>
      <c r="AA9" s="40">
        <v>336</v>
      </c>
      <c r="AB9" s="32">
        <v>88</v>
      </c>
      <c r="AC9" s="32">
        <v>55</v>
      </c>
      <c r="AD9" s="32">
        <v>68</v>
      </c>
      <c r="AE9" s="32">
        <v>53</v>
      </c>
      <c r="AF9" s="32">
        <v>59</v>
      </c>
      <c r="AG9" s="32">
        <v>32</v>
      </c>
      <c r="AH9" s="32">
        <v>62</v>
      </c>
      <c r="AI9" s="32">
        <v>42</v>
      </c>
      <c r="AJ9" s="32">
        <v>46</v>
      </c>
      <c r="AK9" s="32">
        <v>39</v>
      </c>
      <c r="AL9" s="32">
        <v>40</v>
      </c>
      <c r="AM9" s="32">
        <v>53</v>
      </c>
      <c r="AN9" s="32">
        <v>50</v>
      </c>
      <c r="AO9" s="32">
        <v>33</v>
      </c>
      <c r="AP9" s="32">
        <v>35</v>
      </c>
      <c r="AQ9" s="32">
        <v>43</v>
      </c>
      <c r="AR9" s="32">
        <v>48</v>
      </c>
      <c r="AS9" s="32">
        <v>35</v>
      </c>
      <c r="AT9" s="32">
        <v>33</v>
      </c>
      <c r="AU9" s="32">
        <v>30</v>
      </c>
      <c r="AV9" s="32">
        <v>71</v>
      </c>
      <c r="AW9" s="32">
        <v>47</v>
      </c>
      <c r="AX9" s="32">
        <v>61</v>
      </c>
      <c r="AY9" s="32">
        <v>53</v>
      </c>
      <c r="AZ9" s="32">
        <v>63</v>
      </c>
      <c r="BA9" s="32">
        <v>57</v>
      </c>
      <c r="BB9" s="32">
        <v>96</v>
      </c>
      <c r="BC9" s="32">
        <v>106</v>
      </c>
      <c r="BD9" s="32">
        <v>57</v>
      </c>
      <c r="BE9" s="32">
        <v>99</v>
      </c>
      <c r="BF9" s="32">
        <v>118</v>
      </c>
      <c r="BG9" s="32">
        <f>+'Concursos persona juridica TSJ'!C9+'Concursos pers.nat no empre TSJ'!W9+'Concursos pers.nat empresa TSJ'!C9</f>
        <v>144</v>
      </c>
      <c r="BH9" s="32">
        <f>+'Concursos persona juridica TSJ'!D9+'Concursos pers.nat no empre TSJ'!X9+'Concursos pers.nat empresa TSJ'!D9</f>
        <v>99</v>
      </c>
      <c r="BI9" s="32">
        <f>+'Concursos persona juridica TSJ'!E9+'Concursos pers.nat no empre TSJ'!Y9+'Concursos pers.nat empresa TSJ'!E9</f>
        <v>104</v>
      </c>
      <c r="BJ9" s="32">
        <f>+'Concursos persona juridica TSJ'!F9+'Concursos pers.nat no empre TSJ'!Z9+'Concursos pers.nat empresa TSJ'!F9</f>
        <v>117</v>
      </c>
      <c r="BK9" s="32">
        <f>+'Concursos persona juridica TSJ'!G9+'Concursos pers.nat no empre TSJ'!AA9+'Concursos pers.nat empresa TSJ'!G9</f>
        <v>124</v>
      </c>
      <c r="BL9" s="32">
        <f>+'Concursos persona juridica TSJ'!H9+'Concursos pers.nat no empre TSJ'!AB9+'Concursos pers.nat empresa TSJ'!H9</f>
        <v>145</v>
      </c>
      <c r="BM9" s="32">
        <f>+'Concursos persona juridica TSJ'!I9+'Concursos pers.nat no empre TSJ'!AC9+'Concursos pers.nat empresa TSJ'!I9</f>
        <v>170</v>
      </c>
      <c r="BN9" s="32">
        <f>+'Concursos persona juridica TSJ'!J9+'Concursos pers.nat no empre TSJ'!AD9+'Concursos pers.nat empresa TSJ'!J9</f>
        <v>215</v>
      </c>
      <c r="BO9" s="32">
        <f>+'Concursos persona juridica TSJ'!K9+'Concursos pers.nat no empre TSJ'!AE9+'Concursos pers.nat empresa TSJ'!K9</f>
        <v>251</v>
      </c>
      <c r="BP9" s="32">
        <v>267</v>
      </c>
      <c r="BQ9" s="32">
        <v>230</v>
      </c>
      <c r="BR9" s="32">
        <v>254</v>
      </c>
      <c r="BS9" s="32">
        <v>304</v>
      </c>
      <c r="BT9" s="32">
        <v>383</v>
      </c>
      <c r="BU9" s="32">
        <v>285</v>
      </c>
      <c r="BV9" s="32">
        <v>376</v>
      </c>
      <c r="BW9" s="32">
        <v>418</v>
      </c>
      <c r="BX9" s="32">
        <v>578</v>
      </c>
      <c r="BY9" s="32">
        <v>493</v>
      </c>
      <c r="BZ9" s="32">
        <v>586</v>
      </c>
      <c r="CA9" s="32">
        <f t="shared" si="0"/>
        <v>63</v>
      </c>
      <c r="CB9" s="32">
        <f t="shared" si="1"/>
        <v>244</v>
      </c>
      <c r="CC9" s="32">
        <f t="shared" si="2"/>
        <v>243</v>
      </c>
      <c r="CD9" s="32">
        <f t="shared" si="3"/>
        <v>273</v>
      </c>
      <c r="CE9" s="32">
        <f t="shared" si="4"/>
        <v>334</v>
      </c>
      <c r="CF9" s="32">
        <f t="shared" si="5"/>
        <v>247</v>
      </c>
      <c r="CG9" s="32">
        <f t="shared" si="6"/>
        <v>547</v>
      </c>
      <c r="CH9" s="32">
        <f t="shared" si="7"/>
        <v>206</v>
      </c>
      <c r="CI9" s="32">
        <f t="shared" si="8"/>
        <v>167</v>
      </c>
      <c r="CJ9" s="32">
        <f t="shared" si="9"/>
        <v>171</v>
      </c>
      <c r="CK9" s="32">
        <f t="shared" si="10"/>
        <v>159</v>
      </c>
      <c r="CL9" s="32">
        <f t="shared" si="11"/>
        <v>209</v>
      </c>
      <c r="CM9" s="32">
        <f t="shared" si="12"/>
        <v>269</v>
      </c>
      <c r="CN9" s="32">
        <f t="shared" si="13"/>
        <v>380</v>
      </c>
      <c r="CO9" s="32">
        <f t="shared" si="14"/>
        <v>464</v>
      </c>
      <c r="CP9" s="32">
        <f t="shared" si="15"/>
        <v>654</v>
      </c>
      <c r="CQ9" s="32">
        <f t="shared" si="16"/>
        <v>1002</v>
      </c>
      <c r="CR9" s="32">
        <f t="shared" si="17"/>
        <v>1348</v>
      </c>
      <c r="CS9" s="32">
        <f t="shared" si="18"/>
        <v>2075</v>
      </c>
    </row>
    <row r="10" spans="2:97" ht="17.100000000000001" customHeight="1" thickBot="1" x14ac:dyDescent="0.25">
      <c r="B10" s="35" t="s">
        <v>101</v>
      </c>
      <c r="C10" s="32">
        <v>10</v>
      </c>
      <c r="D10" s="32">
        <v>13</v>
      </c>
      <c r="E10" s="32">
        <v>20</v>
      </c>
      <c r="F10" s="32">
        <v>18</v>
      </c>
      <c r="G10" s="32">
        <v>20</v>
      </c>
      <c r="H10" s="32">
        <v>24</v>
      </c>
      <c r="I10" s="32">
        <v>26</v>
      </c>
      <c r="J10" s="32">
        <v>52</v>
      </c>
      <c r="K10" s="32">
        <v>54</v>
      </c>
      <c r="L10" s="32">
        <v>59</v>
      </c>
      <c r="M10" s="32">
        <v>39</v>
      </c>
      <c r="N10" s="32">
        <v>55</v>
      </c>
      <c r="O10" s="32">
        <v>65</v>
      </c>
      <c r="P10" s="32">
        <v>76</v>
      </c>
      <c r="Q10" s="32">
        <v>39</v>
      </c>
      <c r="R10" s="32">
        <v>58</v>
      </c>
      <c r="S10" s="32">
        <v>50</v>
      </c>
      <c r="T10" s="32">
        <v>48</v>
      </c>
      <c r="U10" s="32">
        <v>41</v>
      </c>
      <c r="V10" s="32">
        <v>53</v>
      </c>
      <c r="W10" s="32">
        <v>50</v>
      </c>
      <c r="X10" s="32">
        <v>68</v>
      </c>
      <c r="Y10" s="32">
        <v>82</v>
      </c>
      <c r="Z10" s="32">
        <v>69</v>
      </c>
      <c r="AA10" s="32">
        <v>87</v>
      </c>
      <c r="AB10" s="32">
        <v>130</v>
      </c>
      <c r="AC10" s="32">
        <v>61</v>
      </c>
      <c r="AD10" s="32">
        <v>67</v>
      </c>
      <c r="AE10" s="32">
        <v>67</v>
      </c>
      <c r="AF10" s="32">
        <v>51</v>
      </c>
      <c r="AG10" s="32">
        <v>55</v>
      </c>
      <c r="AH10" s="32">
        <v>50</v>
      </c>
      <c r="AI10" s="32">
        <v>52</v>
      </c>
      <c r="AJ10" s="32">
        <v>34</v>
      </c>
      <c r="AK10" s="32">
        <v>43</v>
      </c>
      <c r="AL10" s="32">
        <v>41</v>
      </c>
      <c r="AM10" s="32">
        <v>49</v>
      </c>
      <c r="AN10" s="32">
        <v>43</v>
      </c>
      <c r="AO10" s="32">
        <v>25</v>
      </c>
      <c r="AP10" s="32">
        <v>46</v>
      </c>
      <c r="AQ10" s="32">
        <v>50</v>
      </c>
      <c r="AR10" s="32">
        <v>33</v>
      </c>
      <c r="AS10" s="32">
        <v>37</v>
      </c>
      <c r="AT10" s="32">
        <v>46</v>
      </c>
      <c r="AU10" s="32">
        <v>38</v>
      </c>
      <c r="AV10" s="32">
        <v>53</v>
      </c>
      <c r="AW10" s="32">
        <v>47</v>
      </c>
      <c r="AX10" s="32">
        <v>67</v>
      </c>
      <c r="AY10" s="32">
        <v>51</v>
      </c>
      <c r="AZ10" s="32">
        <v>83</v>
      </c>
      <c r="BA10" s="32">
        <v>83</v>
      </c>
      <c r="BB10" s="32">
        <v>106</v>
      </c>
      <c r="BC10" s="32">
        <v>128</v>
      </c>
      <c r="BD10" s="32">
        <v>88</v>
      </c>
      <c r="BE10" s="32">
        <v>161</v>
      </c>
      <c r="BF10" s="32">
        <v>165</v>
      </c>
      <c r="BG10" s="32">
        <f>+'Concursos persona juridica TSJ'!C10+'Concursos pers.nat no empre TSJ'!W10+'Concursos pers.nat empresa TSJ'!C10</f>
        <v>195</v>
      </c>
      <c r="BH10" s="32">
        <f>+'Concursos persona juridica TSJ'!D10+'Concursos pers.nat no empre TSJ'!X10+'Concursos pers.nat empresa TSJ'!D10</f>
        <v>209</v>
      </c>
      <c r="BI10" s="32">
        <f>+'Concursos persona juridica TSJ'!E10+'Concursos pers.nat no empre TSJ'!Y10+'Concursos pers.nat empresa TSJ'!E10</f>
        <v>177</v>
      </c>
      <c r="BJ10" s="32">
        <f>+'Concursos persona juridica TSJ'!F10+'Concursos pers.nat no empre TSJ'!Z10+'Concursos pers.nat empresa TSJ'!F10</f>
        <v>193</v>
      </c>
      <c r="BK10" s="32">
        <f>+'Concursos persona juridica TSJ'!G10+'Concursos pers.nat no empre TSJ'!AA10+'Concursos pers.nat empresa TSJ'!G10</f>
        <v>216</v>
      </c>
      <c r="BL10" s="32">
        <f>+'Concursos persona juridica TSJ'!H10+'Concursos pers.nat no empre TSJ'!AB10+'Concursos pers.nat empresa TSJ'!H10</f>
        <v>268</v>
      </c>
      <c r="BM10" s="32">
        <f>+'Concursos persona juridica TSJ'!I10+'Concursos pers.nat no empre TSJ'!AC10+'Concursos pers.nat empresa TSJ'!I10</f>
        <v>288</v>
      </c>
      <c r="BN10" s="32">
        <f>+'Concursos persona juridica TSJ'!J10+'Concursos pers.nat no empre TSJ'!AD10+'Concursos pers.nat empresa TSJ'!J10</f>
        <v>428</v>
      </c>
      <c r="BO10" s="32">
        <f>+'Concursos persona juridica TSJ'!K10+'Concursos pers.nat no empre TSJ'!AE10+'Concursos pers.nat empresa TSJ'!K10</f>
        <v>544</v>
      </c>
      <c r="BP10" s="32">
        <v>573</v>
      </c>
      <c r="BQ10" s="32">
        <v>539</v>
      </c>
      <c r="BR10" s="32">
        <v>539</v>
      </c>
      <c r="BS10" s="32">
        <v>608</v>
      </c>
      <c r="BT10" s="32">
        <v>712</v>
      </c>
      <c r="BU10" s="32">
        <v>769</v>
      </c>
      <c r="BV10" s="32">
        <v>979</v>
      </c>
      <c r="BW10" s="32">
        <v>1022</v>
      </c>
      <c r="BX10" s="32">
        <v>1132</v>
      </c>
      <c r="BY10" s="32">
        <v>1094</v>
      </c>
      <c r="BZ10" s="32">
        <v>1216</v>
      </c>
      <c r="CA10" s="32">
        <f t="shared" si="0"/>
        <v>61</v>
      </c>
      <c r="CB10" s="32">
        <f t="shared" si="1"/>
        <v>122</v>
      </c>
      <c r="CC10" s="32">
        <f t="shared" si="2"/>
        <v>207</v>
      </c>
      <c r="CD10" s="32">
        <f t="shared" si="3"/>
        <v>238</v>
      </c>
      <c r="CE10" s="32">
        <f t="shared" si="4"/>
        <v>192</v>
      </c>
      <c r="CF10" s="32">
        <f t="shared" si="5"/>
        <v>269</v>
      </c>
      <c r="CG10" s="32">
        <f t="shared" si="6"/>
        <v>345</v>
      </c>
      <c r="CH10" s="32">
        <f t="shared" si="7"/>
        <v>223</v>
      </c>
      <c r="CI10" s="32">
        <f t="shared" si="8"/>
        <v>170</v>
      </c>
      <c r="CJ10" s="32">
        <f t="shared" si="9"/>
        <v>163</v>
      </c>
      <c r="CK10" s="32">
        <f t="shared" si="10"/>
        <v>166</v>
      </c>
      <c r="CL10" s="32">
        <f t="shared" si="11"/>
        <v>205</v>
      </c>
      <c r="CM10" s="32">
        <f t="shared" si="12"/>
        <v>323</v>
      </c>
      <c r="CN10" s="32">
        <f t="shared" si="13"/>
        <v>542</v>
      </c>
      <c r="CO10" s="32">
        <f t="shared" si="14"/>
        <v>774</v>
      </c>
      <c r="CP10" s="32">
        <f t="shared" si="15"/>
        <v>1200</v>
      </c>
      <c r="CQ10" s="32">
        <f t="shared" si="16"/>
        <v>2195</v>
      </c>
      <c r="CR10" s="32">
        <f t="shared" si="17"/>
        <v>3068</v>
      </c>
      <c r="CS10" s="32">
        <f t="shared" si="18"/>
        <v>4464</v>
      </c>
    </row>
    <row r="11" spans="2:97" ht="17.100000000000001" customHeight="1" thickBot="1" x14ac:dyDescent="0.25">
      <c r="B11" s="35" t="s">
        <v>102</v>
      </c>
      <c r="C11" s="32">
        <v>2</v>
      </c>
      <c r="D11" s="32">
        <v>3</v>
      </c>
      <c r="E11" s="32">
        <v>1</v>
      </c>
      <c r="F11" s="32">
        <v>2</v>
      </c>
      <c r="G11" s="32">
        <v>6</v>
      </c>
      <c r="H11" s="32">
        <v>7</v>
      </c>
      <c r="I11" s="32">
        <v>9</v>
      </c>
      <c r="J11" s="32">
        <v>16</v>
      </c>
      <c r="K11" s="32">
        <v>21</v>
      </c>
      <c r="L11" s="32">
        <v>25</v>
      </c>
      <c r="M11" s="32">
        <v>16</v>
      </c>
      <c r="N11" s="32">
        <v>20</v>
      </c>
      <c r="O11" s="32">
        <v>19</v>
      </c>
      <c r="P11" s="32">
        <v>11</v>
      </c>
      <c r="Q11" s="32">
        <v>6</v>
      </c>
      <c r="R11" s="32">
        <v>7</v>
      </c>
      <c r="S11" s="32">
        <v>20</v>
      </c>
      <c r="T11" s="32">
        <v>22</v>
      </c>
      <c r="U11" s="32">
        <v>16</v>
      </c>
      <c r="V11" s="32">
        <v>19</v>
      </c>
      <c r="W11" s="32">
        <v>36</v>
      </c>
      <c r="X11" s="32">
        <v>46</v>
      </c>
      <c r="Y11" s="32">
        <v>25</v>
      </c>
      <c r="Z11" s="32">
        <v>24</v>
      </c>
      <c r="AA11" s="32">
        <v>32</v>
      </c>
      <c r="AB11" s="32">
        <v>27</v>
      </c>
      <c r="AC11" s="32">
        <v>31</v>
      </c>
      <c r="AD11" s="32">
        <v>19</v>
      </c>
      <c r="AE11" s="32">
        <v>22</v>
      </c>
      <c r="AF11" s="32">
        <v>23</v>
      </c>
      <c r="AG11" s="32">
        <v>9</v>
      </c>
      <c r="AH11" s="32">
        <v>17</v>
      </c>
      <c r="AI11" s="32">
        <v>11</v>
      </c>
      <c r="AJ11" s="32">
        <v>9</v>
      </c>
      <c r="AK11" s="32">
        <v>19</v>
      </c>
      <c r="AL11" s="32">
        <v>19</v>
      </c>
      <c r="AM11" s="32">
        <v>22</v>
      </c>
      <c r="AN11" s="32">
        <v>18</v>
      </c>
      <c r="AO11" s="32">
        <v>13</v>
      </c>
      <c r="AP11" s="32">
        <v>14</v>
      </c>
      <c r="AQ11" s="32">
        <v>26</v>
      </c>
      <c r="AR11" s="32">
        <v>15</v>
      </c>
      <c r="AS11" s="32">
        <v>8</v>
      </c>
      <c r="AT11" s="32">
        <v>18</v>
      </c>
      <c r="AU11" s="32">
        <v>20</v>
      </c>
      <c r="AV11" s="32">
        <v>17</v>
      </c>
      <c r="AW11" s="32">
        <v>13</v>
      </c>
      <c r="AX11" s="32">
        <v>12</v>
      </c>
      <c r="AY11" s="32">
        <v>15</v>
      </c>
      <c r="AZ11" s="32">
        <v>26</v>
      </c>
      <c r="BA11" s="32">
        <v>23</v>
      </c>
      <c r="BB11" s="32">
        <v>28</v>
      </c>
      <c r="BC11" s="32">
        <v>35</v>
      </c>
      <c r="BD11" s="32">
        <v>18</v>
      </c>
      <c r="BE11" s="32">
        <v>38</v>
      </c>
      <c r="BF11" s="32">
        <v>31</v>
      </c>
      <c r="BG11" s="32">
        <f>+'Concursos persona juridica TSJ'!C11+'Concursos pers.nat no empre TSJ'!W11+'Concursos pers.nat empresa TSJ'!C11</f>
        <v>20</v>
      </c>
      <c r="BH11" s="32">
        <f>+'Concursos persona juridica TSJ'!D11+'Concursos pers.nat no empre TSJ'!X11+'Concursos pers.nat empresa TSJ'!D11</f>
        <v>26</v>
      </c>
      <c r="BI11" s="32">
        <f>+'Concursos persona juridica TSJ'!E11+'Concursos pers.nat no empre TSJ'!Y11+'Concursos pers.nat empresa TSJ'!E11</f>
        <v>28</v>
      </c>
      <c r="BJ11" s="32">
        <f>+'Concursos persona juridica TSJ'!F11+'Concursos pers.nat no empre TSJ'!Z11+'Concursos pers.nat empresa TSJ'!F11</f>
        <v>41</v>
      </c>
      <c r="BK11" s="32">
        <f>+'Concursos persona juridica TSJ'!G11+'Concursos pers.nat no empre TSJ'!AA11+'Concursos pers.nat empresa TSJ'!G11</f>
        <v>39</v>
      </c>
      <c r="BL11" s="32">
        <f>+'Concursos persona juridica TSJ'!H11+'Concursos pers.nat no empre TSJ'!AB11+'Concursos pers.nat empresa TSJ'!H11</f>
        <v>52</v>
      </c>
      <c r="BM11" s="32">
        <f>+'Concursos persona juridica TSJ'!I11+'Concursos pers.nat no empre TSJ'!AC11+'Concursos pers.nat empresa TSJ'!I11</f>
        <v>51</v>
      </c>
      <c r="BN11" s="32">
        <f>+'Concursos persona juridica TSJ'!J11+'Concursos pers.nat no empre TSJ'!AD11+'Concursos pers.nat empresa TSJ'!J11</f>
        <v>76</v>
      </c>
      <c r="BO11" s="32">
        <f>+'Concursos persona juridica TSJ'!K11+'Concursos pers.nat no empre TSJ'!AE11+'Concursos pers.nat empresa TSJ'!K11</f>
        <v>50</v>
      </c>
      <c r="BP11" s="32">
        <v>73</v>
      </c>
      <c r="BQ11" s="32">
        <v>123</v>
      </c>
      <c r="BR11" s="32">
        <v>103</v>
      </c>
      <c r="BS11" s="32">
        <v>94</v>
      </c>
      <c r="BT11" s="32">
        <v>130</v>
      </c>
      <c r="BU11" s="32">
        <v>83</v>
      </c>
      <c r="BV11" s="32">
        <v>100</v>
      </c>
      <c r="BW11" s="32">
        <v>109</v>
      </c>
      <c r="BX11" s="32">
        <v>154</v>
      </c>
      <c r="BY11" s="32">
        <v>97</v>
      </c>
      <c r="BZ11" s="32">
        <v>162</v>
      </c>
      <c r="CA11" s="32">
        <f t="shared" si="0"/>
        <v>8</v>
      </c>
      <c r="CB11" s="32">
        <f t="shared" si="1"/>
        <v>38</v>
      </c>
      <c r="CC11" s="32">
        <f t="shared" si="2"/>
        <v>82</v>
      </c>
      <c r="CD11" s="32">
        <f t="shared" si="3"/>
        <v>43</v>
      </c>
      <c r="CE11" s="32">
        <f t="shared" si="4"/>
        <v>77</v>
      </c>
      <c r="CF11" s="32">
        <f t="shared" si="5"/>
        <v>131</v>
      </c>
      <c r="CG11" s="32">
        <f t="shared" si="6"/>
        <v>109</v>
      </c>
      <c r="CH11" s="32">
        <f t="shared" si="7"/>
        <v>71</v>
      </c>
      <c r="CI11" s="32">
        <f t="shared" si="8"/>
        <v>58</v>
      </c>
      <c r="CJ11" s="32">
        <f t="shared" si="9"/>
        <v>67</v>
      </c>
      <c r="CK11" s="32">
        <f t="shared" si="10"/>
        <v>67</v>
      </c>
      <c r="CL11" s="32">
        <f t="shared" si="11"/>
        <v>62</v>
      </c>
      <c r="CM11" s="32">
        <f t="shared" si="12"/>
        <v>92</v>
      </c>
      <c r="CN11" s="32">
        <f t="shared" si="13"/>
        <v>122</v>
      </c>
      <c r="CO11" s="32">
        <f t="shared" si="14"/>
        <v>115</v>
      </c>
      <c r="CP11" s="32">
        <f t="shared" si="15"/>
        <v>218</v>
      </c>
      <c r="CQ11" s="32">
        <f t="shared" si="16"/>
        <v>349</v>
      </c>
      <c r="CR11" s="32">
        <f t="shared" si="17"/>
        <v>407</v>
      </c>
      <c r="CS11" s="32">
        <f t="shared" si="18"/>
        <v>522</v>
      </c>
    </row>
    <row r="12" spans="2:97" ht="17.100000000000001" customHeight="1" thickBot="1" x14ac:dyDescent="0.25">
      <c r="B12" s="35" t="s">
        <v>103</v>
      </c>
      <c r="C12" s="32">
        <v>25</v>
      </c>
      <c r="D12" s="32">
        <v>18</v>
      </c>
      <c r="E12" s="32">
        <v>12</v>
      </c>
      <c r="F12" s="32">
        <v>30</v>
      </c>
      <c r="G12" s="32">
        <v>18</v>
      </c>
      <c r="H12" s="32">
        <v>34</v>
      </c>
      <c r="I12" s="32">
        <v>50</v>
      </c>
      <c r="J12" s="32">
        <v>85</v>
      </c>
      <c r="K12" s="32">
        <v>86</v>
      </c>
      <c r="L12" s="32">
        <v>123</v>
      </c>
      <c r="M12" s="32">
        <v>62</v>
      </c>
      <c r="N12" s="32">
        <v>84</v>
      </c>
      <c r="O12" s="32">
        <v>97</v>
      </c>
      <c r="P12" s="32">
        <v>97</v>
      </c>
      <c r="Q12" s="32">
        <v>63</v>
      </c>
      <c r="R12" s="32">
        <v>58</v>
      </c>
      <c r="S12" s="32">
        <v>73</v>
      </c>
      <c r="T12" s="32">
        <v>95</v>
      </c>
      <c r="U12" s="32">
        <v>54</v>
      </c>
      <c r="V12" s="32">
        <v>102</v>
      </c>
      <c r="W12" s="32">
        <v>123</v>
      </c>
      <c r="X12" s="32">
        <v>129</v>
      </c>
      <c r="Y12" s="32">
        <v>80</v>
      </c>
      <c r="Z12" s="32">
        <v>107</v>
      </c>
      <c r="AA12" s="32">
        <v>125</v>
      </c>
      <c r="AB12" s="32">
        <v>149</v>
      </c>
      <c r="AC12" s="32">
        <v>103</v>
      </c>
      <c r="AD12" s="32">
        <v>118</v>
      </c>
      <c r="AE12" s="32">
        <v>94</v>
      </c>
      <c r="AF12" s="32">
        <v>89</v>
      </c>
      <c r="AG12" s="32">
        <v>74</v>
      </c>
      <c r="AH12" s="32">
        <v>90</v>
      </c>
      <c r="AI12" s="32">
        <v>56</v>
      </c>
      <c r="AJ12" s="32">
        <v>71</v>
      </c>
      <c r="AK12" s="32">
        <v>58</v>
      </c>
      <c r="AL12" s="32">
        <v>65</v>
      </c>
      <c r="AM12" s="32">
        <v>87</v>
      </c>
      <c r="AN12" s="32">
        <v>52</v>
      </c>
      <c r="AO12" s="32">
        <v>63</v>
      </c>
      <c r="AP12" s="32">
        <v>60</v>
      </c>
      <c r="AQ12" s="32">
        <v>89</v>
      </c>
      <c r="AR12" s="32">
        <v>73</v>
      </c>
      <c r="AS12" s="32">
        <v>72</v>
      </c>
      <c r="AT12" s="32">
        <v>71</v>
      </c>
      <c r="AU12" s="32">
        <v>58</v>
      </c>
      <c r="AV12" s="32">
        <v>76</v>
      </c>
      <c r="AW12" s="32">
        <v>63</v>
      </c>
      <c r="AX12" s="32">
        <v>72</v>
      </c>
      <c r="AY12" s="32">
        <v>66</v>
      </c>
      <c r="AZ12" s="32">
        <v>84</v>
      </c>
      <c r="BA12" s="32">
        <v>71</v>
      </c>
      <c r="BB12" s="32">
        <v>100</v>
      </c>
      <c r="BC12" s="32">
        <v>75</v>
      </c>
      <c r="BD12" s="32">
        <v>70</v>
      </c>
      <c r="BE12" s="32">
        <v>113</v>
      </c>
      <c r="BF12" s="32">
        <v>109</v>
      </c>
      <c r="BG12" s="32">
        <f>+'Concursos persona juridica TSJ'!C12+'Concursos pers.nat no empre TSJ'!W12+'Concursos pers.nat empresa TSJ'!C12</f>
        <v>168</v>
      </c>
      <c r="BH12" s="32">
        <f>+'Concursos persona juridica TSJ'!D12+'Concursos pers.nat no empre TSJ'!X12+'Concursos pers.nat empresa TSJ'!D12</f>
        <v>140</v>
      </c>
      <c r="BI12" s="32">
        <f>+'Concursos persona juridica TSJ'!E12+'Concursos pers.nat no empre TSJ'!Y12+'Concursos pers.nat empresa TSJ'!E12</f>
        <v>124</v>
      </c>
      <c r="BJ12" s="32">
        <f>+'Concursos persona juridica TSJ'!F12+'Concursos pers.nat no empre TSJ'!Z12+'Concursos pers.nat empresa TSJ'!F12</f>
        <v>145</v>
      </c>
      <c r="BK12" s="32">
        <f>+'Concursos persona juridica TSJ'!G12+'Concursos pers.nat no empre TSJ'!AA12+'Concursos pers.nat empresa TSJ'!G12</f>
        <v>104</v>
      </c>
      <c r="BL12" s="32">
        <f>+'Concursos persona juridica TSJ'!H12+'Concursos pers.nat no empre TSJ'!AB12+'Concursos pers.nat empresa TSJ'!H12</f>
        <v>189</v>
      </c>
      <c r="BM12" s="32">
        <f>+'Concursos persona juridica TSJ'!I12+'Concursos pers.nat no empre TSJ'!AC12+'Concursos pers.nat empresa TSJ'!I12</f>
        <v>203</v>
      </c>
      <c r="BN12" s="32">
        <f>+'Concursos persona juridica TSJ'!J12+'Concursos pers.nat no empre TSJ'!AD12+'Concursos pers.nat empresa TSJ'!J12</f>
        <v>292</v>
      </c>
      <c r="BO12" s="32">
        <f>+'Concursos persona juridica TSJ'!K12+'Concursos pers.nat no empre TSJ'!AE12+'Concursos pers.nat empresa TSJ'!K12</f>
        <v>269</v>
      </c>
      <c r="BP12" s="32">
        <v>337</v>
      </c>
      <c r="BQ12" s="32">
        <v>276</v>
      </c>
      <c r="BR12" s="32">
        <v>379</v>
      </c>
      <c r="BS12" s="32">
        <v>410</v>
      </c>
      <c r="BT12" s="32">
        <v>488</v>
      </c>
      <c r="BU12" s="32">
        <v>452</v>
      </c>
      <c r="BV12" s="32">
        <v>526</v>
      </c>
      <c r="BW12" s="32">
        <v>603</v>
      </c>
      <c r="BX12" s="32">
        <v>591</v>
      </c>
      <c r="BY12" s="32">
        <v>483</v>
      </c>
      <c r="BZ12" s="32">
        <v>655</v>
      </c>
      <c r="CA12" s="32">
        <f t="shared" si="0"/>
        <v>85</v>
      </c>
      <c r="CB12" s="32">
        <f t="shared" si="1"/>
        <v>187</v>
      </c>
      <c r="CC12" s="32">
        <f t="shared" si="2"/>
        <v>355</v>
      </c>
      <c r="CD12" s="32">
        <f t="shared" si="3"/>
        <v>315</v>
      </c>
      <c r="CE12" s="32">
        <f t="shared" si="4"/>
        <v>324</v>
      </c>
      <c r="CF12" s="32">
        <f t="shared" si="5"/>
        <v>439</v>
      </c>
      <c r="CG12" s="32">
        <f t="shared" si="6"/>
        <v>495</v>
      </c>
      <c r="CH12" s="32">
        <f t="shared" si="7"/>
        <v>347</v>
      </c>
      <c r="CI12" s="32">
        <f t="shared" si="8"/>
        <v>250</v>
      </c>
      <c r="CJ12" s="32">
        <f t="shared" si="9"/>
        <v>262</v>
      </c>
      <c r="CK12" s="32">
        <f t="shared" si="10"/>
        <v>305</v>
      </c>
      <c r="CL12" s="32">
        <f t="shared" si="11"/>
        <v>269</v>
      </c>
      <c r="CM12" s="32">
        <f t="shared" si="12"/>
        <v>321</v>
      </c>
      <c r="CN12" s="32">
        <f t="shared" si="13"/>
        <v>367</v>
      </c>
      <c r="CO12" s="32">
        <f t="shared" si="14"/>
        <v>577</v>
      </c>
      <c r="CP12" s="32">
        <f t="shared" si="15"/>
        <v>788</v>
      </c>
      <c r="CQ12" s="32">
        <f t="shared" si="16"/>
        <v>1261</v>
      </c>
      <c r="CR12" s="32">
        <f t="shared" si="17"/>
        <v>1876</v>
      </c>
      <c r="CS12" s="32">
        <f t="shared" si="18"/>
        <v>2332</v>
      </c>
    </row>
    <row r="13" spans="2:97" ht="17.100000000000001" customHeight="1" thickBot="1" x14ac:dyDescent="0.25">
      <c r="B13" s="35" t="s">
        <v>104</v>
      </c>
      <c r="C13" s="32">
        <v>7</v>
      </c>
      <c r="D13" s="32">
        <v>12</v>
      </c>
      <c r="E13" s="32">
        <v>10</v>
      </c>
      <c r="F13" s="32">
        <v>10</v>
      </c>
      <c r="G13" s="32">
        <v>14</v>
      </c>
      <c r="H13" s="32">
        <v>33</v>
      </c>
      <c r="I13" s="32">
        <v>62</v>
      </c>
      <c r="J13" s="32">
        <v>69</v>
      </c>
      <c r="K13" s="32">
        <v>51</v>
      </c>
      <c r="L13" s="32">
        <v>77</v>
      </c>
      <c r="M13" s="32">
        <v>60</v>
      </c>
      <c r="N13" s="32">
        <v>75</v>
      </c>
      <c r="O13" s="32">
        <v>77</v>
      </c>
      <c r="P13" s="32">
        <v>59</v>
      </c>
      <c r="Q13" s="32">
        <v>51</v>
      </c>
      <c r="R13" s="32">
        <v>73</v>
      </c>
      <c r="S13" s="32">
        <v>70</v>
      </c>
      <c r="T13" s="32">
        <v>66</v>
      </c>
      <c r="U13" s="32">
        <v>71</v>
      </c>
      <c r="V13" s="32">
        <v>98</v>
      </c>
      <c r="W13" s="32">
        <v>73</v>
      </c>
      <c r="X13" s="32">
        <v>113</v>
      </c>
      <c r="Y13" s="32">
        <v>86</v>
      </c>
      <c r="Z13" s="32">
        <v>105</v>
      </c>
      <c r="AA13" s="32">
        <v>99</v>
      </c>
      <c r="AB13" s="32">
        <v>117</v>
      </c>
      <c r="AC13" s="32">
        <v>99</v>
      </c>
      <c r="AD13" s="32">
        <v>89</v>
      </c>
      <c r="AE13" s="32">
        <v>76</v>
      </c>
      <c r="AF13" s="32">
        <v>71</v>
      </c>
      <c r="AG13" s="32">
        <v>68</v>
      </c>
      <c r="AH13" s="32">
        <v>68</v>
      </c>
      <c r="AI13" s="32">
        <v>65</v>
      </c>
      <c r="AJ13" s="32">
        <v>53</v>
      </c>
      <c r="AK13" s="32">
        <v>55</v>
      </c>
      <c r="AL13" s="32">
        <v>74</v>
      </c>
      <c r="AM13" s="32">
        <v>48</v>
      </c>
      <c r="AN13" s="32">
        <v>60</v>
      </c>
      <c r="AO13" s="32">
        <v>52</v>
      </c>
      <c r="AP13" s="32">
        <v>72</v>
      </c>
      <c r="AQ13" s="32">
        <v>63</v>
      </c>
      <c r="AR13" s="32">
        <v>60</v>
      </c>
      <c r="AS13" s="32">
        <v>64</v>
      </c>
      <c r="AT13" s="32">
        <v>80</v>
      </c>
      <c r="AU13" s="32">
        <v>91</v>
      </c>
      <c r="AV13" s="32">
        <v>68</v>
      </c>
      <c r="AW13" s="32">
        <v>55</v>
      </c>
      <c r="AX13" s="32">
        <v>76</v>
      </c>
      <c r="AY13" s="32">
        <v>74</v>
      </c>
      <c r="AZ13" s="32">
        <v>56</v>
      </c>
      <c r="BA13" s="32">
        <v>65</v>
      </c>
      <c r="BB13" s="32">
        <v>102</v>
      </c>
      <c r="BC13" s="32">
        <v>102</v>
      </c>
      <c r="BD13" s="32">
        <v>65</v>
      </c>
      <c r="BE13" s="32">
        <v>80</v>
      </c>
      <c r="BF13" s="32">
        <v>126</v>
      </c>
      <c r="BG13" s="32">
        <f>+'Concursos persona juridica TSJ'!C13+'Concursos pers.nat no empre TSJ'!W13+'Concursos pers.nat empresa TSJ'!C13</f>
        <v>154</v>
      </c>
      <c r="BH13" s="32">
        <f>+'Concursos persona juridica TSJ'!D13+'Concursos pers.nat no empre TSJ'!X13+'Concursos pers.nat empresa TSJ'!D13</f>
        <v>153</v>
      </c>
      <c r="BI13" s="32">
        <f>+'Concursos persona juridica TSJ'!E13+'Concursos pers.nat no empre TSJ'!Y13+'Concursos pers.nat empresa TSJ'!E13</f>
        <v>146</v>
      </c>
      <c r="BJ13" s="32">
        <f>+'Concursos persona juridica TSJ'!F13+'Concursos pers.nat no empre TSJ'!Z13+'Concursos pers.nat empresa TSJ'!F13</f>
        <v>205</v>
      </c>
      <c r="BK13" s="32">
        <f>+'Concursos persona juridica TSJ'!G13+'Concursos pers.nat no empre TSJ'!AA13+'Concursos pers.nat empresa TSJ'!G13</f>
        <v>166</v>
      </c>
      <c r="BL13" s="32">
        <f>+'Concursos persona juridica TSJ'!H13+'Concursos pers.nat no empre TSJ'!AB13+'Concursos pers.nat empresa TSJ'!H13</f>
        <v>187</v>
      </c>
      <c r="BM13" s="32">
        <f>+'Concursos persona juridica TSJ'!I13+'Concursos pers.nat no empre TSJ'!AC13+'Concursos pers.nat empresa TSJ'!I13</f>
        <v>278</v>
      </c>
      <c r="BN13" s="32">
        <f>+'Concursos persona juridica TSJ'!J13+'Concursos pers.nat no empre TSJ'!AD13+'Concursos pers.nat empresa TSJ'!J13</f>
        <v>259</v>
      </c>
      <c r="BO13" s="32">
        <f>+'Concursos persona juridica TSJ'!K13+'Concursos pers.nat no empre TSJ'!AE13+'Concursos pers.nat empresa TSJ'!K13</f>
        <v>223</v>
      </c>
      <c r="BP13" s="32">
        <v>396</v>
      </c>
      <c r="BQ13" s="32">
        <v>376</v>
      </c>
      <c r="BR13" s="32">
        <v>330</v>
      </c>
      <c r="BS13" s="32">
        <v>399</v>
      </c>
      <c r="BT13" s="32">
        <v>526</v>
      </c>
      <c r="BU13" s="32">
        <v>409</v>
      </c>
      <c r="BV13" s="32">
        <v>667</v>
      </c>
      <c r="BW13" s="32">
        <v>611</v>
      </c>
      <c r="BX13" s="32">
        <v>700</v>
      </c>
      <c r="BY13" s="32">
        <v>522</v>
      </c>
      <c r="BZ13" s="32">
        <v>719</v>
      </c>
      <c r="CA13" s="32">
        <f t="shared" si="0"/>
        <v>39</v>
      </c>
      <c r="CB13" s="32">
        <f t="shared" si="1"/>
        <v>178</v>
      </c>
      <c r="CC13" s="32">
        <f t="shared" si="2"/>
        <v>263</v>
      </c>
      <c r="CD13" s="32">
        <f t="shared" si="3"/>
        <v>260</v>
      </c>
      <c r="CE13" s="32">
        <f t="shared" si="4"/>
        <v>305</v>
      </c>
      <c r="CF13" s="32">
        <f t="shared" si="5"/>
        <v>377</v>
      </c>
      <c r="CG13" s="32">
        <f t="shared" si="6"/>
        <v>404</v>
      </c>
      <c r="CH13" s="32">
        <f t="shared" si="7"/>
        <v>283</v>
      </c>
      <c r="CI13" s="32">
        <f t="shared" si="8"/>
        <v>247</v>
      </c>
      <c r="CJ13" s="32">
        <f t="shared" si="9"/>
        <v>232</v>
      </c>
      <c r="CK13" s="32">
        <f t="shared" si="10"/>
        <v>267</v>
      </c>
      <c r="CL13" s="32">
        <f t="shared" si="11"/>
        <v>290</v>
      </c>
      <c r="CM13" s="32">
        <f t="shared" si="12"/>
        <v>297</v>
      </c>
      <c r="CN13" s="32">
        <f t="shared" si="13"/>
        <v>373</v>
      </c>
      <c r="CO13" s="32">
        <f t="shared" si="14"/>
        <v>658</v>
      </c>
      <c r="CP13" s="32">
        <f t="shared" si="15"/>
        <v>890</v>
      </c>
      <c r="CQ13" s="32">
        <f t="shared" si="16"/>
        <v>1325</v>
      </c>
      <c r="CR13" s="32">
        <f t="shared" si="17"/>
        <v>2001</v>
      </c>
      <c r="CS13" s="32">
        <f t="shared" si="18"/>
        <v>2552</v>
      </c>
    </row>
    <row r="14" spans="2:97" ht="17.100000000000001" customHeight="1" thickBot="1" x14ac:dyDescent="0.25">
      <c r="B14" s="35" t="s">
        <v>105</v>
      </c>
      <c r="C14" s="32">
        <v>90</v>
      </c>
      <c r="D14" s="32">
        <v>60</v>
      </c>
      <c r="E14" s="32">
        <v>85</v>
      </c>
      <c r="F14" s="32">
        <v>91</v>
      </c>
      <c r="G14" s="32">
        <v>141</v>
      </c>
      <c r="H14" s="32">
        <v>213</v>
      </c>
      <c r="I14" s="32">
        <v>266</v>
      </c>
      <c r="J14" s="32">
        <v>424</v>
      </c>
      <c r="K14" s="32">
        <v>496</v>
      </c>
      <c r="L14" s="32">
        <v>486</v>
      </c>
      <c r="M14" s="32">
        <v>378</v>
      </c>
      <c r="N14" s="32">
        <v>401</v>
      </c>
      <c r="O14" s="32">
        <v>389</v>
      </c>
      <c r="P14" s="32">
        <v>378</v>
      </c>
      <c r="Q14" s="32">
        <v>357</v>
      </c>
      <c r="R14" s="32">
        <v>394</v>
      </c>
      <c r="S14" s="32">
        <v>420</v>
      </c>
      <c r="T14" s="32">
        <v>412</v>
      </c>
      <c r="U14" s="32">
        <v>349</v>
      </c>
      <c r="V14" s="32">
        <v>383</v>
      </c>
      <c r="W14" s="32">
        <v>548</v>
      </c>
      <c r="X14" s="32">
        <v>527</v>
      </c>
      <c r="Y14" s="32">
        <v>507</v>
      </c>
      <c r="Z14" s="32">
        <v>562</v>
      </c>
      <c r="AA14" s="32">
        <v>579</v>
      </c>
      <c r="AB14" s="32">
        <v>574</v>
      </c>
      <c r="AC14" s="32">
        <v>445</v>
      </c>
      <c r="AD14" s="32">
        <v>516</v>
      </c>
      <c r="AE14" s="32">
        <v>455</v>
      </c>
      <c r="AF14" s="32">
        <v>417</v>
      </c>
      <c r="AG14" s="32">
        <v>356</v>
      </c>
      <c r="AH14" s="32">
        <v>408</v>
      </c>
      <c r="AI14" s="32">
        <v>302</v>
      </c>
      <c r="AJ14" s="32">
        <v>312</v>
      </c>
      <c r="AK14" s="32">
        <v>268</v>
      </c>
      <c r="AL14" s="32">
        <v>342</v>
      </c>
      <c r="AM14" s="32">
        <v>396</v>
      </c>
      <c r="AN14" s="32">
        <v>399</v>
      </c>
      <c r="AO14" s="32">
        <v>376</v>
      </c>
      <c r="AP14" s="32">
        <v>435</v>
      </c>
      <c r="AQ14" s="32">
        <v>496</v>
      </c>
      <c r="AR14" s="32">
        <v>503</v>
      </c>
      <c r="AS14" s="32">
        <v>358</v>
      </c>
      <c r="AT14" s="32">
        <v>509</v>
      </c>
      <c r="AU14" s="32">
        <v>643</v>
      </c>
      <c r="AV14" s="32">
        <v>658</v>
      </c>
      <c r="AW14" s="32">
        <v>563</v>
      </c>
      <c r="AX14" s="32">
        <v>749</v>
      </c>
      <c r="AY14" s="32">
        <v>887</v>
      </c>
      <c r="AZ14" s="32">
        <v>931</v>
      </c>
      <c r="BA14" s="32">
        <v>803</v>
      </c>
      <c r="BB14" s="32">
        <v>1046</v>
      </c>
      <c r="BC14" s="32">
        <v>1012</v>
      </c>
      <c r="BD14" s="32">
        <v>806</v>
      </c>
      <c r="BE14" s="32">
        <v>1076</v>
      </c>
      <c r="BF14" s="32">
        <v>1413</v>
      </c>
      <c r="BG14" s="32">
        <f>+'Concursos persona juridica TSJ'!C14+'Concursos pers.nat no empre TSJ'!W14+'Concursos pers.nat empresa TSJ'!C14</f>
        <v>1504</v>
      </c>
      <c r="BH14" s="32">
        <f>+'Concursos persona juridica TSJ'!D14+'Concursos pers.nat no empre TSJ'!X14+'Concursos pers.nat empresa TSJ'!D14</f>
        <v>1496</v>
      </c>
      <c r="BI14" s="32">
        <f>+'Concursos persona juridica TSJ'!E14+'Concursos pers.nat no empre TSJ'!Y14+'Concursos pers.nat empresa TSJ'!E14</f>
        <v>1199</v>
      </c>
      <c r="BJ14" s="32">
        <f>+'Concursos persona juridica TSJ'!F14+'Concursos pers.nat no empre TSJ'!Z14+'Concursos pers.nat empresa TSJ'!F14</f>
        <v>1419</v>
      </c>
      <c r="BK14" s="32">
        <f>+'Concursos persona juridica TSJ'!G14+'Concursos pers.nat no empre TSJ'!AA14+'Concursos pers.nat empresa TSJ'!G14</f>
        <v>1538</v>
      </c>
      <c r="BL14" s="32">
        <f>+'Concursos persona juridica TSJ'!H14+'Concursos pers.nat no empre TSJ'!AB14+'Concursos pers.nat empresa TSJ'!H14</f>
        <v>1796</v>
      </c>
      <c r="BM14" s="32">
        <f>+'Concursos persona juridica TSJ'!I14+'Concursos pers.nat no empre TSJ'!AC14+'Concursos pers.nat empresa TSJ'!I14</f>
        <v>2167</v>
      </c>
      <c r="BN14" s="32">
        <f>+'Concursos persona juridica TSJ'!J14+'Concursos pers.nat no empre TSJ'!AD14+'Concursos pers.nat empresa TSJ'!J14</f>
        <v>2594</v>
      </c>
      <c r="BO14" s="32">
        <f>+'Concursos persona juridica TSJ'!K14+'Concursos pers.nat no empre TSJ'!AE14+'Concursos pers.nat empresa TSJ'!K14</f>
        <v>2335</v>
      </c>
      <c r="BP14" s="32">
        <v>4074</v>
      </c>
      <c r="BQ14" s="32">
        <v>2598</v>
      </c>
      <c r="BR14" s="32">
        <v>3068</v>
      </c>
      <c r="BS14" s="32">
        <v>3416</v>
      </c>
      <c r="BT14" s="32">
        <v>3745</v>
      </c>
      <c r="BU14" s="32">
        <v>3174</v>
      </c>
      <c r="BV14" s="32">
        <v>3699</v>
      </c>
      <c r="BW14" s="32">
        <v>4493</v>
      </c>
      <c r="BX14" s="32">
        <v>4322</v>
      </c>
      <c r="BY14" s="32">
        <v>3968</v>
      </c>
      <c r="BZ14" s="32">
        <v>4721</v>
      </c>
      <c r="CA14" s="32">
        <f t="shared" si="0"/>
        <v>326</v>
      </c>
      <c r="CB14" s="32">
        <f t="shared" si="1"/>
        <v>1044</v>
      </c>
      <c r="CC14" s="32">
        <f t="shared" si="2"/>
        <v>1761</v>
      </c>
      <c r="CD14" s="32">
        <f t="shared" si="3"/>
        <v>1518</v>
      </c>
      <c r="CE14" s="32">
        <f t="shared" si="4"/>
        <v>1564</v>
      </c>
      <c r="CF14" s="32">
        <f t="shared" si="5"/>
        <v>2144</v>
      </c>
      <c r="CG14" s="32">
        <f t="shared" si="6"/>
        <v>2114</v>
      </c>
      <c r="CH14" s="32">
        <f t="shared" si="7"/>
        <v>1636</v>
      </c>
      <c r="CI14" s="32">
        <f t="shared" si="8"/>
        <v>1224</v>
      </c>
      <c r="CJ14" s="32">
        <f t="shared" si="9"/>
        <v>1606</v>
      </c>
      <c r="CK14" s="32">
        <f t="shared" si="10"/>
        <v>1866</v>
      </c>
      <c r="CL14" s="32">
        <f t="shared" si="11"/>
        <v>2613</v>
      </c>
      <c r="CM14" s="32">
        <f t="shared" si="12"/>
        <v>3667</v>
      </c>
      <c r="CN14" s="32">
        <f t="shared" si="13"/>
        <v>4307</v>
      </c>
      <c r="CO14" s="32">
        <f t="shared" si="14"/>
        <v>5618</v>
      </c>
      <c r="CP14" s="32">
        <f t="shared" si="15"/>
        <v>8095</v>
      </c>
      <c r="CQ14" s="32">
        <f t="shared" si="16"/>
        <v>12075</v>
      </c>
      <c r="CR14" s="32">
        <f t="shared" si="17"/>
        <v>14034</v>
      </c>
      <c r="CS14" s="32">
        <f t="shared" si="18"/>
        <v>17504</v>
      </c>
    </row>
    <row r="15" spans="2:97" ht="17.100000000000001" customHeight="1" thickBot="1" x14ac:dyDescent="0.25">
      <c r="B15" s="35" t="s">
        <v>106</v>
      </c>
      <c r="C15" s="32">
        <v>56</v>
      </c>
      <c r="D15" s="32">
        <v>52</v>
      </c>
      <c r="E15" s="32">
        <v>60</v>
      </c>
      <c r="F15" s="32">
        <v>64</v>
      </c>
      <c r="G15" s="32">
        <v>102</v>
      </c>
      <c r="H15" s="32">
        <v>149</v>
      </c>
      <c r="I15" s="32">
        <v>191</v>
      </c>
      <c r="J15" s="32">
        <v>243</v>
      </c>
      <c r="K15" s="32">
        <v>339</v>
      </c>
      <c r="L15" s="32">
        <v>329</v>
      </c>
      <c r="M15" s="32">
        <v>262</v>
      </c>
      <c r="N15" s="32">
        <v>257</v>
      </c>
      <c r="O15" s="32">
        <v>300</v>
      </c>
      <c r="P15" s="32">
        <v>245</v>
      </c>
      <c r="Q15" s="32">
        <v>203</v>
      </c>
      <c r="R15" s="32">
        <v>292</v>
      </c>
      <c r="S15" s="32">
        <v>336</v>
      </c>
      <c r="T15" s="32">
        <v>288</v>
      </c>
      <c r="U15" s="32">
        <v>300</v>
      </c>
      <c r="V15" s="32">
        <v>317</v>
      </c>
      <c r="W15" s="32">
        <v>353</v>
      </c>
      <c r="X15" s="32">
        <v>430</v>
      </c>
      <c r="Y15" s="32">
        <v>323</v>
      </c>
      <c r="Z15" s="32">
        <v>411</v>
      </c>
      <c r="AA15" s="32">
        <v>422</v>
      </c>
      <c r="AB15" s="32">
        <v>361</v>
      </c>
      <c r="AC15" s="32">
        <v>311</v>
      </c>
      <c r="AD15" s="32">
        <v>310</v>
      </c>
      <c r="AE15" s="32">
        <v>318</v>
      </c>
      <c r="AF15" s="32">
        <v>307</v>
      </c>
      <c r="AG15" s="32">
        <v>218</v>
      </c>
      <c r="AH15" s="32">
        <v>287</v>
      </c>
      <c r="AI15" s="32">
        <v>257</v>
      </c>
      <c r="AJ15" s="32">
        <v>243</v>
      </c>
      <c r="AK15" s="32">
        <v>232</v>
      </c>
      <c r="AL15" s="32">
        <v>234</v>
      </c>
      <c r="AM15" s="32">
        <v>265</v>
      </c>
      <c r="AN15" s="32">
        <v>262</v>
      </c>
      <c r="AO15" s="32">
        <v>195</v>
      </c>
      <c r="AP15" s="32">
        <v>323</v>
      </c>
      <c r="AQ15" s="32">
        <v>271</v>
      </c>
      <c r="AR15" s="32">
        <v>284</v>
      </c>
      <c r="AS15" s="32">
        <v>264</v>
      </c>
      <c r="AT15" s="32">
        <v>328</v>
      </c>
      <c r="AU15" s="32">
        <v>325</v>
      </c>
      <c r="AV15" s="32">
        <v>362</v>
      </c>
      <c r="AW15" s="32">
        <v>321</v>
      </c>
      <c r="AX15" s="32">
        <v>392</v>
      </c>
      <c r="AY15" s="32">
        <v>427</v>
      </c>
      <c r="AZ15" s="32">
        <v>371</v>
      </c>
      <c r="BA15" s="32">
        <v>385</v>
      </c>
      <c r="BB15" s="32">
        <v>506</v>
      </c>
      <c r="BC15" s="32">
        <v>451</v>
      </c>
      <c r="BD15" s="32">
        <v>288</v>
      </c>
      <c r="BE15" s="32">
        <v>525</v>
      </c>
      <c r="BF15" s="32">
        <v>545</v>
      </c>
      <c r="BG15" s="32">
        <f>+'Concursos persona juridica TSJ'!C15+'Concursos pers.nat no empre TSJ'!W15+'Concursos pers.nat empresa TSJ'!C15</f>
        <v>654</v>
      </c>
      <c r="BH15" s="32">
        <f>+'Concursos persona juridica TSJ'!D15+'Concursos pers.nat no empre TSJ'!X15+'Concursos pers.nat empresa TSJ'!D15</f>
        <v>641</v>
      </c>
      <c r="BI15" s="32">
        <f>+'Concursos persona juridica TSJ'!E15+'Concursos pers.nat no empre TSJ'!Y15+'Concursos pers.nat empresa TSJ'!E15</f>
        <v>522</v>
      </c>
      <c r="BJ15" s="32">
        <f>+'Concursos persona juridica TSJ'!F15+'Concursos pers.nat no empre TSJ'!Z15+'Concursos pers.nat empresa TSJ'!F15</f>
        <v>604</v>
      </c>
      <c r="BK15" s="32">
        <f>+'Concursos persona juridica TSJ'!G15+'Concursos pers.nat no empre TSJ'!AA15+'Concursos pers.nat empresa TSJ'!G15</f>
        <v>712</v>
      </c>
      <c r="BL15" s="32">
        <f>+'Concursos persona juridica TSJ'!H15+'Concursos pers.nat no empre TSJ'!AB15+'Concursos pers.nat empresa TSJ'!H15</f>
        <v>687</v>
      </c>
      <c r="BM15" s="32">
        <f>+'Concursos persona juridica TSJ'!I15+'Concursos pers.nat no empre TSJ'!AC15+'Concursos pers.nat empresa TSJ'!I15</f>
        <v>841</v>
      </c>
      <c r="BN15" s="32">
        <f>+'Concursos persona juridica TSJ'!J15+'Concursos pers.nat no empre TSJ'!AD15+'Concursos pers.nat empresa TSJ'!J15</f>
        <v>1030</v>
      </c>
      <c r="BO15" s="32">
        <f>+'Concursos persona juridica TSJ'!K15+'Concursos pers.nat no empre TSJ'!AE15+'Concursos pers.nat empresa TSJ'!K15</f>
        <v>1241</v>
      </c>
      <c r="BP15" s="32">
        <v>1450</v>
      </c>
      <c r="BQ15" s="32">
        <v>1175</v>
      </c>
      <c r="BR15" s="32">
        <v>1612</v>
      </c>
      <c r="BS15" s="32">
        <v>1567</v>
      </c>
      <c r="BT15" s="32">
        <v>2006</v>
      </c>
      <c r="BU15" s="32">
        <v>1698</v>
      </c>
      <c r="BV15" s="32">
        <v>1846</v>
      </c>
      <c r="BW15" s="32">
        <v>2129</v>
      </c>
      <c r="BX15" s="32">
        <v>2276</v>
      </c>
      <c r="BY15" s="32">
        <v>1877</v>
      </c>
      <c r="BZ15" s="32">
        <v>2094</v>
      </c>
      <c r="CA15" s="32">
        <f t="shared" si="0"/>
        <v>232</v>
      </c>
      <c r="CB15" s="32">
        <f t="shared" si="1"/>
        <v>685</v>
      </c>
      <c r="CC15" s="32">
        <f t="shared" si="2"/>
        <v>1187</v>
      </c>
      <c r="CD15" s="32">
        <f t="shared" si="3"/>
        <v>1040</v>
      </c>
      <c r="CE15" s="32">
        <f t="shared" si="4"/>
        <v>1241</v>
      </c>
      <c r="CF15" s="32">
        <f t="shared" si="5"/>
        <v>1517</v>
      </c>
      <c r="CG15" s="32">
        <f t="shared" si="6"/>
        <v>1404</v>
      </c>
      <c r="CH15" s="32">
        <f t="shared" si="7"/>
        <v>1130</v>
      </c>
      <c r="CI15" s="32">
        <f t="shared" si="8"/>
        <v>966</v>
      </c>
      <c r="CJ15" s="32">
        <f t="shared" si="9"/>
        <v>1045</v>
      </c>
      <c r="CK15" s="32">
        <f t="shared" si="10"/>
        <v>1147</v>
      </c>
      <c r="CL15" s="32">
        <f t="shared" si="11"/>
        <v>1400</v>
      </c>
      <c r="CM15" s="32">
        <f t="shared" si="12"/>
        <v>1689</v>
      </c>
      <c r="CN15" s="32">
        <f t="shared" si="13"/>
        <v>1809</v>
      </c>
      <c r="CO15" s="32">
        <f t="shared" si="14"/>
        <v>2421</v>
      </c>
      <c r="CP15" s="32">
        <f t="shared" si="15"/>
        <v>3270</v>
      </c>
      <c r="CQ15" s="32">
        <f t="shared" si="16"/>
        <v>5478</v>
      </c>
      <c r="CR15" s="32">
        <f t="shared" si="17"/>
        <v>7117</v>
      </c>
      <c r="CS15" s="32">
        <f t="shared" si="18"/>
        <v>8376</v>
      </c>
    </row>
    <row r="16" spans="2:97" ht="17.100000000000001" customHeight="1" thickBot="1" x14ac:dyDescent="0.25">
      <c r="B16" s="35" t="s">
        <v>107</v>
      </c>
      <c r="C16" s="32">
        <v>0</v>
      </c>
      <c r="D16" s="32">
        <v>2</v>
      </c>
      <c r="E16" s="32">
        <v>3</v>
      </c>
      <c r="F16" s="32">
        <v>9</v>
      </c>
      <c r="G16" s="32">
        <v>1</v>
      </c>
      <c r="H16" s="32">
        <v>12</v>
      </c>
      <c r="I16" s="32">
        <v>10</v>
      </c>
      <c r="J16" s="32">
        <v>33</v>
      </c>
      <c r="K16" s="32">
        <v>18</v>
      </c>
      <c r="L16" s="32">
        <v>20</v>
      </c>
      <c r="M16" s="32">
        <v>16</v>
      </c>
      <c r="N16" s="32">
        <v>10</v>
      </c>
      <c r="O16" s="32">
        <v>27</v>
      </c>
      <c r="P16" s="32">
        <v>15</v>
      </c>
      <c r="Q16" s="32">
        <v>14</v>
      </c>
      <c r="R16" s="32">
        <v>7</v>
      </c>
      <c r="S16" s="32">
        <v>33</v>
      </c>
      <c r="T16" s="32">
        <v>27</v>
      </c>
      <c r="U16" s="32">
        <v>29</v>
      </c>
      <c r="V16" s="32">
        <v>26</v>
      </c>
      <c r="W16" s="32">
        <v>26</v>
      </c>
      <c r="X16" s="32">
        <v>36</v>
      </c>
      <c r="Y16" s="32">
        <v>31</v>
      </c>
      <c r="Z16" s="32">
        <v>55</v>
      </c>
      <c r="AA16" s="32">
        <v>53</v>
      </c>
      <c r="AB16" s="32">
        <v>54</v>
      </c>
      <c r="AC16" s="32">
        <v>36</v>
      </c>
      <c r="AD16" s="32">
        <v>34</v>
      </c>
      <c r="AE16" s="32">
        <v>27</v>
      </c>
      <c r="AF16" s="32">
        <v>24</v>
      </c>
      <c r="AG16" s="32">
        <v>18</v>
      </c>
      <c r="AH16" s="32">
        <v>19</v>
      </c>
      <c r="AI16" s="32">
        <v>22</v>
      </c>
      <c r="AJ16" s="32">
        <v>17</v>
      </c>
      <c r="AK16" s="32">
        <v>26</v>
      </c>
      <c r="AL16" s="32">
        <v>29</v>
      </c>
      <c r="AM16" s="32">
        <v>23</v>
      </c>
      <c r="AN16" s="32">
        <v>23</v>
      </c>
      <c r="AO16" s="32">
        <v>8</v>
      </c>
      <c r="AP16" s="32">
        <v>18</v>
      </c>
      <c r="AQ16" s="32">
        <v>31</v>
      </c>
      <c r="AR16" s="32">
        <v>22</v>
      </c>
      <c r="AS16" s="32">
        <v>25</v>
      </c>
      <c r="AT16" s="32">
        <v>14</v>
      </c>
      <c r="AU16" s="32">
        <v>20</v>
      </c>
      <c r="AV16" s="32">
        <v>26</v>
      </c>
      <c r="AW16" s="32">
        <v>17</v>
      </c>
      <c r="AX16" s="32">
        <v>21</v>
      </c>
      <c r="AY16" s="32">
        <v>23</v>
      </c>
      <c r="AZ16" s="32">
        <v>45</v>
      </c>
      <c r="BA16" s="32">
        <v>30</v>
      </c>
      <c r="BB16" s="32">
        <v>26</v>
      </c>
      <c r="BC16" s="32">
        <v>37</v>
      </c>
      <c r="BD16" s="32">
        <v>29</v>
      </c>
      <c r="BE16" s="32">
        <v>32</v>
      </c>
      <c r="BF16" s="32">
        <v>42</v>
      </c>
      <c r="BG16" s="32">
        <f>+'Concursos persona juridica TSJ'!C16+'Concursos pers.nat no empre TSJ'!W16+'Concursos pers.nat empresa TSJ'!C16</f>
        <v>56</v>
      </c>
      <c r="BH16" s="32">
        <f>+'Concursos persona juridica TSJ'!D16+'Concursos pers.nat no empre TSJ'!X16+'Concursos pers.nat empresa TSJ'!D16</f>
        <v>64</v>
      </c>
      <c r="BI16" s="32">
        <f>+'Concursos persona juridica TSJ'!E16+'Concursos pers.nat no empre TSJ'!Y16+'Concursos pers.nat empresa TSJ'!E16</f>
        <v>52</v>
      </c>
      <c r="BJ16" s="32">
        <f>+'Concursos persona juridica TSJ'!F16+'Concursos pers.nat no empre TSJ'!Z16+'Concursos pers.nat empresa TSJ'!F16</f>
        <v>70</v>
      </c>
      <c r="BK16" s="32">
        <f>+'Concursos persona juridica TSJ'!G16+'Concursos pers.nat no empre TSJ'!AA16+'Concursos pers.nat empresa TSJ'!G16</f>
        <v>80</v>
      </c>
      <c r="BL16" s="32">
        <f>+'Concursos persona juridica TSJ'!H16+'Concursos pers.nat no empre TSJ'!AB16+'Concursos pers.nat empresa TSJ'!H16</f>
        <v>74</v>
      </c>
      <c r="BM16" s="32">
        <f>+'Concursos persona juridica TSJ'!I16+'Concursos pers.nat no empre TSJ'!AC16+'Concursos pers.nat empresa TSJ'!I16</f>
        <v>102</v>
      </c>
      <c r="BN16" s="32">
        <f>+'Concursos persona juridica TSJ'!J16+'Concursos pers.nat no empre TSJ'!AD16+'Concursos pers.nat empresa TSJ'!J16</f>
        <v>139</v>
      </c>
      <c r="BO16" s="32">
        <f>+'Concursos persona juridica TSJ'!K16+'Concursos pers.nat no empre TSJ'!AE16+'Concursos pers.nat empresa TSJ'!K16</f>
        <v>105</v>
      </c>
      <c r="BP16" s="32">
        <v>221</v>
      </c>
      <c r="BQ16" s="32">
        <v>153</v>
      </c>
      <c r="BR16" s="32">
        <v>160</v>
      </c>
      <c r="BS16" s="32">
        <v>167</v>
      </c>
      <c r="BT16" s="32">
        <v>266</v>
      </c>
      <c r="BU16" s="32">
        <v>207</v>
      </c>
      <c r="BV16" s="32">
        <v>244</v>
      </c>
      <c r="BW16" s="32">
        <v>249</v>
      </c>
      <c r="BX16" s="32">
        <v>262</v>
      </c>
      <c r="BY16" s="32">
        <v>243</v>
      </c>
      <c r="BZ16" s="32">
        <v>287</v>
      </c>
      <c r="CA16" s="32">
        <f t="shared" si="0"/>
        <v>14</v>
      </c>
      <c r="CB16" s="32">
        <f t="shared" si="1"/>
        <v>56</v>
      </c>
      <c r="CC16" s="32">
        <f t="shared" si="2"/>
        <v>64</v>
      </c>
      <c r="CD16" s="32">
        <f t="shared" si="3"/>
        <v>63</v>
      </c>
      <c r="CE16" s="32">
        <f t="shared" si="4"/>
        <v>115</v>
      </c>
      <c r="CF16" s="32">
        <f t="shared" si="5"/>
        <v>148</v>
      </c>
      <c r="CG16" s="32">
        <f t="shared" si="6"/>
        <v>177</v>
      </c>
      <c r="CH16" s="32">
        <f t="shared" si="7"/>
        <v>88</v>
      </c>
      <c r="CI16" s="32">
        <f t="shared" si="8"/>
        <v>94</v>
      </c>
      <c r="CJ16" s="32">
        <f t="shared" si="9"/>
        <v>72</v>
      </c>
      <c r="CK16" s="32">
        <f t="shared" si="10"/>
        <v>92</v>
      </c>
      <c r="CL16" s="32">
        <f t="shared" si="11"/>
        <v>84</v>
      </c>
      <c r="CM16" s="32">
        <f t="shared" si="12"/>
        <v>124</v>
      </c>
      <c r="CN16" s="32">
        <f t="shared" si="13"/>
        <v>140</v>
      </c>
      <c r="CO16" s="32">
        <f t="shared" si="14"/>
        <v>242</v>
      </c>
      <c r="CP16" s="32">
        <f t="shared" si="15"/>
        <v>395</v>
      </c>
      <c r="CQ16" s="32">
        <f t="shared" si="16"/>
        <v>639</v>
      </c>
      <c r="CR16" s="32">
        <f t="shared" si="17"/>
        <v>884</v>
      </c>
      <c r="CS16" s="32">
        <f t="shared" si="18"/>
        <v>1041</v>
      </c>
    </row>
    <row r="17" spans="2:97" ht="17.100000000000001" customHeight="1" thickBot="1" x14ac:dyDescent="0.25">
      <c r="B17" s="35" t="s">
        <v>108</v>
      </c>
      <c r="C17" s="32">
        <v>16</v>
      </c>
      <c r="D17" s="32">
        <v>23</v>
      </c>
      <c r="E17" s="32">
        <v>16</v>
      </c>
      <c r="F17" s="32">
        <v>26</v>
      </c>
      <c r="G17" s="32">
        <v>42</v>
      </c>
      <c r="H17" s="32">
        <v>70</v>
      </c>
      <c r="I17" s="32">
        <v>52</v>
      </c>
      <c r="J17" s="32">
        <v>83</v>
      </c>
      <c r="K17" s="32">
        <v>94</v>
      </c>
      <c r="L17" s="32">
        <v>101</v>
      </c>
      <c r="M17" s="32">
        <v>87</v>
      </c>
      <c r="N17" s="32">
        <v>106</v>
      </c>
      <c r="O17" s="32">
        <v>113</v>
      </c>
      <c r="P17" s="32">
        <v>87</v>
      </c>
      <c r="Q17" s="32">
        <v>90</v>
      </c>
      <c r="R17" s="32">
        <v>113</v>
      </c>
      <c r="S17" s="32">
        <v>127</v>
      </c>
      <c r="T17" s="32">
        <v>123</v>
      </c>
      <c r="U17" s="32">
        <v>102</v>
      </c>
      <c r="V17" s="32">
        <v>139</v>
      </c>
      <c r="W17" s="32">
        <v>143</v>
      </c>
      <c r="X17" s="32">
        <v>152</v>
      </c>
      <c r="Y17" s="32">
        <v>122</v>
      </c>
      <c r="Z17" s="32">
        <v>147</v>
      </c>
      <c r="AA17" s="32">
        <v>163</v>
      </c>
      <c r="AB17" s="32">
        <v>193</v>
      </c>
      <c r="AC17" s="32">
        <v>131</v>
      </c>
      <c r="AD17" s="32">
        <v>124</v>
      </c>
      <c r="AE17" s="32">
        <v>136</v>
      </c>
      <c r="AF17" s="32">
        <v>148</v>
      </c>
      <c r="AG17" s="32">
        <v>111</v>
      </c>
      <c r="AH17" s="32">
        <v>113</v>
      </c>
      <c r="AI17" s="32">
        <v>101</v>
      </c>
      <c r="AJ17" s="32">
        <v>85</v>
      </c>
      <c r="AK17" s="32">
        <v>61</v>
      </c>
      <c r="AL17" s="32">
        <v>77</v>
      </c>
      <c r="AM17" s="32">
        <v>96</v>
      </c>
      <c r="AN17" s="32">
        <v>93</v>
      </c>
      <c r="AO17" s="32">
        <v>82</v>
      </c>
      <c r="AP17" s="32">
        <v>88</v>
      </c>
      <c r="AQ17" s="32">
        <v>95</v>
      </c>
      <c r="AR17" s="32">
        <v>94</v>
      </c>
      <c r="AS17" s="32">
        <v>73</v>
      </c>
      <c r="AT17" s="32">
        <v>94</v>
      </c>
      <c r="AU17" s="32">
        <v>83</v>
      </c>
      <c r="AV17" s="32">
        <v>102</v>
      </c>
      <c r="AW17" s="32">
        <v>92</v>
      </c>
      <c r="AX17" s="32">
        <v>93</v>
      </c>
      <c r="AY17" s="32">
        <v>129</v>
      </c>
      <c r="AZ17" s="32">
        <v>114</v>
      </c>
      <c r="BA17" s="32">
        <v>120</v>
      </c>
      <c r="BB17" s="32">
        <v>183</v>
      </c>
      <c r="BC17" s="32">
        <v>161</v>
      </c>
      <c r="BD17" s="32">
        <v>90</v>
      </c>
      <c r="BE17" s="32">
        <v>160</v>
      </c>
      <c r="BF17" s="32">
        <v>175</v>
      </c>
      <c r="BG17" s="32">
        <f>+'Concursos persona juridica TSJ'!C17+'Concursos pers.nat no empre TSJ'!W17+'Concursos pers.nat empresa TSJ'!C17</f>
        <v>185</v>
      </c>
      <c r="BH17" s="32">
        <f>+'Concursos persona juridica TSJ'!D17+'Concursos pers.nat no empre TSJ'!X17+'Concursos pers.nat empresa TSJ'!D17</f>
        <v>168</v>
      </c>
      <c r="BI17" s="32">
        <f>+'Concursos persona juridica TSJ'!E17+'Concursos pers.nat no empre TSJ'!Y17+'Concursos pers.nat empresa TSJ'!E17</f>
        <v>154</v>
      </c>
      <c r="BJ17" s="32">
        <f>+'Concursos persona juridica TSJ'!F17+'Concursos pers.nat no empre TSJ'!Z17+'Concursos pers.nat empresa TSJ'!F17</f>
        <v>212</v>
      </c>
      <c r="BK17" s="32">
        <f>+'Concursos persona juridica TSJ'!G17+'Concursos pers.nat no empre TSJ'!AA17+'Concursos pers.nat empresa TSJ'!G17</f>
        <v>216</v>
      </c>
      <c r="BL17" s="32">
        <f>+'Concursos persona juridica TSJ'!H17+'Concursos pers.nat no empre TSJ'!AB17+'Concursos pers.nat empresa TSJ'!H17</f>
        <v>257</v>
      </c>
      <c r="BM17" s="32">
        <f>+'Concursos persona juridica TSJ'!I17+'Concursos pers.nat no empre TSJ'!AC17+'Concursos pers.nat empresa TSJ'!I17</f>
        <v>296</v>
      </c>
      <c r="BN17" s="32">
        <f>+'Concursos persona juridica TSJ'!J17+'Concursos pers.nat no empre TSJ'!AD17+'Concursos pers.nat empresa TSJ'!J17</f>
        <v>384</v>
      </c>
      <c r="BO17" s="32">
        <f>+'Concursos persona juridica TSJ'!K17+'Concursos pers.nat no empre TSJ'!AE17+'Concursos pers.nat empresa TSJ'!K17</f>
        <v>339</v>
      </c>
      <c r="BP17" s="32">
        <v>550</v>
      </c>
      <c r="BQ17" s="32">
        <v>379</v>
      </c>
      <c r="BR17" s="32">
        <v>561</v>
      </c>
      <c r="BS17" s="32">
        <v>607</v>
      </c>
      <c r="BT17" s="32">
        <v>641</v>
      </c>
      <c r="BU17" s="32">
        <v>495</v>
      </c>
      <c r="BV17" s="32">
        <v>579</v>
      </c>
      <c r="BW17" s="32">
        <v>706</v>
      </c>
      <c r="BX17" s="32">
        <v>814</v>
      </c>
      <c r="BY17" s="32">
        <v>682</v>
      </c>
      <c r="BZ17" s="32">
        <v>759</v>
      </c>
      <c r="CA17" s="32">
        <f t="shared" si="0"/>
        <v>81</v>
      </c>
      <c r="CB17" s="32">
        <f t="shared" si="1"/>
        <v>247</v>
      </c>
      <c r="CC17" s="32">
        <f t="shared" si="2"/>
        <v>388</v>
      </c>
      <c r="CD17" s="32">
        <f t="shared" si="3"/>
        <v>403</v>
      </c>
      <c r="CE17" s="32">
        <f t="shared" si="4"/>
        <v>491</v>
      </c>
      <c r="CF17" s="32">
        <f t="shared" si="5"/>
        <v>564</v>
      </c>
      <c r="CG17" s="32">
        <f t="shared" si="6"/>
        <v>611</v>
      </c>
      <c r="CH17" s="32">
        <f t="shared" si="7"/>
        <v>508</v>
      </c>
      <c r="CI17" s="32">
        <f t="shared" si="8"/>
        <v>324</v>
      </c>
      <c r="CJ17" s="32">
        <f t="shared" si="9"/>
        <v>359</v>
      </c>
      <c r="CK17" s="32">
        <f t="shared" si="10"/>
        <v>356</v>
      </c>
      <c r="CL17" s="32">
        <f t="shared" si="11"/>
        <v>370</v>
      </c>
      <c r="CM17" s="32">
        <f t="shared" si="12"/>
        <v>546</v>
      </c>
      <c r="CN17" s="32">
        <f t="shared" si="13"/>
        <v>586</v>
      </c>
      <c r="CO17" s="32">
        <f t="shared" si="14"/>
        <v>719</v>
      </c>
      <c r="CP17" s="32">
        <f t="shared" si="15"/>
        <v>1153</v>
      </c>
      <c r="CQ17" s="32">
        <f t="shared" si="16"/>
        <v>1829</v>
      </c>
      <c r="CR17" s="32">
        <f t="shared" si="17"/>
        <v>2322</v>
      </c>
      <c r="CS17" s="32">
        <f t="shared" si="18"/>
        <v>2961</v>
      </c>
    </row>
    <row r="18" spans="2:97" ht="17.100000000000001" customHeight="1" thickBot="1" x14ac:dyDescent="0.25">
      <c r="B18" s="35" t="s">
        <v>109</v>
      </c>
      <c r="C18" s="32">
        <v>35</v>
      </c>
      <c r="D18" s="32">
        <v>43</v>
      </c>
      <c r="E18" s="32">
        <v>42</v>
      </c>
      <c r="F18" s="32">
        <v>66</v>
      </c>
      <c r="G18" s="32">
        <v>83</v>
      </c>
      <c r="H18" s="32">
        <v>121</v>
      </c>
      <c r="I18" s="32">
        <v>158</v>
      </c>
      <c r="J18" s="32">
        <v>234</v>
      </c>
      <c r="K18" s="32">
        <v>259</v>
      </c>
      <c r="L18" s="32">
        <v>340</v>
      </c>
      <c r="M18" s="32">
        <v>249</v>
      </c>
      <c r="N18" s="32">
        <v>324</v>
      </c>
      <c r="O18" s="32">
        <v>266</v>
      </c>
      <c r="P18" s="32">
        <v>281</v>
      </c>
      <c r="Q18" s="32">
        <v>267</v>
      </c>
      <c r="R18" s="32">
        <v>260</v>
      </c>
      <c r="S18" s="32">
        <v>305</v>
      </c>
      <c r="T18" s="32">
        <v>280</v>
      </c>
      <c r="U18" s="32">
        <v>248</v>
      </c>
      <c r="V18" s="32">
        <v>308</v>
      </c>
      <c r="W18" s="32">
        <v>341</v>
      </c>
      <c r="X18" s="32">
        <v>368</v>
      </c>
      <c r="Y18" s="32">
        <v>343</v>
      </c>
      <c r="Z18" s="32">
        <v>372</v>
      </c>
      <c r="AA18" s="32">
        <v>458</v>
      </c>
      <c r="AB18" s="32">
        <v>468</v>
      </c>
      <c r="AC18" s="32">
        <v>410</v>
      </c>
      <c r="AD18" s="32">
        <v>406</v>
      </c>
      <c r="AE18" s="32">
        <v>314</v>
      </c>
      <c r="AF18" s="32">
        <v>303</v>
      </c>
      <c r="AG18" s="32">
        <v>376</v>
      </c>
      <c r="AH18" s="32">
        <v>292</v>
      </c>
      <c r="AI18" s="32">
        <v>299</v>
      </c>
      <c r="AJ18" s="32">
        <v>263</v>
      </c>
      <c r="AK18" s="32">
        <v>200</v>
      </c>
      <c r="AL18" s="32">
        <v>222</v>
      </c>
      <c r="AM18" s="32">
        <v>237</v>
      </c>
      <c r="AN18" s="32">
        <v>351</v>
      </c>
      <c r="AO18" s="32">
        <v>317</v>
      </c>
      <c r="AP18" s="32">
        <v>278</v>
      </c>
      <c r="AQ18" s="32">
        <v>308</v>
      </c>
      <c r="AR18" s="32">
        <v>341</v>
      </c>
      <c r="AS18" s="32">
        <v>247</v>
      </c>
      <c r="AT18" s="32">
        <v>301</v>
      </c>
      <c r="AU18" s="32">
        <v>348</v>
      </c>
      <c r="AV18" s="32">
        <v>406</v>
      </c>
      <c r="AW18" s="32">
        <v>266</v>
      </c>
      <c r="AX18" s="32">
        <v>408</v>
      </c>
      <c r="AY18" s="32">
        <v>428</v>
      </c>
      <c r="AZ18" s="32">
        <v>470</v>
      </c>
      <c r="BA18" s="32">
        <v>465</v>
      </c>
      <c r="BB18" s="32">
        <v>504</v>
      </c>
      <c r="BC18" s="32">
        <v>388</v>
      </c>
      <c r="BD18" s="32">
        <v>306</v>
      </c>
      <c r="BE18" s="32">
        <v>599</v>
      </c>
      <c r="BF18" s="32">
        <v>734</v>
      </c>
      <c r="BG18" s="32">
        <f>+'Concursos persona juridica TSJ'!C18+'Concursos pers.nat no empre TSJ'!W18+'Concursos pers.nat empresa TSJ'!C18</f>
        <v>680</v>
      </c>
      <c r="BH18" s="32">
        <f>+'Concursos persona juridica TSJ'!D18+'Concursos pers.nat no empre TSJ'!X18+'Concursos pers.nat empresa TSJ'!D18</f>
        <v>960</v>
      </c>
      <c r="BI18" s="32">
        <f>+'Concursos persona juridica TSJ'!E18+'Concursos pers.nat no empre TSJ'!Y18+'Concursos pers.nat empresa TSJ'!E18</f>
        <v>733</v>
      </c>
      <c r="BJ18" s="32">
        <f>+'Concursos persona juridica TSJ'!F18+'Concursos pers.nat no empre TSJ'!Z18+'Concursos pers.nat empresa TSJ'!F18</f>
        <v>806</v>
      </c>
      <c r="BK18" s="32">
        <f>+'Concursos persona juridica TSJ'!G18+'Concursos pers.nat no empre TSJ'!AA18+'Concursos pers.nat empresa TSJ'!G18</f>
        <v>957</v>
      </c>
      <c r="BL18" s="32">
        <f>+'Concursos persona juridica TSJ'!H18+'Concursos pers.nat no empre TSJ'!AB18+'Concursos pers.nat empresa TSJ'!H18</f>
        <v>862</v>
      </c>
      <c r="BM18" s="32">
        <f>+'Concursos persona juridica TSJ'!I18+'Concursos pers.nat no empre TSJ'!AC18+'Concursos pers.nat empresa TSJ'!I18</f>
        <v>1150</v>
      </c>
      <c r="BN18" s="32">
        <f>+'Concursos persona juridica TSJ'!J18+'Concursos pers.nat no empre TSJ'!AD18+'Concursos pers.nat empresa TSJ'!J18</f>
        <v>1613</v>
      </c>
      <c r="BO18" s="32">
        <f>+'Concursos persona juridica TSJ'!K18+'Concursos pers.nat no empre TSJ'!AE18+'Concursos pers.nat empresa TSJ'!K18</f>
        <v>1191</v>
      </c>
      <c r="BP18" s="32">
        <v>1416</v>
      </c>
      <c r="BQ18" s="32">
        <v>1243</v>
      </c>
      <c r="BR18" s="32">
        <v>1496</v>
      </c>
      <c r="BS18" s="32">
        <v>2195</v>
      </c>
      <c r="BT18" s="32">
        <v>2094</v>
      </c>
      <c r="BU18" s="32">
        <v>1779</v>
      </c>
      <c r="BV18" s="32">
        <v>3169</v>
      </c>
      <c r="BW18" s="32">
        <v>3116</v>
      </c>
      <c r="BX18" s="32">
        <v>1992</v>
      </c>
      <c r="BY18" s="32">
        <v>3364</v>
      </c>
      <c r="BZ18" s="32">
        <v>4777</v>
      </c>
      <c r="CA18" s="32">
        <f t="shared" si="0"/>
        <v>186</v>
      </c>
      <c r="CB18" s="32">
        <f t="shared" si="1"/>
        <v>596</v>
      </c>
      <c r="CC18" s="32">
        <f t="shared" si="2"/>
        <v>1172</v>
      </c>
      <c r="CD18" s="32">
        <f t="shared" si="3"/>
        <v>1074</v>
      </c>
      <c r="CE18" s="32">
        <f t="shared" si="4"/>
        <v>1141</v>
      </c>
      <c r="CF18" s="32">
        <f t="shared" si="5"/>
        <v>1424</v>
      </c>
      <c r="CG18" s="32">
        <f t="shared" si="6"/>
        <v>1742</v>
      </c>
      <c r="CH18" s="32">
        <f t="shared" si="7"/>
        <v>1285</v>
      </c>
      <c r="CI18" s="32">
        <f t="shared" si="8"/>
        <v>984</v>
      </c>
      <c r="CJ18" s="32">
        <f t="shared" si="9"/>
        <v>1183</v>
      </c>
      <c r="CK18" s="32">
        <f t="shared" si="10"/>
        <v>1197</v>
      </c>
      <c r="CL18" s="32">
        <f t="shared" si="11"/>
        <v>1428</v>
      </c>
      <c r="CM18" s="32">
        <f t="shared" si="12"/>
        <v>1867</v>
      </c>
      <c r="CN18" s="32">
        <f t="shared" si="13"/>
        <v>2027</v>
      </c>
      <c r="CO18" s="32">
        <f t="shared" si="14"/>
        <v>3179</v>
      </c>
      <c r="CP18" s="32">
        <f t="shared" si="15"/>
        <v>4582</v>
      </c>
      <c r="CQ18" s="32">
        <f t="shared" si="16"/>
        <v>5346</v>
      </c>
      <c r="CR18" s="32">
        <f t="shared" si="17"/>
        <v>9237</v>
      </c>
      <c r="CS18" s="32">
        <f t="shared" si="18"/>
        <v>13249</v>
      </c>
    </row>
    <row r="19" spans="2:97" ht="17.100000000000001" customHeight="1" thickBot="1" x14ac:dyDescent="0.25">
      <c r="B19" s="35" t="s">
        <v>110</v>
      </c>
      <c r="C19" s="32">
        <v>28</v>
      </c>
      <c r="D19" s="32">
        <v>18</v>
      </c>
      <c r="E19" s="32">
        <v>20</v>
      </c>
      <c r="F19" s="32">
        <v>18</v>
      </c>
      <c r="G19" s="32">
        <v>19</v>
      </c>
      <c r="H19" s="32">
        <v>19</v>
      </c>
      <c r="I19" s="32">
        <v>66</v>
      </c>
      <c r="J19" s="32">
        <v>128</v>
      </c>
      <c r="K19" s="32">
        <v>82</v>
      </c>
      <c r="L19" s="32">
        <v>80</v>
      </c>
      <c r="M19" s="32">
        <v>43</v>
      </c>
      <c r="N19" s="32">
        <v>100</v>
      </c>
      <c r="O19" s="32">
        <v>58</v>
      </c>
      <c r="P19" s="32">
        <v>73</v>
      </c>
      <c r="Q19" s="32">
        <v>44</v>
      </c>
      <c r="R19" s="32">
        <v>65</v>
      </c>
      <c r="S19" s="32">
        <v>89</v>
      </c>
      <c r="T19" s="32">
        <v>80</v>
      </c>
      <c r="U19" s="32">
        <v>77</v>
      </c>
      <c r="V19" s="32">
        <v>98</v>
      </c>
      <c r="W19" s="32">
        <v>79</v>
      </c>
      <c r="X19" s="32">
        <v>93</v>
      </c>
      <c r="Y19" s="32">
        <v>60</v>
      </c>
      <c r="Z19" s="32">
        <v>112</v>
      </c>
      <c r="AA19" s="32">
        <v>109</v>
      </c>
      <c r="AB19" s="32">
        <v>102</v>
      </c>
      <c r="AC19" s="32">
        <v>81</v>
      </c>
      <c r="AD19" s="32">
        <v>81</v>
      </c>
      <c r="AE19" s="32">
        <v>69</v>
      </c>
      <c r="AF19" s="32">
        <v>57</v>
      </c>
      <c r="AG19" s="32">
        <v>56</v>
      </c>
      <c r="AH19" s="32">
        <v>74</v>
      </c>
      <c r="AI19" s="32">
        <v>59</v>
      </c>
      <c r="AJ19" s="32">
        <v>46</v>
      </c>
      <c r="AK19" s="32">
        <v>39</v>
      </c>
      <c r="AL19" s="32">
        <v>38</v>
      </c>
      <c r="AM19" s="32">
        <v>54</v>
      </c>
      <c r="AN19" s="32">
        <v>72</v>
      </c>
      <c r="AO19" s="32">
        <v>42</v>
      </c>
      <c r="AP19" s="32">
        <v>87</v>
      </c>
      <c r="AQ19" s="32">
        <v>48</v>
      </c>
      <c r="AR19" s="32">
        <v>60</v>
      </c>
      <c r="AS19" s="32">
        <v>55</v>
      </c>
      <c r="AT19" s="32">
        <v>66</v>
      </c>
      <c r="AU19" s="32">
        <v>65</v>
      </c>
      <c r="AV19" s="32">
        <v>93</v>
      </c>
      <c r="AW19" s="32">
        <v>48</v>
      </c>
      <c r="AX19" s="32">
        <v>63</v>
      </c>
      <c r="AY19" s="32">
        <v>87</v>
      </c>
      <c r="AZ19" s="32">
        <v>104</v>
      </c>
      <c r="BA19" s="32">
        <v>98</v>
      </c>
      <c r="BB19" s="32">
        <v>117</v>
      </c>
      <c r="BC19" s="32">
        <v>104</v>
      </c>
      <c r="BD19" s="32">
        <v>57</v>
      </c>
      <c r="BE19" s="32">
        <v>89</v>
      </c>
      <c r="BF19" s="32">
        <v>116</v>
      </c>
      <c r="BG19" s="32">
        <f>+'Concursos persona juridica TSJ'!C19+'Concursos pers.nat no empre TSJ'!W19+'Concursos pers.nat empresa TSJ'!C19</f>
        <v>112</v>
      </c>
      <c r="BH19" s="32">
        <f>+'Concursos persona juridica TSJ'!D19+'Concursos pers.nat no empre TSJ'!X19+'Concursos pers.nat empresa TSJ'!D19</f>
        <v>140</v>
      </c>
      <c r="BI19" s="32">
        <f>+'Concursos persona juridica TSJ'!E19+'Concursos pers.nat no empre TSJ'!Y19+'Concursos pers.nat empresa TSJ'!E19</f>
        <v>81</v>
      </c>
      <c r="BJ19" s="32">
        <f>+'Concursos persona juridica TSJ'!F19+'Concursos pers.nat no empre TSJ'!Z19+'Concursos pers.nat empresa TSJ'!F19</f>
        <v>128</v>
      </c>
      <c r="BK19" s="32">
        <f>+'Concursos persona juridica TSJ'!G19+'Concursos pers.nat no empre TSJ'!AA19+'Concursos pers.nat empresa TSJ'!G19</f>
        <v>114</v>
      </c>
      <c r="BL19" s="32">
        <f>+'Concursos persona juridica TSJ'!H19+'Concursos pers.nat no empre TSJ'!AB19+'Concursos pers.nat empresa TSJ'!H19</f>
        <v>128</v>
      </c>
      <c r="BM19" s="32">
        <f>+'Concursos persona juridica TSJ'!I19+'Concursos pers.nat no empre TSJ'!AC19+'Concursos pers.nat empresa TSJ'!I19</f>
        <v>177</v>
      </c>
      <c r="BN19" s="32">
        <f>+'Concursos persona juridica TSJ'!J19+'Concursos pers.nat no empre TSJ'!AD19+'Concursos pers.nat empresa TSJ'!J19</f>
        <v>275</v>
      </c>
      <c r="BO19" s="32">
        <f>+'Concursos persona juridica TSJ'!K19+'Concursos pers.nat no empre TSJ'!AE19+'Concursos pers.nat empresa TSJ'!K19</f>
        <v>359</v>
      </c>
      <c r="BP19" s="32">
        <v>371</v>
      </c>
      <c r="BQ19" s="32">
        <v>343</v>
      </c>
      <c r="BR19" s="32">
        <v>522</v>
      </c>
      <c r="BS19" s="32">
        <v>536</v>
      </c>
      <c r="BT19" s="32">
        <v>743</v>
      </c>
      <c r="BU19" s="32">
        <v>565</v>
      </c>
      <c r="BV19" s="32">
        <v>746</v>
      </c>
      <c r="BW19" s="32">
        <v>861</v>
      </c>
      <c r="BX19" s="32">
        <v>906</v>
      </c>
      <c r="BY19" s="32">
        <v>772</v>
      </c>
      <c r="BZ19" s="32">
        <v>900</v>
      </c>
      <c r="CA19" s="32">
        <f t="shared" si="0"/>
        <v>84</v>
      </c>
      <c r="CB19" s="32">
        <f t="shared" si="1"/>
        <v>232</v>
      </c>
      <c r="CC19" s="32">
        <f t="shared" si="2"/>
        <v>305</v>
      </c>
      <c r="CD19" s="32">
        <f t="shared" si="3"/>
        <v>240</v>
      </c>
      <c r="CE19" s="32">
        <f t="shared" si="4"/>
        <v>344</v>
      </c>
      <c r="CF19" s="32">
        <f t="shared" si="5"/>
        <v>344</v>
      </c>
      <c r="CG19" s="32">
        <f t="shared" si="6"/>
        <v>373</v>
      </c>
      <c r="CH19" s="32">
        <f t="shared" si="7"/>
        <v>256</v>
      </c>
      <c r="CI19" s="32">
        <f t="shared" si="8"/>
        <v>182</v>
      </c>
      <c r="CJ19" s="32">
        <f t="shared" si="9"/>
        <v>255</v>
      </c>
      <c r="CK19" s="32">
        <f t="shared" si="10"/>
        <v>229</v>
      </c>
      <c r="CL19" s="32">
        <f t="shared" si="11"/>
        <v>269</v>
      </c>
      <c r="CM19" s="32">
        <f t="shared" si="12"/>
        <v>406</v>
      </c>
      <c r="CN19" s="32">
        <f t="shared" si="13"/>
        <v>366</v>
      </c>
      <c r="CO19" s="32">
        <f t="shared" si="14"/>
        <v>461</v>
      </c>
      <c r="CP19" s="32">
        <f t="shared" si="15"/>
        <v>694</v>
      </c>
      <c r="CQ19" s="32">
        <f t="shared" si="16"/>
        <v>1595</v>
      </c>
      <c r="CR19" s="32">
        <f t="shared" si="17"/>
        <v>2590</v>
      </c>
      <c r="CS19" s="32">
        <f t="shared" si="18"/>
        <v>3439</v>
      </c>
    </row>
    <row r="20" spans="2:97" ht="17.100000000000001" customHeight="1" thickBot="1" x14ac:dyDescent="0.25">
      <c r="B20" s="35" t="s">
        <v>111</v>
      </c>
      <c r="C20" s="32">
        <v>5</v>
      </c>
      <c r="D20" s="32">
        <v>4</v>
      </c>
      <c r="E20" s="32">
        <v>6</v>
      </c>
      <c r="F20" s="32">
        <v>6</v>
      </c>
      <c r="G20" s="32">
        <v>10</v>
      </c>
      <c r="H20" s="32">
        <v>19</v>
      </c>
      <c r="I20" s="32">
        <v>13</v>
      </c>
      <c r="J20" s="32">
        <v>11</v>
      </c>
      <c r="K20" s="32">
        <v>23</v>
      </c>
      <c r="L20" s="32">
        <v>23</v>
      </c>
      <c r="M20" s="32">
        <v>16</v>
      </c>
      <c r="N20" s="32">
        <v>8</v>
      </c>
      <c r="O20" s="32">
        <v>20</v>
      </c>
      <c r="P20" s="32">
        <v>24</v>
      </c>
      <c r="Q20" s="32">
        <v>20</v>
      </c>
      <c r="R20" s="32">
        <v>19</v>
      </c>
      <c r="S20" s="32">
        <v>31</v>
      </c>
      <c r="T20" s="32">
        <v>22</v>
      </c>
      <c r="U20" s="32">
        <v>23</v>
      </c>
      <c r="V20" s="32">
        <v>23</v>
      </c>
      <c r="W20" s="32">
        <v>33</v>
      </c>
      <c r="X20" s="32">
        <v>46</v>
      </c>
      <c r="Y20" s="32">
        <v>34</v>
      </c>
      <c r="Z20" s="32">
        <v>42</v>
      </c>
      <c r="AA20" s="32">
        <v>40</v>
      </c>
      <c r="AB20" s="32">
        <v>43</v>
      </c>
      <c r="AC20" s="32">
        <v>38</v>
      </c>
      <c r="AD20" s="32">
        <v>42</v>
      </c>
      <c r="AE20" s="32">
        <v>28</v>
      </c>
      <c r="AF20" s="32">
        <v>27</v>
      </c>
      <c r="AG20" s="32">
        <v>24</v>
      </c>
      <c r="AH20" s="32">
        <v>15</v>
      </c>
      <c r="AI20" s="32">
        <v>22</v>
      </c>
      <c r="AJ20" s="32">
        <v>35</v>
      </c>
      <c r="AK20" s="32">
        <v>19</v>
      </c>
      <c r="AL20" s="32">
        <v>19</v>
      </c>
      <c r="AM20" s="32">
        <v>1</v>
      </c>
      <c r="AN20" s="32">
        <v>21</v>
      </c>
      <c r="AO20" s="32">
        <v>16</v>
      </c>
      <c r="AP20" s="32">
        <v>16</v>
      </c>
      <c r="AQ20" s="32">
        <v>19</v>
      </c>
      <c r="AR20" s="32">
        <v>19</v>
      </c>
      <c r="AS20" s="32">
        <v>17</v>
      </c>
      <c r="AT20" s="32">
        <v>14</v>
      </c>
      <c r="AU20" s="32">
        <v>15</v>
      </c>
      <c r="AV20" s="32">
        <v>22</v>
      </c>
      <c r="AW20" s="32">
        <v>13</v>
      </c>
      <c r="AX20" s="32">
        <v>20</v>
      </c>
      <c r="AY20" s="32">
        <v>23</v>
      </c>
      <c r="AZ20" s="32">
        <v>17</v>
      </c>
      <c r="BA20" s="32">
        <v>24</v>
      </c>
      <c r="BB20" s="32">
        <v>31</v>
      </c>
      <c r="BC20" s="32">
        <v>16</v>
      </c>
      <c r="BD20" s="32">
        <v>27</v>
      </c>
      <c r="BE20" s="32">
        <v>18</v>
      </c>
      <c r="BF20" s="32">
        <v>20</v>
      </c>
      <c r="BG20" s="32">
        <f>+'Concursos persona juridica TSJ'!C20+'Concursos pers.nat no empre TSJ'!W20+'Concursos pers.nat empresa TSJ'!C20</f>
        <v>27</v>
      </c>
      <c r="BH20" s="32">
        <f>+'Concursos persona juridica TSJ'!D20+'Concursos pers.nat no empre TSJ'!X20+'Concursos pers.nat empresa TSJ'!D20</f>
        <v>21</v>
      </c>
      <c r="BI20" s="32">
        <f>+'Concursos persona juridica TSJ'!E20+'Concursos pers.nat no empre TSJ'!Y20+'Concursos pers.nat empresa TSJ'!E20</f>
        <v>23</v>
      </c>
      <c r="BJ20" s="32">
        <f>+'Concursos persona juridica TSJ'!F20+'Concursos pers.nat no empre TSJ'!Z20+'Concursos pers.nat empresa TSJ'!F20</f>
        <v>36</v>
      </c>
      <c r="BK20" s="32">
        <f>+'Concursos persona juridica TSJ'!G20+'Concursos pers.nat no empre TSJ'!AA20+'Concursos pers.nat empresa TSJ'!G20</f>
        <v>34</v>
      </c>
      <c r="BL20" s="32">
        <f>+'Concursos persona juridica TSJ'!H20+'Concursos pers.nat no empre TSJ'!AB20+'Concursos pers.nat empresa TSJ'!H20</f>
        <v>33</v>
      </c>
      <c r="BM20" s="32">
        <f>+'Concursos persona juridica TSJ'!I20+'Concursos pers.nat no empre TSJ'!AC20+'Concursos pers.nat empresa TSJ'!I20</f>
        <v>65</v>
      </c>
      <c r="BN20" s="32">
        <f>+'Concursos persona juridica TSJ'!J20+'Concursos pers.nat no empre TSJ'!AD20+'Concursos pers.nat empresa TSJ'!J20</f>
        <v>78</v>
      </c>
      <c r="BO20" s="32">
        <f>+'Concursos persona juridica TSJ'!K20+'Concursos pers.nat no empre TSJ'!AE20+'Concursos pers.nat empresa TSJ'!K20</f>
        <v>107</v>
      </c>
      <c r="BP20" s="32">
        <v>108</v>
      </c>
      <c r="BQ20" s="32">
        <v>100</v>
      </c>
      <c r="BR20" s="32">
        <v>126</v>
      </c>
      <c r="BS20" s="32">
        <v>105</v>
      </c>
      <c r="BT20" s="32">
        <v>133</v>
      </c>
      <c r="BU20" s="32">
        <v>109</v>
      </c>
      <c r="BV20" s="32">
        <v>134</v>
      </c>
      <c r="BW20" s="32">
        <v>152</v>
      </c>
      <c r="BX20" s="32">
        <v>154</v>
      </c>
      <c r="BY20" s="32">
        <v>151</v>
      </c>
      <c r="BZ20" s="32">
        <v>126</v>
      </c>
      <c r="CA20" s="32">
        <f t="shared" si="0"/>
        <v>21</v>
      </c>
      <c r="CB20" s="32">
        <f t="shared" si="1"/>
        <v>53</v>
      </c>
      <c r="CC20" s="32">
        <f t="shared" si="2"/>
        <v>70</v>
      </c>
      <c r="CD20" s="32">
        <f t="shared" si="3"/>
        <v>83</v>
      </c>
      <c r="CE20" s="32">
        <f t="shared" si="4"/>
        <v>99</v>
      </c>
      <c r="CF20" s="32">
        <f t="shared" si="5"/>
        <v>155</v>
      </c>
      <c r="CG20" s="32">
        <f t="shared" si="6"/>
        <v>163</v>
      </c>
      <c r="CH20" s="32">
        <f t="shared" si="7"/>
        <v>94</v>
      </c>
      <c r="CI20" s="32">
        <f t="shared" si="8"/>
        <v>95</v>
      </c>
      <c r="CJ20" s="32">
        <f t="shared" si="9"/>
        <v>54</v>
      </c>
      <c r="CK20" s="32">
        <f t="shared" si="10"/>
        <v>69</v>
      </c>
      <c r="CL20" s="32">
        <f t="shared" si="11"/>
        <v>70</v>
      </c>
      <c r="CM20" s="32">
        <f t="shared" si="12"/>
        <v>95</v>
      </c>
      <c r="CN20" s="32">
        <f t="shared" si="13"/>
        <v>81</v>
      </c>
      <c r="CO20" s="32">
        <f t="shared" si="14"/>
        <v>107</v>
      </c>
      <c r="CP20" s="32">
        <f t="shared" si="15"/>
        <v>210</v>
      </c>
      <c r="CQ20" s="32">
        <f t="shared" si="16"/>
        <v>441</v>
      </c>
      <c r="CR20" s="32">
        <f t="shared" si="17"/>
        <v>481</v>
      </c>
      <c r="CS20" s="32">
        <f t="shared" si="18"/>
        <v>583</v>
      </c>
    </row>
    <row r="21" spans="2:97" ht="17.100000000000001" customHeight="1" thickBot="1" x14ac:dyDescent="0.25">
      <c r="B21" s="35" t="s">
        <v>112</v>
      </c>
      <c r="C21" s="32">
        <v>27</v>
      </c>
      <c r="D21" s="32">
        <v>26</v>
      </c>
      <c r="E21" s="32">
        <v>18</v>
      </c>
      <c r="F21" s="32">
        <v>21</v>
      </c>
      <c r="G21" s="32">
        <v>35</v>
      </c>
      <c r="H21" s="32">
        <v>47</v>
      </c>
      <c r="I21" s="32">
        <v>49</v>
      </c>
      <c r="J21" s="32">
        <v>49</v>
      </c>
      <c r="K21" s="32">
        <v>101</v>
      </c>
      <c r="L21" s="32">
        <v>65</v>
      </c>
      <c r="M21" s="32">
        <v>62</v>
      </c>
      <c r="N21" s="32">
        <v>77</v>
      </c>
      <c r="O21" s="32">
        <v>64</v>
      </c>
      <c r="P21" s="32">
        <v>74</v>
      </c>
      <c r="Q21" s="32">
        <v>79</v>
      </c>
      <c r="R21" s="32">
        <v>98</v>
      </c>
      <c r="S21" s="32">
        <v>147</v>
      </c>
      <c r="T21" s="32">
        <v>86</v>
      </c>
      <c r="U21" s="32">
        <v>80</v>
      </c>
      <c r="V21" s="32">
        <v>124</v>
      </c>
      <c r="W21" s="32">
        <v>141</v>
      </c>
      <c r="X21" s="32">
        <v>109</v>
      </c>
      <c r="Y21" s="32">
        <v>140</v>
      </c>
      <c r="Z21" s="32">
        <v>134</v>
      </c>
      <c r="AA21" s="32">
        <v>155</v>
      </c>
      <c r="AB21" s="32">
        <v>152</v>
      </c>
      <c r="AC21" s="32">
        <v>109</v>
      </c>
      <c r="AD21" s="32">
        <v>127</v>
      </c>
      <c r="AE21" s="32">
        <v>109</v>
      </c>
      <c r="AF21" s="32">
        <v>132</v>
      </c>
      <c r="AG21" s="32">
        <v>88</v>
      </c>
      <c r="AH21" s="32">
        <v>106</v>
      </c>
      <c r="AI21" s="32">
        <v>102</v>
      </c>
      <c r="AJ21" s="32">
        <v>82</v>
      </c>
      <c r="AK21" s="32">
        <v>65</v>
      </c>
      <c r="AL21" s="32">
        <v>76</v>
      </c>
      <c r="AM21" s="32">
        <v>64</v>
      </c>
      <c r="AN21" s="32">
        <v>85</v>
      </c>
      <c r="AO21" s="32">
        <v>62</v>
      </c>
      <c r="AP21" s="32">
        <v>89</v>
      </c>
      <c r="AQ21" s="32">
        <v>83</v>
      </c>
      <c r="AR21" s="32">
        <v>95</v>
      </c>
      <c r="AS21" s="32">
        <v>86</v>
      </c>
      <c r="AT21" s="32">
        <v>90</v>
      </c>
      <c r="AU21" s="32">
        <v>77</v>
      </c>
      <c r="AV21" s="32">
        <v>86</v>
      </c>
      <c r="AW21" s="32">
        <v>88</v>
      </c>
      <c r="AX21" s="32">
        <v>91</v>
      </c>
      <c r="AY21" s="32">
        <v>96</v>
      </c>
      <c r="AZ21" s="32">
        <v>108</v>
      </c>
      <c r="BA21" s="32">
        <v>71</v>
      </c>
      <c r="BB21" s="32">
        <v>101</v>
      </c>
      <c r="BC21" s="32">
        <v>106</v>
      </c>
      <c r="BD21" s="32">
        <v>65</v>
      </c>
      <c r="BE21" s="32">
        <v>114</v>
      </c>
      <c r="BF21" s="32">
        <v>124</v>
      </c>
      <c r="BG21" s="32">
        <f>+'Concursos persona juridica TSJ'!C21+'Concursos pers.nat no empre TSJ'!W21+'Concursos pers.nat empresa TSJ'!C21</f>
        <v>149</v>
      </c>
      <c r="BH21" s="32">
        <f>+'Concursos persona juridica TSJ'!D21+'Concursos pers.nat no empre TSJ'!X21+'Concursos pers.nat empresa TSJ'!D21</f>
        <v>113</v>
      </c>
      <c r="BI21" s="32">
        <f>+'Concursos persona juridica TSJ'!E21+'Concursos pers.nat no empre TSJ'!Y21+'Concursos pers.nat empresa TSJ'!E21</f>
        <v>90</v>
      </c>
      <c r="BJ21" s="32">
        <f>+'Concursos persona juridica TSJ'!F21+'Concursos pers.nat no empre TSJ'!Z21+'Concursos pers.nat empresa TSJ'!F21</f>
        <v>106</v>
      </c>
      <c r="BK21" s="32">
        <f>+'Concursos persona juridica TSJ'!G21+'Concursos pers.nat no empre TSJ'!AA21+'Concursos pers.nat empresa TSJ'!G21</f>
        <v>119</v>
      </c>
      <c r="BL21" s="32">
        <f>+'Concursos persona juridica TSJ'!H21+'Concursos pers.nat no empre TSJ'!AB21+'Concursos pers.nat empresa TSJ'!H21</f>
        <v>140</v>
      </c>
      <c r="BM21" s="32">
        <f>+'Concursos persona juridica TSJ'!I21+'Concursos pers.nat no empre TSJ'!AC21+'Concursos pers.nat empresa TSJ'!I21</f>
        <v>178</v>
      </c>
      <c r="BN21" s="32">
        <f>+'Concursos persona juridica TSJ'!J21+'Concursos pers.nat no empre TSJ'!AD21+'Concursos pers.nat empresa TSJ'!J21</f>
        <v>240</v>
      </c>
      <c r="BO21" s="32">
        <f>+'Concursos persona juridica TSJ'!K21+'Concursos pers.nat no empre TSJ'!AE21+'Concursos pers.nat empresa TSJ'!K21</f>
        <v>207</v>
      </c>
      <c r="BP21" s="32">
        <v>307</v>
      </c>
      <c r="BQ21" s="32">
        <v>151</v>
      </c>
      <c r="BR21" s="32">
        <v>219</v>
      </c>
      <c r="BS21" s="32">
        <v>323</v>
      </c>
      <c r="BT21" s="32">
        <v>292</v>
      </c>
      <c r="BU21" s="32">
        <v>236</v>
      </c>
      <c r="BV21" s="32">
        <v>365</v>
      </c>
      <c r="BW21" s="32">
        <v>362</v>
      </c>
      <c r="BX21" s="32">
        <v>391</v>
      </c>
      <c r="BY21" s="32">
        <v>309</v>
      </c>
      <c r="BZ21" s="32">
        <v>309</v>
      </c>
      <c r="CA21" s="32">
        <f t="shared" si="0"/>
        <v>92</v>
      </c>
      <c r="CB21" s="32">
        <f t="shared" si="1"/>
        <v>180</v>
      </c>
      <c r="CC21" s="32">
        <f t="shared" si="2"/>
        <v>305</v>
      </c>
      <c r="CD21" s="32">
        <f t="shared" si="3"/>
        <v>315</v>
      </c>
      <c r="CE21" s="32">
        <f t="shared" si="4"/>
        <v>437</v>
      </c>
      <c r="CF21" s="32">
        <f t="shared" si="5"/>
        <v>524</v>
      </c>
      <c r="CG21" s="32">
        <f t="shared" si="6"/>
        <v>543</v>
      </c>
      <c r="CH21" s="32">
        <f t="shared" si="7"/>
        <v>435</v>
      </c>
      <c r="CI21" s="32">
        <f t="shared" si="8"/>
        <v>325</v>
      </c>
      <c r="CJ21" s="32">
        <f t="shared" si="9"/>
        <v>300</v>
      </c>
      <c r="CK21" s="32">
        <f t="shared" si="10"/>
        <v>354</v>
      </c>
      <c r="CL21" s="32">
        <f t="shared" si="11"/>
        <v>342</v>
      </c>
      <c r="CM21" s="32">
        <f t="shared" si="12"/>
        <v>376</v>
      </c>
      <c r="CN21" s="32">
        <f t="shared" si="13"/>
        <v>409</v>
      </c>
      <c r="CO21" s="32">
        <f t="shared" si="14"/>
        <v>458</v>
      </c>
      <c r="CP21" s="32">
        <f t="shared" si="15"/>
        <v>677</v>
      </c>
      <c r="CQ21" s="32">
        <f t="shared" si="16"/>
        <v>884</v>
      </c>
      <c r="CR21" s="32">
        <f t="shared" si="17"/>
        <v>1216</v>
      </c>
      <c r="CS21" s="32">
        <f t="shared" si="18"/>
        <v>1371</v>
      </c>
    </row>
    <row r="22" spans="2:97" ht="17.100000000000001" customHeight="1" thickBot="1" x14ac:dyDescent="0.25">
      <c r="B22" s="35" t="s">
        <v>113</v>
      </c>
      <c r="C22" s="32">
        <v>2</v>
      </c>
      <c r="D22" s="32">
        <v>3</v>
      </c>
      <c r="E22" s="32">
        <v>4</v>
      </c>
      <c r="F22" s="32">
        <v>5</v>
      </c>
      <c r="G22" s="32">
        <v>4</v>
      </c>
      <c r="H22" s="32">
        <v>8</v>
      </c>
      <c r="I22" s="32">
        <v>7</v>
      </c>
      <c r="J22" s="32">
        <v>16</v>
      </c>
      <c r="K22" s="32">
        <v>17</v>
      </c>
      <c r="L22" s="32">
        <v>12</v>
      </c>
      <c r="M22" s="32">
        <v>13</v>
      </c>
      <c r="N22" s="32">
        <v>10</v>
      </c>
      <c r="O22" s="32">
        <v>12</v>
      </c>
      <c r="P22" s="32">
        <v>12</v>
      </c>
      <c r="Q22" s="32">
        <v>12</v>
      </c>
      <c r="R22" s="32">
        <v>8</v>
      </c>
      <c r="S22" s="32">
        <v>12</v>
      </c>
      <c r="T22" s="32">
        <v>18</v>
      </c>
      <c r="U22" s="32">
        <v>7</v>
      </c>
      <c r="V22" s="32">
        <v>13</v>
      </c>
      <c r="W22" s="32">
        <v>24</v>
      </c>
      <c r="X22" s="32">
        <v>17</v>
      </c>
      <c r="Y22" s="32">
        <v>13</v>
      </c>
      <c r="Z22" s="32">
        <v>18</v>
      </c>
      <c r="AA22" s="32">
        <v>30</v>
      </c>
      <c r="AB22" s="32">
        <v>20</v>
      </c>
      <c r="AC22" s="32">
        <v>21</v>
      </c>
      <c r="AD22" s="32">
        <v>26</v>
      </c>
      <c r="AE22" s="32">
        <v>20</v>
      </c>
      <c r="AF22" s="32">
        <v>15</v>
      </c>
      <c r="AG22" s="32">
        <v>8</v>
      </c>
      <c r="AH22" s="32">
        <v>16</v>
      </c>
      <c r="AI22" s="32">
        <v>9</v>
      </c>
      <c r="AJ22" s="32">
        <v>10</v>
      </c>
      <c r="AK22" s="32">
        <v>7</v>
      </c>
      <c r="AL22" s="32">
        <v>8</v>
      </c>
      <c r="AM22" s="32">
        <v>7</v>
      </c>
      <c r="AN22" s="32">
        <v>8</v>
      </c>
      <c r="AO22" s="32">
        <v>6</v>
      </c>
      <c r="AP22" s="32">
        <v>8</v>
      </c>
      <c r="AQ22" s="32">
        <v>5</v>
      </c>
      <c r="AR22" s="32">
        <v>5</v>
      </c>
      <c r="AS22" s="32">
        <v>9</v>
      </c>
      <c r="AT22" s="32">
        <v>9</v>
      </c>
      <c r="AU22" s="32">
        <v>7</v>
      </c>
      <c r="AV22" s="32">
        <v>8</v>
      </c>
      <c r="AW22" s="32">
        <v>5</v>
      </c>
      <c r="AX22" s="32">
        <v>11</v>
      </c>
      <c r="AY22" s="32">
        <v>8</v>
      </c>
      <c r="AZ22" s="32">
        <v>12</v>
      </c>
      <c r="BA22" s="32">
        <v>8</v>
      </c>
      <c r="BB22" s="32">
        <v>7</v>
      </c>
      <c r="BC22" s="32">
        <v>16</v>
      </c>
      <c r="BD22" s="32">
        <v>5</v>
      </c>
      <c r="BE22" s="32">
        <v>14</v>
      </c>
      <c r="BF22" s="32">
        <v>27</v>
      </c>
      <c r="BG22" s="32">
        <f>+'Concursos persona juridica TSJ'!C22+'Concursos pers.nat no empre TSJ'!W22+'Concursos pers.nat empresa TSJ'!C22</f>
        <v>17</v>
      </c>
      <c r="BH22" s="32">
        <f>+'Concursos persona juridica TSJ'!D22+'Concursos pers.nat no empre TSJ'!X22+'Concursos pers.nat empresa TSJ'!D22</f>
        <v>22</v>
      </c>
      <c r="BI22" s="32">
        <f>+'Concursos persona juridica TSJ'!E22+'Concursos pers.nat no empre TSJ'!Y22+'Concursos pers.nat empresa TSJ'!E22</f>
        <v>20</v>
      </c>
      <c r="BJ22" s="32">
        <f>+'Concursos persona juridica TSJ'!F22+'Concursos pers.nat no empre TSJ'!Z22+'Concursos pers.nat empresa TSJ'!F22</f>
        <v>13</v>
      </c>
      <c r="BK22" s="32">
        <f>+'Concursos persona juridica TSJ'!G22+'Concursos pers.nat no empre TSJ'!AA22+'Concursos pers.nat empresa TSJ'!G22</f>
        <v>17</v>
      </c>
      <c r="BL22" s="32">
        <f>+'Concursos persona juridica TSJ'!H22+'Concursos pers.nat no empre TSJ'!AB22+'Concursos pers.nat empresa TSJ'!H22</f>
        <v>15</v>
      </c>
      <c r="BM22" s="32">
        <f>+'Concursos persona juridica TSJ'!I22+'Concursos pers.nat no empre TSJ'!AC22+'Concursos pers.nat empresa TSJ'!I22</f>
        <v>30</v>
      </c>
      <c r="BN22" s="32">
        <f>+'Concursos persona juridica TSJ'!J22+'Concursos pers.nat no empre TSJ'!AD22+'Concursos pers.nat empresa TSJ'!J22</f>
        <v>41</v>
      </c>
      <c r="BO22" s="32">
        <f>+'Concursos persona juridica TSJ'!K22+'Concursos pers.nat no empre TSJ'!AE22+'Concursos pers.nat empresa TSJ'!K22</f>
        <v>33</v>
      </c>
      <c r="BP22" s="32">
        <v>65</v>
      </c>
      <c r="BQ22" s="32">
        <v>31</v>
      </c>
      <c r="BR22" s="32">
        <v>53</v>
      </c>
      <c r="BS22" s="32">
        <v>35</v>
      </c>
      <c r="BT22" s="32">
        <v>55</v>
      </c>
      <c r="BU22" s="32">
        <v>46</v>
      </c>
      <c r="BV22" s="32">
        <v>62</v>
      </c>
      <c r="BW22" s="32">
        <v>83</v>
      </c>
      <c r="BX22" s="32">
        <v>78</v>
      </c>
      <c r="BY22" s="32">
        <v>56</v>
      </c>
      <c r="BZ22" s="32">
        <v>75</v>
      </c>
      <c r="CA22" s="32">
        <f t="shared" si="0"/>
        <v>14</v>
      </c>
      <c r="CB22" s="32">
        <f t="shared" si="1"/>
        <v>35</v>
      </c>
      <c r="CC22" s="32">
        <f t="shared" si="2"/>
        <v>52</v>
      </c>
      <c r="CD22" s="32">
        <f t="shared" si="3"/>
        <v>44</v>
      </c>
      <c r="CE22" s="32">
        <f t="shared" si="4"/>
        <v>50</v>
      </c>
      <c r="CF22" s="32">
        <f t="shared" si="5"/>
        <v>72</v>
      </c>
      <c r="CG22" s="32">
        <f t="shared" si="6"/>
        <v>97</v>
      </c>
      <c r="CH22" s="32">
        <f t="shared" si="7"/>
        <v>59</v>
      </c>
      <c r="CI22" s="32">
        <f t="shared" si="8"/>
        <v>34</v>
      </c>
      <c r="CJ22" s="32">
        <f t="shared" si="9"/>
        <v>29</v>
      </c>
      <c r="CK22" s="32">
        <f t="shared" si="10"/>
        <v>28</v>
      </c>
      <c r="CL22" s="32">
        <f t="shared" si="11"/>
        <v>31</v>
      </c>
      <c r="CM22" s="32">
        <f t="shared" si="12"/>
        <v>35</v>
      </c>
      <c r="CN22" s="32">
        <f t="shared" si="13"/>
        <v>62</v>
      </c>
      <c r="CO22" s="32">
        <f t="shared" si="14"/>
        <v>72</v>
      </c>
      <c r="CP22" s="32">
        <f t="shared" si="15"/>
        <v>103</v>
      </c>
      <c r="CQ22" s="32">
        <f t="shared" si="16"/>
        <v>182</v>
      </c>
      <c r="CR22" s="32">
        <f t="shared" si="17"/>
        <v>198</v>
      </c>
      <c r="CS22" s="32">
        <f t="shared" si="18"/>
        <v>292</v>
      </c>
    </row>
    <row r="23" spans="2:97" ht="17.100000000000001" customHeight="1" thickBot="1" x14ac:dyDescent="0.25">
      <c r="B23" s="36" t="s">
        <v>114</v>
      </c>
      <c r="C23" s="38">
        <f>SUM(C6:C22)</f>
        <v>376</v>
      </c>
      <c r="D23" s="38">
        <f t="shared" ref="D23:R23" si="19">SUM(D6:D22)</f>
        <v>345</v>
      </c>
      <c r="E23" s="38">
        <f t="shared" si="19"/>
        <v>364</v>
      </c>
      <c r="F23" s="39">
        <f t="shared" si="19"/>
        <v>504</v>
      </c>
      <c r="G23" s="38">
        <f t="shared" si="19"/>
        <v>666</v>
      </c>
      <c r="H23" s="38">
        <f t="shared" si="19"/>
        <v>1066</v>
      </c>
      <c r="I23" s="38">
        <f t="shared" si="19"/>
        <v>1252</v>
      </c>
      <c r="J23" s="39">
        <f t="shared" si="19"/>
        <v>1829</v>
      </c>
      <c r="K23" s="38">
        <f t="shared" si="19"/>
        <v>2129</v>
      </c>
      <c r="L23" s="38">
        <f t="shared" si="19"/>
        <v>2168</v>
      </c>
      <c r="M23" s="38">
        <f t="shared" si="19"/>
        <v>1591</v>
      </c>
      <c r="N23" s="39">
        <f t="shared" si="19"/>
        <v>1880</v>
      </c>
      <c r="O23" s="38">
        <f t="shared" si="19"/>
        <v>1901</v>
      </c>
      <c r="P23" s="38">
        <f t="shared" si="19"/>
        <v>1819</v>
      </c>
      <c r="Q23" s="38">
        <f t="shared" si="19"/>
        <v>1558</v>
      </c>
      <c r="R23" s="39">
        <f t="shared" si="19"/>
        <v>1858</v>
      </c>
      <c r="S23" s="38">
        <v>2116</v>
      </c>
      <c r="T23" s="38">
        <f>SUM(T6:T22)</f>
        <v>1970</v>
      </c>
      <c r="U23" s="38">
        <f>SUM(U6:U22)</f>
        <v>1817</v>
      </c>
      <c r="V23" s="39">
        <v>2124</v>
      </c>
      <c r="W23" s="38">
        <v>2541</v>
      </c>
      <c r="X23" s="38">
        <f t="shared" ref="X23:AC23" si="20">SUM(X6:X22)</f>
        <v>2666</v>
      </c>
      <c r="Y23" s="38">
        <f t="shared" si="20"/>
        <v>2306</v>
      </c>
      <c r="Z23" s="39">
        <f t="shared" si="20"/>
        <v>2777</v>
      </c>
      <c r="AA23" s="38">
        <f t="shared" si="20"/>
        <v>3207</v>
      </c>
      <c r="AB23" s="38">
        <f t="shared" si="20"/>
        <v>2973</v>
      </c>
      <c r="AC23" s="38">
        <f t="shared" si="20"/>
        <v>2350</v>
      </c>
      <c r="AD23" s="39">
        <f>SUM(AD6:AD22)</f>
        <v>2419</v>
      </c>
      <c r="AE23" s="38">
        <f>SUM(AE6:AE22)</f>
        <v>2198</v>
      </c>
      <c r="AF23" s="38">
        <f>SUM(AF6:AF22)</f>
        <v>2133</v>
      </c>
      <c r="AG23" s="38">
        <f>SUM(AG6:AG22)</f>
        <v>1843</v>
      </c>
      <c r="AH23" s="39">
        <f t="shared" ref="AH23:AL23" si="21">SUM(AH6:AH22)</f>
        <v>1958</v>
      </c>
      <c r="AI23" s="38">
        <f t="shared" si="21"/>
        <v>1718</v>
      </c>
      <c r="AJ23" s="38">
        <f t="shared" si="21"/>
        <v>1593</v>
      </c>
      <c r="AK23" s="38">
        <f t="shared" si="21"/>
        <v>1451</v>
      </c>
      <c r="AL23" s="39">
        <f t="shared" si="21"/>
        <v>1526</v>
      </c>
      <c r="AM23" s="39">
        <v>1689</v>
      </c>
      <c r="AN23" s="39">
        <v>1847</v>
      </c>
      <c r="AO23" s="39">
        <v>1593</v>
      </c>
      <c r="AP23" s="39">
        <v>1911</v>
      </c>
      <c r="AQ23" s="39">
        <v>1937</v>
      </c>
      <c r="AR23" s="39">
        <v>2001</v>
      </c>
      <c r="AS23" s="39">
        <v>1645</v>
      </c>
      <c r="AT23" s="39">
        <v>2011</v>
      </c>
      <c r="AU23" s="39">
        <v>2162</v>
      </c>
      <c r="AV23" s="39">
        <v>2410</v>
      </c>
      <c r="AW23" s="39">
        <v>1953</v>
      </c>
      <c r="AX23" s="39">
        <v>2590</v>
      </c>
      <c r="AY23" s="39">
        <v>2796</v>
      </c>
      <c r="AZ23" s="39">
        <v>2982</v>
      </c>
      <c r="BA23" s="39">
        <v>2719</v>
      </c>
      <c r="BB23" s="39">
        <v>3534</v>
      </c>
      <c r="BC23" s="39">
        <v>3274</v>
      </c>
      <c r="BD23" s="39">
        <v>2305</v>
      </c>
      <c r="BE23" s="39">
        <v>3649</v>
      </c>
      <c r="BF23" s="39">
        <v>4513</v>
      </c>
      <c r="BG23" s="39">
        <f>+'Concursos persona juridica TSJ'!C23+'Concursos pers.nat no empre TSJ'!W23+'Concursos pers.nat empresa TSJ'!C23</f>
        <v>4925</v>
      </c>
      <c r="BH23" s="39">
        <f>+'Concursos persona juridica TSJ'!D23+'Concursos pers.nat no empre TSJ'!X23+'Concursos pers.nat empresa TSJ'!D23</f>
        <v>5017</v>
      </c>
      <c r="BI23" s="39">
        <f>+'Concursos persona juridica TSJ'!E23+'Concursos pers.nat no empre TSJ'!Y23+'Concursos pers.nat empresa TSJ'!E23</f>
        <v>4101</v>
      </c>
      <c r="BJ23" s="39">
        <f>+'Concursos persona juridica TSJ'!F23+'Concursos pers.nat no empre TSJ'!Z23+'Concursos pers.nat empresa TSJ'!F23</f>
        <v>4849</v>
      </c>
      <c r="BK23" s="39">
        <f>+'Concursos persona juridica TSJ'!G23+'Concursos pers.nat no empre TSJ'!AA23+'Concursos pers.nat empresa TSJ'!G23</f>
        <v>5312</v>
      </c>
      <c r="BL23" s="39">
        <f>+'Concursos persona juridica TSJ'!H23+'Concursos pers.nat no empre TSJ'!AB23+'Concursos pers.nat empresa TSJ'!H23</f>
        <v>5798</v>
      </c>
      <c r="BM23" s="39">
        <f>+'Concursos persona juridica TSJ'!I23+'Concursos pers.nat no empre TSJ'!AC23+'Concursos pers.nat empresa TSJ'!I23</f>
        <v>7225</v>
      </c>
      <c r="BN23" s="39">
        <f>SUM(BN6:BN22)</f>
        <v>9416</v>
      </c>
      <c r="BO23" s="39">
        <f>+'Concursos persona juridica TSJ'!K23+'Concursos pers.nat no empre TSJ'!AE23+'Concursos pers.nat empresa TSJ'!K23</f>
        <v>9316</v>
      </c>
      <c r="BP23" s="38">
        <f>SUM(BP6:BP22)</f>
        <v>12006</v>
      </c>
      <c r="BQ23" s="38">
        <f>SUM(BQ6:BQ22)</f>
        <v>9330</v>
      </c>
      <c r="BR23" s="38">
        <f>SUM(BR6:BR22)</f>
        <v>11791</v>
      </c>
      <c r="BS23" s="38">
        <v>13148</v>
      </c>
      <c r="BT23" s="38">
        <f>SUM(BT6:BT22)</f>
        <v>15227</v>
      </c>
      <c r="BU23" s="38">
        <v>12675</v>
      </c>
      <c r="BV23" s="38">
        <v>16457</v>
      </c>
      <c r="BW23" s="38">
        <v>18017</v>
      </c>
      <c r="BX23" s="38">
        <v>18106</v>
      </c>
      <c r="BY23" s="38">
        <v>17223</v>
      </c>
      <c r="BZ23" s="38">
        <v>21393</v>
      </c>
      <c r="CA23" s="38">
        <f>SUM(CA6:CA22)</f>
        <v>1589</v>
      </c>
      <c r="CB23" s="38">
        <f>SUM(CB6:CB22)</f>
        <v>4813</v>
      </c>
      <c r="CC23" s="38">
        <f t="shared" ref="CC23:CQ23" si="22">SUM(CC6:CC22)</f>
        <v>7768</v>
      </c>
      <c r="CD23" s="38">
        <f t="shared" si="22"/>
        <v>7136</v>
      </c>
      <c r="CE23" s="38">
        <f t="shared" si="22"/>
        <v>8027</v>
      </c>
      <c r="CF23" s="38">
        <f t="shared" si="22"/>
        <v>10290</v>
      </c>
      <c r="CG23" s="38">
        <f t="shared" si="22"/>
        <v>10949</v>
      </c>
      <c r="CH23" s="38">
        <f t="shared" si="22"/>
        <v>8132</v>
      </c>
      <c r="CI23" s="38">
        <f t="shared" si="22"/>
        <v>6288</v>
      </c>
      <c r="CJ23" s="38">
        <f t="shared" si="22"/>
        <v>7040</v>
      </c>
      <c r="CK23" s="38">
        <f t="shared" si="22"/>
        <v>7594</v>
      </c>
      <c r="CL23" s="38">
        <f t="shared" si="22"/>
        <v>9115</v>
      </c>
      <c r="CM23" s="38">
        <f t="shared" si="22"/>
        <v>12031</v>
      </c>
      <c r="CN23" s="38">
        <f t="shared" si="22"/>
        <v>13741</v>
      </c>
      <c r="CO23" s="38">
        <f t="shared" si="22"/>
        <v>18892</v>
      </c>
      <c r="CP23" s="38">
        <f t="shared" si="22"/>
        <v>27751</v>
      </c>
      <c r="CQ23" s="38">
        <f t="shared" si="22"/>
        <v>42443</v>
      </c>
      <c r="CR23" s="38">
        <f t="shared" si="17"/>
        <v>57507</v>
      </c>
      <c r="CS23" s="38">
        <f t="shared" si="18"/>
        <v>74739</v>
      </c>
    </row>
    <row r="24" spans="2:97" ht="16.5" customHeight="1" x14ac:dyDescent="0.2">
      <c r="C24" s="17"/>
      <c r="G24" s="17"/>
    </row>
    <row r="25" spans="2:97" ht="42" customHeight="1" x14ac:dyDescent="0.2">
      <c r="B25" s="114"/>
      <c r="C25" s="114"/>
      <c r="D25" s="114"/>
      <c r="E25" s="114"/>
      <c r="BL25" s="52"/>
    </row>
    <row r="26" spans="2:97" ht="36" customHeight="1" x14ac:dyDescent="0.2"/>
    <row r="27" spans="2:97" ht="39" customHeight="1" x14ac:dyDescent="0.2">
      <c r="C27" s="31" t="s">
        <v>251</v>
      </c>
      <c r="D27" s="31" t="s">
        <v>252</v>
      </c>
      <c r="E27" s="31" t="s">
        <v>253</v>
      </c>
      <c r="F27" s="41" t="s">
        <v>254</v>
      </c>
      <c r="G27" s="31" t="s">
        <v>255</v>
      </c>
      <c r="H27" s="31" t="s">
        <v>256</v>
      </c>
      <c r="I27" s="31" t="s">
        <v>257</v>
      </c>
      <c r="J27" s="41" t="s">
        <v>258</v>
      </c>
      <c r="K27" s="31" t="s">
        <v>259</v>
      </c>
      <c r="L27" s="31" t="s">
        <v>260</v>
      </c>
      <c r="M27" s="31" t="s">
        <v>261</v>
      </c>
      <c r="N27" s="41" t="s">
        <v>262</v>
      </c>
      <c r="O27" s="31" t="s">
        <v>263</v>
      </c>
      <c r="P27" s="31" t="s">
        <v>264</v>
      </c>
      <c r="Q27" s="31" t="s">
        <v>265</v>
      </c>
      <c r="R27" s="41" t="s">
        <v>266</v>
      </c>
      <c r="S27" s="31" t="s">
        <v>267</v>
      </c>
      <c r="T27" s="31" t="s">
        <v>268</v>
      </c>
      <c r="U27" s="31" t="s">
        <v>269</v>
      </c>
      <c r="V27" s="41" t="s">
        <v>270</v>
      </c>
      <c r="W27" s="31" t="s">
        <v>271</v>
      </c>
      <c r="X27" s="31" t="s">
        <v>272</v>
      </c>
      <c r="Y27" s="31" t="s">
        <v>273</v>
      </c>
      <c r="Z27" s="41" t="s">
        <v>274</v>
      </c>
      <c r="AA27" s="31" t="s">
        <v>275</v>
      </c>
      <c r="AB27" s="31" t="s">
        <v>276</v>
      </c>
      <c r="AC27" s="31" t="s">
        <v>277</v>
      </c>
      <c r="AD27" s="41" t="s">
        <v>278</v>
      </c>
      <c r="AE27" s="31" t="s">
        <v>279</v>
      </c>
      <c r="AF27" s="31" t="s">
        <v>280</v>
      </c>
      <c r="AG27" s="31" t="s">
        <v>281</v>
      </c>
      <c r="AH27" s="41" t="s">
        <v>282</v>
      </c>
      <c r="AI27" s="31" t="s">
        <v>283</v>
      </c>
      <c r="AJ27" s="31" t="s">
        <v>284</v>
      </c>
      <c r="AK27" s="31" t="s">
        <v>285</v>
      </c>
      <c r="AL27" s="41" t="s">
        <v>286</v>
      </c>
      <c r="AM27" s="31" t="s">
        <v>163</v>
      </c>
      <c r="AN27" s="31" t="s">
        <v>164</v>
      </c>
      <c r="AO27" s="31" t="s">
        <v>165</v>
      </c>
      <c r="AP27" s="41" t="s">
        <v>166</v>
      </c>
      <c r="AQ27" s="31" t="s">
        <v>167</v>
      </c>
      <c r="AR27" s="31" t="s">
        <v>168</v>
      </c>
      <c r="AS27" s="31" t="s">
        <v>169</v>
      </c>
      <c r="AT27" s="41" t="s">
        <v>170</v>
      </c>
      <c r="AU27" s="31" t="s">
        <v>171</v>
      </c>
      <c r="AV27" s="31" t="s">
        <v>172</v>
      </c>
      <c r="AW27" s="31" t="s">
        <v>173</v>
      </c>
      <c r="AX27" s="41" t="s">
        <v>174</v>
      </c>
      <c r="AY27" s="31" t="s">
        <v>175</v>
      </c>
      <c r="AZ27" s="31" t="s">
        <v>176</v>
      </c>
      <c r="BA27" s="31" t="s">
        <v>177</v>
      </c>
      <c r="BB27" s="41" t="s">
        <v>178</v>
      </c>
      <c r="BC27" s="31" t="s">
        <v>179</v>
      </c>
      <c r="BD27" s="31" t="s">
        <v>180</v>
      </c>
      <c r="BE27" s="31" t="s">
        <v>181</v>
      </c>
      <c r="BF27" s="41" t="s">
        <v>182</v>
      </c>
      <c r="BG27" s="31" t="s">
        <v>183</v>
      </c>
      <c r="BH27" s="31" t="s">
        <v>184</v>
      </c>
      <c r="BI27" s="31" t="s">
        <v>185</v>
      </c>
      <c r="BJ27" s="41" t="s">
        <v>186</v>
      </c>
      <c r="BK27" s="31" t="s">
        <v>187</v>
      </c>
      <c r="BL27" s="31" t="s">
        <v>188</v>
      </c>
      <c r="BM27" s="31" t="s">
        <v>189</v>
      </c>
      <c r="BN27" s="41" t="s">
        <v>190</v>
      </c>
      <c r="BO27" s="31" t="s">
        <v>191</v>
      </c>
      <c r="BP27" s="31" t="s">
        <v>192</v>
      </c>
      <c r="BQ27" s="31" t="s">
        <v>193</v>
      </c>
      <c r="BR27" s="41" t="s">
        <v>194</v>
      </c>
      <c r="BS27" s="31" t="s">
        <v>195</v>
      </c>
      <c r="BT27" s="31" t="s">
        <v>534</v>
      </c>
      <c r="BU27" s="31" t="s">
        <v>557</v>
      </c>
      <c r="BV27" s="41" t="s">
        <v>572</v>
      </c>
      <c r="BW27" s="31" t="s">
        <v>287</v>
      </c>
      <c r="BX27" s="31" t="s">
        <v>288</v>
      </c>
      <c r="BY27" s="31" t="s">
        <v>289</v>
      </c>
      <c r="BZ27" s="31" t="s">
        <v>290</v>
      </c>
      <c r="CA27" s="31" t="s">
        <v>291</v>
      </c>
      <c r="CB27" s="31" t="s">
        <v>292</v>
      </c>
      <c r="CC27" s="31" t="s">
        <v>293</v>
      </c>
      <c r="CD27" s="31" t="s">
        <v>294</v>
      </c>
      <c r="CE27" s="31" t="s">
        <v>295</v>
      </c>
      <c r="CF27" s="31" t="s">
        <v>196</v>
      </c>
      <c r="CG27" s="31" t="s">
        <v>197</v>
      </c>
      <c r="CH27" s="31" t="s">
        <v>198</v>
      </c>
      <c r="CI27" s="31" t="s">
        <v>199</v>
      </c>
      <c r="CJ27" s="31" t="s">
        <v>200</v>
      </c>
      <c r="CK27" s="31" t="s">
        <v>128</v>
      </c>
      <c r="CL27" s="31" t="s">
        <v>129</v>
      </c>
      <c r="CM27" s="31" t="s">
        <v>130</v>
      </c>
      <c r="CN27" s="31" t="s">
        <v>569</v>
      </c>
    </row>
    <row r="28" spans="2:97" ht="17.100000000000001" customHeight="1" thickBot="1" x14ac:dyDescent="0.25">
      <c r="B28" s="35" t="s">
        <v>97</v>
      </c>
      <c r="C28" s="33">
        <f>+(G6-C6)/C6</f>
        <v>2.0285714285714285</v>
      </c>
      <c r="D28" s="33">
        <f>+(H6-D6)/D6</f>
        <v>3.5</v>
      </c>
      <c r="E28" s="33">
        <f>+(I6-E6)/E6</f>
        <v>4</v>
      </c>
      <c r="F28" s="33">
        <f>+(J6-F6)/F6</f>
        <v>2.3787878787878789</v>
      </c>
      <c r="G28" s="33">
        <f>+(K6-G6)/G6</f>
        <v>1.7924528301886793</v>
      </c>
      <c r="H28" s="33">
        <f t="shared" ref="H28:AV34" si="23">+(L6-H6)/H6</f>
        <v>0.67320261437908502</v>
      </c>
      <c r="I28" s="33">
        <f t="shared" si="23"/>
        <v>-2.7777777777777776E-2</v>
      </c>
      <c r="J28" s="33">
        <f t="shared" si="23"/>
        <v>-0.15695067264573992</v>
      </c>
      <c r="K28" s="33">
        <f t="shared" si="23"/>
        <v>-0.28040540540540543</v>
      </c>
      <c r="L28" s="33">
        <f t="shared" si="23"/>
        <v>-0.23046875</v>
      </c>
      <c r="M28" s="33">
        <f t="shared" si="23"/>
        <v>-0.10285714285714286</v>
      </c>
      <c r="N28" s="33">
        <f t="shared" si="23"/>
        <v>0.34574468085106386</v>
      </c>
      <c r="O28" s="33">
        <f t="shared" si="23"/>
        <v>1.8779342723004695E-2</v>
      </c>
      <c r="P28" s="33">
        <f t="shared" si="23"/>
        <v>0.19796954314720813</v>
      </c>
      <c r="Q28" s="33">
        <f t="shared" si="23"/>
        <v>0.68789808917197448</v>
      </c>
      <c r="R28" s="33">
        <f t="shared" si="23"/>
        <v>-3.1620553359683792E-2</v>
      </c>
      <c r="S28" s="33">
        <f t="shared" si="23"/>
        <v>0.76036866359447008</v>
      </c>
      <c r="T28" s="33">
        <f t="shared" si="23"/>
        <v>0.48305084745762711</v>
      </c>
      <c r="U28" s="33">
        <f t="shared" si="23"/>
        <v>2.6415094339622643E-2</v>
      </c>
      <c r="V28" s="33">
        <f t="shared" si="23"/>
        <v>0.53061224489795922</v>
      </c>
      <c r="W28" s="33">
        <f t="shared" si="23"/>
        <v>-0.13874345549738221</v>
      </c>
      <c r="X28" s="33">
        <f t="shared" si="23"/>
        <v>-2.2857142857142857E-2</v>
      </c>
      <c r="Y28" s="33">
        <f t="shared" si="23"/>
        <v>0.12132352941176471</v>
      </c>
      <c r="Z28" s="33">
        <f t="shared" si="23"/>
        <v>-0.22933333333333333</v>
      </c>
      <c r="AA28" s="33">
        <f t="shared" si="23"/>
        <v>-6.3829787234042548E-2</v>
      </c>
      <c r="AB28" s="33">
        <f t="shared" si="23"/>
        <v>-0.16374269005847952</v>
      </c>
      <c r="AC28" s="33">
        <f t="shared" si="23"/>
        <v>-0.18032786885245902</v>
      </c>
      <c r="AD28" s="33">
        <f t="shared" si="23"/>
        <v>-0.19031141868512111</v>
      </c>
      <c r="AE28" s="33">
        <f t="shared" si="23"/>
        <v>-0.30194805194805197</v>
      </c>
      <c r="AF28" s="33">
        <f t="shared" si="23"/>
        <v>-0.33916083916083917</v>
      </c>
      <c r="AG28" s="33">
        <f t="shared" si="23"/>
        <v>-9.6000000000000002E-2</v>
      </c>
      <c r="AH28" s="33">
        <f t="shared" si="23"/>
        <v>-0.28205128205128205</v>
      </c>
      <c r="AI28" s="33">
        <f t="shared" si="23"/>
        <v>-8.8372093023255813E-2</v>
      </c>
      <c r="AJ28" s="33">
        <f t="shared" si="23"/>
        <v>0.23280423280423279</v>
      </c>
      <c r="AK28" s="33">
        <f t="shared" si="23"/>
        <v>-1.3274336283185841E-2</v>
      </c>
      <c r="AL28" s="33">
        <f t="shared" si="23"/>
        <v>0.39880952380952384</v>
      </c>
      <c r="AM28" s="33">
        <f t="shared" si="23"/>
        <v>9.6938775510204078E-2</v>
      </c>
      <c r="AN28" s="33">
        <f t="shared" si="23"/>
        <v>4.2918454935622317E-2</v>
      </c>
      <c r="AO28" s="33">
        <f t="shared" si="23"/>
        <v>-8.0717488789237665E-2</v>
      </c>
      <c r="AP28" s="33">
        <f t="shared" si="23"/>
        <v>1.7021276595744681E-2</v>
      </c>
      <c r="AQ28" s="33">
        <f t="shared" si="23"/>
        <v>0.11627906976744186</v>
      </c>
      <c r="AR28" s="33">
        <f t="shared" si="23"/>
        <v>3.7037037037037035E-2</v>
      </c>
      <c r="AS28" s="33">
        <f t="shared" si="23"/>
        <v>2.9268292682926831E-2</v>
      </c>
      <c r="AT28" s="33">
        <f t="shared" si="23"/>
        <v>0.43514644351464438</v>
      </c>
      <c r="AU28" s="33">
        <f t="shared" si="23"/>
        <v>0.27500000000000002</v>
      </c>
      <c r="AV28" s="33">
        <f t="shared" si="23"/>
        <v>0.4642857142857143</v>
      </c>
      <c r="AW28" s="33">
        <f t="shared" ref="AW28:BG45" si="24">+(BA6-AW6)/AW6</f>
        <v>0.35545023696682465</v>
      </c>
      <c r="AX28" s="33">
        <f t="shared" si="24"/>
        <v>0.13702623906705538</v>
      </c>
      <c r="AY28" s="33">
        <f t="shared" si="24"/>
        <v>0.17647058823529413</v>
      </c>
      <c r="AZ28" s="33">
        <f t="shared" si="24"/>
        <v>-0.32791327913279134</v>
      </c>
      <c r="BA28" s="33">
        <f t="shared" si="24"/>
        <v>0.30419580419580422</v>
      </c>
      <c r="BB28" s="33">
        <f t="shared" si="24"/>
        <v>0.27948717948717949</v>
      </c>
      <c r="BC28" s="33">
        <f t="shared" si="24"/>
        <v>0.71111111111111114</v>
      </c>
      <c r="BD28" s="33">
        <f t="shared" si="24"/>
        <v>1.221774193548387</v>
      </c>
      <c r="BE28" s="33">
        <f t="shared" si="24"/>
        <v>0.18498659517426275</v>
      </c>
      <c r="BF28" s="33">
        <f t="shared" si="24"/>
        <v>7.4148296593186377E-2</v>
      </c>
      <c r="BG28" s="33">
        <f t="shared" si="24"/>
        <v>3.246753246753247E-3</v>
      </c>
      <c r="BH28" s="33">
        <f t="shared" ref="BH28:BP45" si="25">+(BL6-BH6)/BH6</f>
        <v>0.19782214156079855</v>
      </c>
      <c r="BI28" s="33">
        <f t="shared" si="25"/>
        <v>1.1085972850678734</v>
      </c>
      <c r="BJ28" s="33">
        <f t="shared" si="25"/>
        <v>1.5074626865671641</v>
      </c>
      <c r="BK28" s="33">
        <f t="shared" si="25"/>
        <v>1.6229773462783172</v>
      </c>
      <c r="BL28" s="33">
        <f t="shared" si="25"/>
        <v>1.2348484848484849</v>
      </c>
      <c r="BM28" s="33">
        <f t="shared" si="25"/>
        <v>0.38304721030042921</v>
      </c>
      <c r="BN28" s="33">
        <f t="shared" si="25"/>
        <v>0.43229166666666669</v>
      </c>
      <c r="BO28" s="33">
        <f t="shared" si="25"/>
        <v>0.18445404071560764</v>
      </c>
      <c r="BP28" s="33">
        <f t="shared" si="25"/>
        <v>0.70711864406779656</v>
      </c>
      <c r="BQ28" s="33">
        <f t="shared" ref="BQ28:BV45" si="26">+(BU6-BQ6)/BQ6</f>
        <v>0.52288595810705973</v>
      </c>
      <c r="BR28" s="33">
        <f t="shared" si="26"/>
        <v>0.24155844155844156</v>
      </c>
      <c r="BS28" s="33">
        <f t="shared" si="26"/>
        <v>0.32760416666666664</v>
      </c>
      <c r="BT28" s="33">
        <f t="shared" si="26"/>
        <v>0.22875297855440826</v>
      </c>
      <c r="BU28" s="33">
        <f t="shared" si="26"/>
        <v>0.27610799796230262</v>
      </c>
      <c r="BV28" s="33">
        <f t="shared" si="26"/>
        <v>0.38158995815899582</v>
      </c>
      <c r="BW28" s="33">
        <f t="shared" ref="BW28:BW44" si="27">+(CB6-CA6)/CA6</f>
        <v>2.871345029239766</v>
      </c>
      <c r="BX28" s="33">
        <f t="shared" ref="BX28:BX44" si="28">+(CC6-CB6)/CB6</f>
        <v>0.3821752265861027</v>
      </c>
      <c r="BY28" s="33">
        <f t="shared" ref="BY28:BY44" si="29">+(CD6-CC6)/CC6</f>
        <v>-0.10382513661202186</v>
      </c>
      <c r="BZ28" s="33">
        <f t="shared" ref="BZ28:BZ44" si="30">+(CE6-CD6)/CD6</f>
        <v>0.17439024390243901</v>
      </c>
      <c r="CA28" s="33">
        <f t="shared" ref="CA28:CA44" si="31">+(CF6-CE6)/CE6</f>
        <v>0.43198338525441327</v>
      </c>
      <c r="CB28" s="33">
        <f t="shared" ref="CB28:CB44" si="32">+(CG6-CF6)/CF6</f>
        <v>-8.2668600435097897E-2</v>
      </c>
      <c r="CC28" s="33">
        <f t="shared" ref="CC28:CC44" si="33">+(CH6-CG6)/CG6</f>
        <v>-0.14782608695652175</v>
      </c>
      <c r="CD28" s="33">
        <f t="shared" ref="CD28:CD44" si="34">+(CI6-CH6)/CH6</f>
        <v>-0.25974025974025972</v>
      </c>
      <c r="CE28" s="33">
        <f t="shared" ref="CE28:CE44" si="35">+(CJ6-CI6)/CI6</f>
        <v>0.11152882205513784</v>
      </c>
      <c r="CF28" s="33">
        <f t="shared" ref="CF28:CF44" si="36">+(CK6-CJ6)/CJ6</f>
        <v>1.6910935738444193E-2</v>
      </c>
      <c r="CG28" s="33">
        <f t="shared" ref="CG28:CG44" si="37">+(CL6-CK6)/CK6</f>
        <v>0.15964523281596452</v>
      </c>
      <c r="CH28" s="33">
        <f t="shared" ref="CH28:CH44" si="38">+(CM6-CL6)/CL6</f>
        <v>0.29158699808795413</v>
      </c>
      <c r="CI28" s="33">
        <f t="shared" ref="CI28:CI44" si="39">+(CN6-CM6)/CM6</f>
        <v>9.5484826054774236E-2</v>
      </c>
      <c r="CJ28" s="33">
        <f t="shared" ref="CJ28:CJ44" si="40">+(CO6-CN6)/CN6</f>
        <v>0.44932432432432434</v>
      </c>
      <c r="CK28" s="33">
        <f t="shared" ref="CK28:CK44" si="41">+(CP6-CO6)/CO6</f>
        <v>0.6568764568764569</v>
      </c>
      <c r="CL28" s="33">
        <f t="shared" ref="CL28:CN44" si="42">+(CQ6-CP6)/CP6</f>
        <v>0.77546426561620707</v>
      </c>
      <c r="CM28" s="33">
        <f t="shared" si="42"/>
        <v>0.39318541996830431</v>
      </c>
      <c r="CN28" s="33">
        <f t="shared" si="42"/>
        <v>0.30246843362529863</v>
      </c>
    </row>
    <row r="29" spans="2:97" ht="17.100000000000001" customHeight="1" thickBot="1" x14ac:dyDescent="0.25">
      <c r="B29" s="35" t="s">
        <v>98</v>
      </c>
      <c r="C29" s="33">
        <f t="shared" ref="C29:R44" si="43">+(G7-C7)/C7</f>
        <v>1.125</v>
      </c>
      <c r="D29" s="33">
        <f t="shared" si="43"/>
        <v>2.75</v>
      </c>
      <c r="E29" s="33">
        <f t="shared" si="43"/>
        <v>2.25</v>
      </c>
      <c r="F29" s="33">
        <f t="shared" si="43"/>
        <v>3.5</v>
      </c>
      <c r="G29" s="33">
        <f t="shared" si="43"/>
        <v>2.7647058823529411</v>
      </c>
      <c r="H29" s="33">
        <f t="shared" si="23"/>
        <v>0.83333333333333337</v>
      </c>
      <c r="I29" s="33">
        <f t="shared" si="23"/>
        <v>0.5</v>
      </c>
      <c r="J29" s="33">
        <f t="shared" si="23"/>
        <v>0.33333333333333331</v>
      </c>
      <c r="K29" s="33">
        <f t="shared" si="23"/>
        <v>0.109375</v>
      </c>
      <c r="L29" s="33">
        <f t="shared" si="23"/>
        <v>0.25454545454545452</v>
      </c>
      <c r="M29" s="33">
        <f t="shared" si="23"/>
        <v>0.51282051282051277</v>
      </c>
      <c r="N29" s="33">
        <f t="shared" si="23"/>
        <v>-0.29166666666666669</v>
      </c>
      <c r="O29" s="33">
        <f t="shared" si="23"/>
        <v>-0.39436619718309857</v>
      </c>
      <c r="P29" s="33">
        <f t="shared" si="23"/>
        <v>-0.14492753623188406</v>
      </c>
      <c r="Q29" s="33">
        <f t="shared" si="23"/>
        <v>0.11864406779661017</v>
      </c>
      <c r="R29" s="33">
        <f t="shared" si="23"/>
        <v>0.52941176470588236</v>
      </c>
      <c r="S29" s="33">
        <f t="shared" si="23"/>
        <v>0.69767441860465118</v>
      </c>
      <c r="T29" s="33">
        <f t="shared" si="23"/>
        <v>0.30508474576271188</v>
      </c>
      <c r="U29" s="33">
        <f t="shared" si="23"/>
        <v>0.31818181818181818</v>
      </c>
      <c r="V29" s="33">
        <f t="shared" si="23"/>
        <v>0.14102564102564102</v>
      </c>
      <c r="W29" s="33">
        <f t="shared" si="23"/>
        <v>0.56164383561643838</v>
      </c>
      <c r="X29" s="33">
        <f t="shared" si="23"/>
        <v>0.27272727272727271</v>
      </c>
      <c r="Y29" s="33">
        <f t="shared" si="23"/>
        <v>-0.12643678160919541</v>
      </c>
      <c r="Z29" s="33">
        <f t="shared" si="23"/>
        <v>-0.3595505617977528</v>
      </c>
      <c r="AA29" s="33">
        <f t="shared" si="23"/>
        <v>-0.47368421052631576</v>
      </c>
      <c r="AB29" s="33">
        <f t="shared" si="23"/>
        <v>-0.45918367346938777</v>
      </c>
      <c r="AC29" s="33">
        <f t="shared" si="23"/>
        <v>-0.26315789473684209</v>
      </c>
      <c r="AD29" s="33">
        <f t="shared" si="23"/>
        <v>0.24561403508771928</v>
      </c>
      <c r="AE29" s="33">
        <f t="shared" si="23"/>
        <v>-0.05</v>
      </c>
      <c r="AF29" s="33">
        <f t="shared" si="23"/>
        <v>5.6603773584905662E-2</v>
      </c>
      <c r="AG29" s="33">
        <f t="shared" si="23"/>
        <v>-0.26785714285714285</v>
      </c>
      <c r="AH29" s="33">
        <f t="shared" si="23"/>
        <v>-0.49295774647887325</v>
      </c>
      <c r="AI29" s="33">
        <f t="shared" si="23"/>
        <v>5.2631578947368418E-2</v>
      </c>
      <c r="AJ29" s="33">
        <f t="shared" si="23"/>
        <v>-0.17857142857142858</v>
      </c>
      <c r="AK29" s="33">
        <f t="shared" si="23"/>
        <v>0.31707317073170732</v>
      </c>
      <c r="AL29" s="33">
        <f t="shared" si="23"/>
        <v>0.58333333333333337</v>
      </c>
      <c r="AM29" s="33">
        <f t="shared" si="23"/>
        <v>1.6666666666666666E-2</v>
      </c>
      <c r="AN29" s="33">
        <f t="shared" si="23"/>
        <v>0.5</v>
      </c>
      <c r="AO29" s="33">
        <f t="shared" si="23"/>
        <v>9.2592592592592587E-2</v>
      </c>
      <c r="AP29" s="33">
        <f t="shared" si="23"/>
        <v>-1.7543859649122806E-2</v>
      </c>
      <c r="AQ29" s="33">
        <f t="shared" si="23"/>
        <v>6.5573770491803282E-2</v>
      </c>
      <c r="AR29" s="33">
        <f t="shared" si="23"/>
        <v>8.6956521739130432E-2</v>
      </c>
      <c r="AS29" s="33">
        <f t="shared" si="23"/>
        <v>5.0847457627118647E-2</v>
      </c>
      <c r="AT29" s="33">
        <f t="shared" si="23"/>
        <v>0.16071428571428573</v>
      </c>
      <c r="AU29" s="33">
        <f t="shared" si="23"/>
        <v>0.18461538461538463</v>
      </c>
      <c r="AV29" s="33">
        <f t="shared" si="23"/>
        <v>0.26666666666666666</v>
      </c>
      <c r="AW29" s="33">
        <f t="shared" si="24"/>
        <v>0.35483870967741937</v>
      </c>
      <c r="AX29" s="33">
        <f t="shared" si="24"/>
        <v>0.66153846153846152</v>
      </c>
      <c r="AY29" s="33">
        <f t="shared" si="24"/>
        <v>0.2857142857142857</v>
      </c>
      <c r="AZ29" s="33">
        <f t="shared" si="24"/>
        <v>-0.48421052631578948</v>
      </c>
      <c r="BA29" s="33">
        <f t="shared" si="24"/>
        <v>4.7619047619047616E-2</v>
      </c>
      <c r="BB29" s="33">
        <f t="shared" si="24"/>
        <v>0.52777777777777779</v>
      </c>
      <c r="BC29" s="33">
        <f t="shared" si="24"/>
        <v>0.48484848484848486</v>
      </c>
      <c r="BD29" s="33">
        <f t="shared" si="24"/>
        <v>1.346938775510204</v>
      </c>
      <c r="BE29" s="33">
        <f t="shared" si="24"/>
        <v>0.34090909090909088</v>
      </c>
      <c r="BF29" s="33">
        <f t="shared" si="24"/>
        <v>-0.27272727272727271</v>
      </c>
      <c r="BG29" s="33">
        <f t="shared" si="24"/>
        <v>-6.8027210884353748E-2</v>
      </c>
      <c r="BH29" s="33">
        <f t="shared" si="25"/>
        <v>0.62608695652173918</v>
      </c>
      <c r="BI29" s="33">
        <f t="shared" si="25"/>
        <v>0.33050847457627119</v>
      </c>
      <c r="BJ29" s="33">
        <f t="shared" si="25"/>
        <v>0.93333333333333335</v>
      </c>
      <c r="BK29" s="33">
        <f t="shared" si="25"/>
        <v>0.74452554744525545</v>
      </c>
      <c r="BL29" s="33">
        <f t="shared" si="25"/>
        <v>5.8823529411764705E-2</v>
      </c>
      <c r="BM29" s="33">
        <f t="shared" si="25"/>
        <v>-5.0955414012738856E-2</v>
      </c>
      <c r="BN29" s="33">
        <f t="shared" si="25"/>
        <v>-0.10344827586206896</v>
      </c>
      <c r="BO29" s="33">
        <f t="shared" si="25"/>
        <v>4.6025104602510462E-2</v>
      </c>
      <c r="BP29" s="33">
        <f t="shared" si="25"/>
        <v>0.4494949494949495</v>
      </c>
      <c r="BQ29" s="33">
        <f t="shared" si="26"/>
        <v>0.32214765100671139</v>
      </c>
      <c r="BR29" s="33">
        <f t="shared" si="26"/>
        <v>0.35576923076923078</v>
      </c>
      <c r="BS29" s="33">
        <f t="shared" si="26"/>
        <v>0.16400000000000001</v>
      </c>
      <c r="BT29" s="33">
        <f t="shared" si="26"/>
        <v>0.23693379790940766</v>
      </c>
      <c r="BU29" s="33">
        <f t="shared" si="26"/>
        <v>0.7766497461928934</v>
      </c>
      <c r="BV29" s="33">
        <f t="shared" si="26"/>
        <v>0.3475177304964539</v>
      </c>
      <c r="BW29" s="33">
        <f t="shared" si="27"/>
        <v>2.5277777777777777</v>
      </c>
      <c r="BX29" s="33">
        <f t="shared" si="28"/>
        <v>0.8110236220472441</v>
      </c>
      <c r="BY29" s="33">
        <f t="shared" si="29"/>
        <v>8.6956521739130432E-2</v>
      </c>
      <c r="BZ29" s="33">
        <f t="shared" si="30"/>
        <v>-1.6E-2</v>
      </c>
      <c r="CA29" s="33">
        <f t="shared" si="31"/>
        <v>0.32520325203252032</v>
      </c>
      <c r="CB29" s="33">
        <f t="shared" si="32"/>
        <v>5.8282208588957052E-2</v>
      </c>
      <c r="CC29" s="33">
        <f t="shared" si="33"/>
        <v>-0.30434782608695654</v>
      </c>
      <c r="CD29" s="33">
        <f t="shared" si="34"/>
        <v>-0.20833333333333334</v>
      </c>
      <c r="CE29" s="33">
        <f t="shared" si="35"/>
        <v>0.14210526315789473</v>
      </c>
      <c r="CF29" s="33">
        <f t="shared" si="36"/>
        <v>0.12903225806451613</v>
      </c>
      <c r="CG29" s="33">
        <f t="shared" si="37"/>
        <v>8.9795918367346933E-2</v>
      </c>
      <c r="CH29" s="33">
        <f t="shared" si="38"/>
        <v>0.36329588014981273</v>
      </c>
      <c r="CI29" s="33">
        <f t="shared" si="39"/>
        <v>0.10164835164835165</v>
      </c>
      <c r="CJ29" s="33">
        <f t="shared" si="40"/>
        <v>0.24688279301745636</v>
      </c>
      <c r="CK29" s="33">
        <f t="shared" si="41"/>
        <v>0.42599999999999999</v>
      </c>
      <c r="CL29" s="33">
        <f t="shared" si="42"/>
        <v>0.11360448807854137</v>
      </c>
      <c r="CM29" s="33">
        <f t="shared" si="42"/>
        <v>0.27959697732997479</v>
      </c>
      <c r="CN29" s="33">
        <f t="shared" si="42"/>
        <v>0.3543307086614173</v>
      </c>
    </row>
    <row r="30" spans="2:97" ht="17.100000000000001" customHeight="1" thickBot="1" x14ac:dyDescent="0.25">
      <c r="B30" s="35" t="s">
        <v>99</v>
      </c>
      <c r="C30" s="33">
        <f t="shared" si="43"/>
        <v>-0.3888888888888889</v>
      </c>
      <c r="D30" s="33">
        <f t="shared" si="43"/>
        <v>1.411764705882353</v>
      </c>
      <c r="E30" s="33">
        <f t="shared" si="43"/>
        <v>1.3333333333333333</v>
      </c>
      <c r="F30" s="33">
        <f t="shared" si="43"/>
        <v>0.62068965517241381</v>
      </c>
      <c r="G30" s="33">
        <f t="shared" si="43"/>
        <v>4.1818181818181817</v>
      </c>
      <c r="H30" s="33">
        <f t="shared" si="23"/>
        <v>0.17073170731707318</v>
      </c>
      <c r="I30" s="33">
        <f t="shared" si="23"/>
        <v>0.14285714285714285</v>
      </c>
      <c r="J30" s="33">
        <f t="shared" si="23"/>
        <v>-0.31914893617021278</v>
      </c>
      <c r="K30" s="33">
        <f t="shared" si="23"/>
        <v>-5.2631578947368418E-2</v>
      </c>
      <c r="L30" s="33">
        <f t="shared" si="23"/>
        <v>-0.125</v>
      </c>
      <c r="M30" s="33">
        <f t="shared" si="23"/>
        <v>-0.28125</v>
      </c>
      <c r="N30" s="33">
        <f t="shared" si="23"/>
        <v>0.1875</v>
      </c>
      <c r="O30" s="33">
        <f t="shared" si="23"/>
        <v>-0.48148148148148145</v>
      </c>
      <c r="P30" s="33">
        <f t="shared" si="23"/>
        <v>-0.2857142857142857</v>
      </c>
      <c r="Q30" s="33">
        <f t="shared" si="23"/>
        <v>-0.47826086956521741</v>
      </c>
      <c r="R30" s="33">
        <f t="shared" si="23"/>
        <v>-0.10526315789473684</v>
      </c>
      <c r="S30" s="33">
        <f t="shared" si="23"/>
        <v>1.0357142857142858</v>
      </c>
      <c r="T30" s="33">
        <f t="shared" si="23"/>
        <v>0.4</v>
      </c>
      <c r="U30" s="33">
        <f t="shared" si="23"/>
        <v>2.6666666666666665</v>
      </c>
      <c r="V30" s="33">
        <f t="shared" si="23"/>
        <v>1.5588235294117647</v>
      </c>
      <c r="W30" s="33">
        <f t="shared" si="23"/>
        <v>0.33333333333333331</v>
      </c>
      <c r="X30" s="33">
        <f t="shared" si="23"/>
        <v>0.30952380952380953</v>
      </c>
      <c r="Y30" s="33">
        <f t="shared" si="23"/>
        <v>-0.13636363636363635</v>
      </c>
      <c r="Z30" s="33">
        <f t="shared" si="23"/>
        <v>-0.47126436781609193</v>
      </c>
      <c r="AA30" s="33">
        <f t="shared" si="23"/>
        <v>-0.44736842105263158</v>
      </c>
      <c r="AB30" s="33">
        <f t="shared" si="23"/>
        <v>0.29090909090909089</v>
      </c>
      <c r="AC30" s="33">
        <f t="shared" si="23"/>
        <v>0.15789473684210525</v>
      </c>
      <c r="AD30" s="33">
        <f t="shared" si="23"/>
        <v>-0.21739130434782608</v>
      </c>
      <c r="AE30" s="33">
        <f t="shared" si="23"/>
        <v>0.11904761904761904</v>
      </c>
      <c r="AF30" s="33">
        <f t="shared" si="23"/>
        <v>-0.40845070422535212</v>
      </c>
      <c r="AG30" s="33">
        <f t="shared" si="23"/>
        <v>0.20454545454545456</v>
      </c>
      <c r="AH30" s="33">
        <f t="shared" si="23"/>
        <v>5.5555555555555552E-2</v>
      </c>
      <c r="AI30" s="33">
        <f t="shared" si="23"/>
        <v>-0.34042553191489361</v>
      </c>
      <c r="AJ30" s="33">
        <f t="shared" si="23"/>
        <v>-0.26190476190476192</v>
      </c>
      <c r="AK30" s="33">
        <f t="shared" si="23"/>
        <v>-0.50943396226415094</v>
      </c>
      <c r="AL30" s="33">
        <f t="shared" si="23"/>
        <v>0.31578947368421051</v>
      </c>
      <c r="AM30" s="33">
        <f t="shared" si="23"/>
        <v>9.6774193548387094E-2</v>
      </c>
      <c r="AN30" s="33">
        <f t="shared" si="23"/>
        <v>0.19354838709677419</v>
      </c>
      <c r="AO30" s="33">
        <f t="shared" si="23"/>
        <v>0.19230769230769232</v>
      </c>
      <c r="AP30" s="33">
        <f t="shared" si="23"/>
        <v>-0.14000000000000001</v>
      </c>
      <c r="AQ30" s="33">
        <f t="shared" si="23"/>
        <v>8.8235294117647065E-2</v>
      </c>
      <c r="AR30" s="33">
        <f t="shared" si="23"/>
        <v>-5.4054054054054057E-2</v>
      </c>
      <c r="AS30" s="33">
        <f t="shared" si="23"/>
        <v>0.35483870967741937</v>
      </c>
      <c r="AT30" s="33">
        <f t="shared" si="23"/>
        <v>6.9767441860465115E-2</v>
      </c>
      <c r="AU30" s="33">
        <f t="shared" si="23"/>
        <v>0.24324324324324326</v>
      </c>
      <c r="AV30" s="33">
        <f t="shared" si="23"/>
        <v>-2.8571428571428571E-2</v>
      </c>
      <c r="AW30" s="33">
        <f t="shared" si="24"/>
        <v>9.5238095238095233E-2</v>
      </c>
      <c r="AX30" s="33">
        <f t="shared" si="24"/>
        <v>0.80434782608695654</v>
      </c>
      <c r="AY30" s="33">
        <f t="shared" si="24"/>
        <v>0.69565217391304346</v>
      </c>
      <c r="AZ30" s="33">
        <f t="shared" si="24"/>
        <v>8.8235294117647065E-2</v>
      </c>
      <c r="BA30" s="33">
        <f t="shared" si="24"/>
        <v>0.52173913043478259</v>
      </c>
      <c r="BB30" s="33">
        <f t="shared" si="24"/>
        <v>0.25301204819277107</v>
      </c>
      <c r="BC30" s="33">
        <f t="shared" si="24"/>
        <v>0.24358974358974358</v>
      </c>
      <c r="BD30" s="33">
        <f t="shared" si="24"/>
        <v>1.6756756756756757</v>
      </c>
      <c r="BE30" s="33">
        <f t="shared" si="24"/>
        <v>0.25714285714285712</v>
      </c>
      <c r="BF30" s="33">
        <f t="shared" si="24"/>
        <v>-5.7692307692307696E-2</v>
      </c>
      <c r="BG30" s="33">
        <f t="shared" si="24"/>
        <v>0.24742268041237114</v>
      </c>
      <c r="BH30" s="33">
        <f t="shared" si="25"/>
        <v>0.19191919191919191</v>
      </c>
      <c r="BI30" s="33">
        <f t="shared" si="25"/>
        <v>0.59090909090909094</v>
      </c>
      <c r="BJ30" s="33">
        <f t="shared" si="25"/>
        <v>0.79591836734693877</v>
      </c>
      <c r="BK30" s="33">
        <f t="shared" si="25"/>
        <v>0.66942148760330578</v>
      </c>
      <c r="BL30" s="33">
        <f t="shared" si="25"/>
        <v>5.9322033898305086E-2</v>
      </c>
      <c r="BM30" s="33">
        <f t="shared" si="25"/>
        <v>0.25</v>
      </c>
      <c r="BN30" s="33">
        <f t="shared" si="25"/>
        <v>0.34090909090909088</v>
      </c>
      <c r="BO30" s="33">
        <f t="shared" si="25"/>
        <v>4.9504950495049507E-2</v>
      </c>
      <c r="BP30" s="33">
        <f t="shared" si="25"/>
        <v>0.66400000000000003</v>
      </c>
      <c r="BQ30" s="33">
        <f t="shared" si="26"/>
        <v>0.18857142857142858</v>
      </c>
      <c r="BR30" s="33">
        <f t="shared" si="26"/>
        <v>0.24152542372881355</v>
      </c>
      <c r="BS30" s="33">
        <f t="shared" si="26"/>
        <v>0.24056603773584906</v>
      </c>
      <c r="BT30" s="33">
        <f t="shared" si="26"/>
        <v>0.47596153846153844</v>
      </c>
      <c r="BU30" s="33">
        <f t="shared" si="26"/>
        <v>0.23557692307692307</v>
      </c>
      <c r="BV30" s="33">
        <f t="shared" si="26"/>
        <v>0.10921501706484642</v>
      </c>
      <c r="BW30" s="33">
        <f t="shared" si="27"/>
        <v>0.67105263157894735</v>
      </c>
      <c r="BX30" s="33">
        <f t="shared" si="28"/>
        <v>0.33070866141732286</v>
      </c>
      <c r="BY30" s="33">
        <f t="shared" si="29"/>
        <v>-7.1005917159763315E-2</v>
      </c>
      <c r="BZ30" s="33">
        <f t="shared" si="30"/>
        <v>-0.33757961783439489</v>
      </c>
      <c r="CA30" s="33">
        <f t="shared" si="31"/>
        <v>1.2115384615384615</v>
      </c>
      <c r="CB30" s="33">
        <f t="shared" si="32"/>
        <v>-6.5217391304347824E-2</v>
      </c>
      <c r="CC30" s="33">
        <f t="shared" si="33"/>
        <v>-0.10232558139534884</v>
      </c>
      <c r="CD30" s="33">
        <f t="shared" si="34"/>
        <v>-6.7357512953367879E-2</v>
      </c>
      <c r="CE30" s="33">
        <f t="shared" si="35"/>
        <v>-0.23333333333333334</v>
      </c>
      <c r="CF30" s="33">
        <f t="shared" si="36"/>
        <v>5.0724637681159424E-2</v>
      </c>
      <c r="CG30" s="33">
        <f t="shared" si="37"/>
        <v>0.10344827586206896</v>
      </c>
      <c r="CH30" s="33">
        <f t="shared" si="38"/>
        <v>0.30625000000000002</v>
      </c>
      <c r="CI30" s="33">
        <f t="shared" si="39"/>
        <v>0.38277511961722488</v>
      </c>
      <c r="CJ30" s="33">
        <f t="shared" si="40"/>
        <v>0.3217993079584775</v>
      </c>
      <c r="CK30" s="33">
        <f t="shared" si="41"/>
        <v>0.45287958115183247</v>
      </c>
      <c r="CL30" s="33">
        <f t="shared" si="42"/>
        <v>0.32972972972972975</v>
      </c>
      <c r="CM30" s="33">
        <f t="shared" si="42"/>
        <v>0.24796747967479674</v>
      </c>
      <c r="CN30" s="33">
        <f t="shared" si="42"/>
        <v>0.250814332247557</v>
      </c>
    </row>
    <row r="31" spans="2:97" ht="17.100000000000001" customHeight="1" thickBot="1" x14ac:dyDescent="0.25">
      <c r="B31" s="35" t="s">
        <v>100</v>
      </c>
      <c r="C31" s="33">
        <f t="shared" si="43"/>
        <v>2.0833333333333335</v>
      </c>
      <c r="D31" s="33">
        <f t="shared" si="43"/>
        <v>8.5555555555555554</v>
      </c>
      <c r="E31" s="33">
        <f t="shared" si="43"/>
        <v>4.3636363636363633</v>
      </c>
      <c r="F31" s="33">
        <f t="shared" si="43"/>
        <v>1</v>
      </c>
      <c r="G31" s="33">
        <f t="shared" si="43"/>
        <v>0.91891891891891897</v>
      </c>
      <c r="H31" s="33">
        <f t="shared" si="23"/>
        <v>-0.19767441860465115</v>
      </c>
      <c r="I31" s="33">
        <f t="shared" si="23"/>
        <v>-0.28813559322033899</v>
      </c>
      <c r="J31" s="33">
        <f t="shared" si="23"/>
        <v>-1.6129032258064516E-2</v>
      </c>
      <c r="K31" s="33">
        <f t="shared" si="23"/>
        <v>-0.21126760563380281</v>
      </c>
      <c r="L31" s="33">
        <f t="shared" si="23"/>
        <v>0.14492753623188406</v>
      </c>
      <c r="M31" s="33">
        <f t="shared" si="23"/>
        <v>0.76190476190476186</v>
      </c>
      <c r="N31" s="33">
        <f t="shared" si="23"/>
        <v>4.9180327868852458E-2</v>
      </c>
      <c r="O31" s="33">
        <f t="shared" si="23"/>
        <v>1.0535714285714286</v>
      </c>
      <c r="P31" s="33">
        <f t="shared" si="23"/>
        <v>-1.2658227848101266E-2</v>
      </c>
      <c r="Q31" s="33">
        <f t="shared" si="23"/>
        <v>4.0540540540540543E-2</v>
      </c>
      <c r="R31" s="33">
        <f t="shared" si="23"/>
        <v>0</v>
      </c>
      <c r="S31" s="33">
        <f t="shared" si="23"/>
        <v>-0.48695652173913045</v>
      </c>
      <c r="T31" s="33">
        <f t="shared" si="23"/>
        <v>-0.19230769230769232</v>
      </c>
      <c r="U31" s="33">
        <f t="shared" si="23"/>
        <v>-0.25974025974025972</v>
      </c>
      <c r="V31" s="33">
        <f t="shared" si="23"/>
        <v>6.25E-2</v>
      </c>
      <c r="W31" s="33">
        <f t="shared" si="23"/>
        <v>4.6949152542372881</v>
      </c>
      <c r="X31" s="33">
        <f t="shared" si="23"/>
        <v>0.3968253968253968</v>
      </c>
      <c r="Y31" s="33">
        <f t="shared" si="23"/>
        <v>-3.5087719298245612E-2</v>
      </c>
      <c r="Z31" s="33">
        <f t="shared" si="23"/>
        <v>0</v>
      </c>
      <c r="AA31" s="33">
        <f t="shared" si="23"/>
        <v>-0.84226190476190477</v>
      </c>
      <c r="AB31" s="33">
        <f t="shared" si="23"/>
        <v>-0.32954545454545453</v>
      </c>
      <c r="AC31" s="33">
        <f t="shared" si="23"/>
        <v>-0.41818181818181815</v>
      </c>
      <c r="AD31" s="33">
        <f t="shared" si="23"/>
        <v>-8.8235294117647065E-2</v>
      </c>
      <c r="AE31" s="33">
        <f t="shared" si="23"/>
        <v>-0.20754716981132076</v>
      </c>
      <c r="AF31" s="33">
        <f t="shared" si="23"/>
        <v>-0.22033898305084745</v>
      </c>
      <c r="AG31" s="33">
        <f t="shared" si="23"/>
        <v>0.21875</v>
      </c>
      <c r="AH31" s="33">
        <f t="shared" si="23"/>
        <v>-0.35483870967741937</v>
      </c>
      <c r="AI31" s="33">
        <f t="shared" si="23"/>
        <v>0.26190476190476192</v>
      </c>
      <c r="AJ31" s="33">
        <f t="shared" si="23"/>
        <v>8.6956521739130432E-2</v>
      </c>
      <c r="AK31" s="33">
        <f t="shared" si="23"/>
        <v>-0.15384615384615385</v>
      </c>
      <c r="AL31" s="33">
        <f t="shared" si="23"/>
        <v>-0.125</v>
      </c>
      <c r="AM31" s="33">
        <f t="shared" si="23"/>
        <v>-0.18867924528301888</v>
      </c>
      <c r="AN31" s="33">
        <f t="shared" si="23"/>
        <v>-0.04</v>
      </c>
      <c r="AO31" s="33">
        <f t="shared" si="23"/>
        <v>6.0606060606060608E-2</v>
      </c>
      <c r="AP31" s="33">
        <f t="shared" si="23"/>
        <v>-5.7142857142857141E-2</v>
      </c>
      <c r="AQ31" s="33">
        <f t="shared" si="23"/>
        <v>-0.30232558139534882</v>
      </c>
      <c r="AR31" s="33">
        <f t="shared" si="23"/>
        <v>0.47916666666666669</v>
      </c>
      <c r="AS31" s="33">
        <f t="shared" si="23"/>
        <v>0.34285714285714286</v>
      </c>
      <c r="AT31" s="33">
        <f t="shared" si="23"/>
        <v>0.84848484848484851</v>
      </c>
      <c r="AU31" s="33">
        <f t="shared" si="23"/>
        <v>0.76666666666666672</v>
      </c>
      <c r="AV31" s="33">
        <f t="shared" si="23"/>
        <v>-0.11267605633802817</v>
      </c>
      <c r="AW31" s="33">
        <f t="shared" si="24"/>
        <v>0.21276595744680851</v>
      </c>
      <c r="AX31" s="33">
        <f t="shared" si="24"/>
        <v>0.57377049180327866</v>
      </c>
      <c r="AY31" s="33">
        <f t="shared" si="24"/>
        <v>1</v>
      </c>
      <c r="AZ31" s="33">
        <f t="shared" si="24"/>
        <v>-9.5238095238095233E-2</v>
      </c>
      <c r="BA31" s="33">
        <f t="shared" si="24"/>
        <v>0.73684210526315785</v>
      </c>
      <c r="BB31" s="33">
        <f t="shared" si="24"/>
        <v>0.22916666666666666</v>
      </c>
      <c r="BC31" s="33">
        <f t="shared" si="24"/>
        <v>0.35849056603773582</v>
      </c>
      <c r="BD31" s="33">
        <f t="shared" si="24"/>
        <v>0.73684210526315785</v>
      </c>
      <c r="BE31" s="33">
        <f t="shared" si="24"/>
        <v>5.0505050505050504E-2</v>
      </c>
      <c r="BF31" s="33">
        <f t="shared" si="24"/>
        <v>-8.4745762711864406E-3</v>
      </c>
      <c r="BG31" s="33">
        <f t="shared" si="24"/>
        <v>-0.1388888888888889</v>
      </c>
      <c r="BH31" s="33">
        <f t="shared" si="25"/>
        <v>0.46464646464646464</v>
      </c>
      <c r="BI31" s="33">
        <f t="shared" si="25"/>
        <v>0.63461538461538458</v>
      </c>
      <c r="BJ31" s="33">
        <f t="shared" si="25"/>
        <v>0.83760683760683763</v>
      </c>
      <c r="BK31" s="33">
        <f t="shared" si="25"/>
        <v>1.0241935483870968</v>
      </c>
      <c r="BL31" s="33">
        <f t="shared" si="25"/>
        <v>0.8413793103448276</v>
      </c>
      <c r="BM31" s="33">
        <f t="shared" si="25"/>
        <v>0.35294117647058826</v>
      </c>
      <c r="BN31" s="33">
        <f t="shared" si="25"/>
        <v>0.18139534883720931</v>
      </c>
      <c r="BO31" s="33">
        <f t="shared" si="25"/>
        <v>0.21115537848605578</v>
      </c>
      <c r="BP31" s="33">
        <f t="shared" si="25"/>
        <v>0.43445692883895132</v>
      </c>
      <c r="BQ31" s="33">
        <f t="shared" si="26"/>
        <v>0.2391304347826087</v>
      </c>
      <c r="BR31" s="33">
        <f t="shared" si="26"/>
        <v>0.48031496062992124</v>
      </c>
      <c r="BS31" s="33">
        <f t="shared" si="26"/>
        <v>0.375</v>
      </c>
      <c r="BT31" s="33">
        <f t="shared" si="26"/>
        <v>0.50913838120104438</v>
      </c>
      <c r="BU31" s="33">
        <f t="shared" si="26"/>
        <v>0.72982456140350882</v>
      </c>
      <c r="BV31" s="33">
        <f t="shared" si="26"/>
        <v>0.55851063829787229</v>
      </c>
      <c r="BW31" s="33">
        <f t="shared" si="27"/>
        <v>2.873015873015873</v>
      </c>
      <c r="BX31" s="33">
        <f t="shared" si="28"/>
        <v>-4.0983606557377051E-3</v>
      </c>
      <c r="BY31" s="33">
        <f t="shared" si="29"/>
        <v>0.12345679012345678</v>
      </c>
      <c r="BZ31" s="33">
        <f t="shared" si="30"/>
        <v>0.22344322344322345</v>
      </c>
      <c r="CA31" s="33">
        <f t="shared" si="31"/>
        <v>-0.26047904191616766</v>
      </c>
      <c r="CB31" s="33">
        <f t="shared" si="32"/>
        <v>1.214574898785425</v>
      </c>
      <c r="CC31" s="33">
        <f t="shared" si="33"/>
        <v>-0.62340036563071299</v>
      </c>
      <c r="CD31" s="33">
        <f t="shared" si="34"/>
        <v>-0.18932038834951456</v>
      </c>
      <c r="CE31" s="33">
        <f t="shared" si="35"/>
        <v>2.3952095808383235E-2</v>
      </c>
      <c r="CF31" s="33">
        <f t="shared" si="36"/>
        <v>-7.0175438596491224E-2</v>
      </c>
      <c r="CG31" s="33">
        <f t="shared" si="37"/>
        <v>0.31446540880503143</v>
      </c>
      <c r="CH31" s="33">
        <f t="shared" si="38"/>
        <v>0.28708133971291866</v>
      </c>
      <c r="CI31" s="33">
        <f t="shared" si="39"/>
        <v>0.41263940520446096</v>
      </c>
      <c r="CJ31" s="33">
        <f t="shared" si="40"/>
        <v>0.22105263157894736</v>
      </c>
      <c r="CK31" s="33">
        <f t="shared" si="41"/>
        <v>0.40948275862068967</v>
      </c>
      <c r="CL31" s="33">
        <f t="shared" si="42"/>
        <v>0.5321100917431193</v>
      </c>
      <c r="CM31" s="33">
        <f t="shared" si="42"/>
        <v>0.34530938123752497</v>
      </c>
      <c r="CN31" s="33">
        <f t="shared" si="42"/>
        <v>0.53931750741839768</v>
      </c>
    </row>
    <row r="32" spans="2:97" ht="17.100000000000001" customHeight="1" thickBot="1" x14ac:dyDescent="0.25">
      <c r="B32" s="35" t="s">
        <v>101</v>
      </c>
      <c r="C32" s="33">
        <f t="shared" si="43"/>
        <v>1</v>
      </c>
      <c r="D32" s="33">
        <f t="shared" si="43"/>
        <v>0.84615384615384615</v>
      </c>
      <c r="E32" s="33">
        <f t="shared" si="43"/>
        <v>0.3</v>
      </c>
      <c r="F32" s="33">
        <f t="shared" si="43"/>
        <v>1.8888888888888888</v>
      </c>
      <c r="G32" s="33">
        <f t="shared" si="43"/>
        <v>1.7</v>
      </c>
      <c r="H32" s="33">
        <f t="shared" si="23"/>
        <v>1.4583333333333333</v>
      </c>
      <c r="I32" s="33">
        <f t="shared" si="23"/>
        <v>0.5</v>
      </c>
      <c r="J32" s="33">
        <f t="shared" si="23"/>
        <v>5.7692307692307696E-2</v>
      </c>
      <c r="K32" s="33">
        <f t="shared" si="23"/>
        <v>0.20370370370370369</v>
      </c>
      <c r="L32" s="33">
        <f t="shared" si="23"/>
        <v>0.28813559322033899</v>
      </c>
      <c r="M32" s="33">
        <f t="shared" si="23"/>
        <v>0</v>
      </c>
      <c r="N32" s="33">
        <f t="shared" si="23"/>
        <v>5.4545454545454543E-2</v>
      </c>
      <c r="O32" s="33">
        <f t="shared" si="23"/>
        <v>-0.23076923076923078</v>
      </c>
      <c r="P32" s="33">
        <f t="shared" si="23"/>
        <v>-0.36842105263157893</v>
      </c>
      <c r="Q32" s="33">
        <f t="shared" si="23"/>
        <v>5.128205128205128E-2</v>
      </c>
      <c r="R32" s="33">
        <f t="shared" si="23"/>
        <v>-8.6206896551724144E-2</v>
      </c>
      <c r="S32" s="33">
        <f t="shared" si="23"/>
        <v>0</v>
      </c>
      <c r="T32" s="33">
        <f t="shared" si="23"/>
        <v>0.41666666666666669</v>
      </c>
      <c r="U32" s="33">
        <f t="shared" si="23"/>
        <v>1</v>
      </c>
      <c r="V32" s="33">
        <f t="shared" si="23"/>
        <v>0.30188679245283018</v>
      </c>
      <c r="W32" s="33">
        <f t="shared" si="23"/>
        <v>0.74</v>
      </c>
      <c r="X32" s="33">
        <f t="shared" si="23"/>
        <v>0.91176470588235292</v>
      </c>
      <c r="Y32" s="33">
        <f t="shared" si="23"/>
        <v>-0.25609756097560976</v>
      </c>
      <c r="Z32" s="33">
        <f t="shared" si="23"/>
        <v>-2.8985507246376812E-2</v>
      </c>
      <c r="AA32" s="33">
        <f t="shared" si="23"/>
        <v>-0.22988505747126436</v>
      </c>
      <c r="AB32" s="33">
        <f t="shared" si="23"/>
        <v>-0.60769230769230764</v>
      </c>
      <c r="AC32" s="33">
        <f t="shared" si="23"/>
        <v>-9.8360655737704916E-2</v>
      </c>
      <c r="AD32" s="33">
        <f t="shared" si="23"/>
        <v>-0.2537313432835821</v>
      </c>
      <c r="AE32" s="33">
        <f t="shared" si="23"/>
        <v>-0.22388059701492538</v>
      </c>
      <c r="AF32" s="33">
        <f t="shared" si="23"/>
        <v>-0.33333333333333331</v>
      </c>
      <c r="AG32" s="33">
        <f t="shared" si="23"/>
        <v>-0.21818181818181817</v>
      </c>
      <c r="AH32" s="33">
        <f t="shared" si="23"/>
        <v>-0.18</v>
      </c>
      <c r="AI32" s="33">
        <f t="shared" si="23"/>
        <v>-5.7692307692307696E-2</v>
      </c>
      <c r="AJ32" s="33">
        <f t="shared" si="23"/>
        <v>0.26470588235294118</v>
      </c>
      <c r="AK32" s="33">
        <f t="shared" si="23"/>
        <v>-0.41860465116279072</v>
      </c>
      <c r="AL32" s="33">
        <f t="shared" si="23"/>
        <v>0.12195121951219512</v>
      </c>
      <c r="AM32" s="33">
        <f t="shared" si="23"/>
        <v>2.0408163265306121E-2</v>
      </c>
      <c r="AN32" s="33">
        <f t="shared" si="23"/>
        <v>-0.23255813953488372</v>
      </c>
      <c r="AO32" s="33">
        <f t="shared" si="23"/>
        <v>0.48</v>
      </c>
      <c r="AP32" s="33">
        <f t="shared" si="23"/>
        <v>0</v>
      </c>
      <c r="AQ32" s="33">
        <f t="shared" si="23"/>
        <v>-0.24</v>
      </c>
      <c r="AR32" s="33">
        <f t="shared" si="23"/>
        <v>0.60606060606060608</v>
      </c>
      <c r="AS32" s="33">
        <f t="shared" si="23"/>
        <v>0.27027027027027029</v>
      </c>
      <c r="AT32" s="33">
        <f t="shared" si="23"/>
        <v>0.45652173913043476</v>
      </c>
      <c r="AU32" s="33">
        <f t="shared" si="23"/>
        <v>0.34210526315789475</v>
      </c>
      <c r="AV32" s="33">
        <f t="shared" si="23"/>
        <v>0.56603773584905659</v>
      </c>
      <c r="AW32" s="33">
        <f t="shared" si="24"/>
        <v>0.76595744680851063</v>
      </c>
      <c r="AX32" s="33">
        <f t="shared" si="24"/>
        <v>0.58208955223880599</v>
      </c>
      <c r="AY32" s="33">
        <f t="shared" si="24"/>
        <v>1.5098039215686274</v>
      </c>
      <c r="AZ32" s="33">
        <f t="shared" si="24"/>
        <v>6.0240963855421686E-2</v>
      </c>
      <c r="BA32" s="33">
        <f t="shared" si="24"/>
        <v>0.93975903614457834</v>
      </c>
      <c r="BB32" s="33">
        <f t="shared" si="24"/>
        <v>0.55660377358490565</v>
      </c>
      <c r="BC32" s="33">
        <f t="shared" si="24"/>
        <v>0.5234375</v>
      </c>
      <c r="BD32" s="33">
        <f t="shared" si="24"/>
        <v>1.375</v>
      </c>
      <c r="BE32" s="33">
        <f t="shared" si="24"/>
        <v>9.9378881987577633E-2</v>
      </c>
      <c r="BF32" s="33">
        <f t="shared" si="24"/>
        <v>0.16969696969696971</v>
      </c>
      <c r="BG32" s="33">
        <f t="shared" si="24"/>
        <v>0.1076923076923077</v>
      </c>
      <c r="BH32" s="33">
        <f t="shared" si="25"/>
        <v>0.28229665071770332</v>
      </c>
      <c r="BI32" s="33">
        <f t="shared" si="25"/>
        <v>0.6271186440677966</v>
      </c>
      <c r="BJ32" s="33">
        <f t="shared" si="25"/>
        <v>1.2176165803108809</v>
      </c>
      <c r="BK32" s="33">
        <f t="shared" si="25"/>
        <v>1.5185185185185186</v>
      </c>
      <c r="BL32" s="33">
        <f t="shared" si="25"/>
        <v>1.1380597014925373</v>
      </c>
      <c r="BM32" s="33">
        <f t="shared" si="25"/>
        <v>0.87152777777777779</v>
      </c>
      <c r="BN32" s="33">
        <f t="shared" si="25"/>
        <v>0.25934579439252337</v>
      </c>
      <c r="BO32" s="33">
        <f t="shared" si="25"/>
        <v>0.11764705882352941</v>
      </c>
      <c r="BP32" s="33">
        <f t="shared" si="25"/>
        <v>0.2425828970331588</v>
      </c>
      <c r="BQ32" s="33">
        <f t="shared" si="26"/>
        <v>0.42671614100185529</v>
      </c>
      <c r="BR32" s="33">
        <f t="shared" si="26"/>
        <v>0.81632653061224492</v>
      </c>
      <c r="BS32" s="33">
        <f t="shared" si="26"/>
        <v>0.68092105263157898</v>
      </c>
      <c r="BT32" s="33">
        <f t="shared" si="26"/>
        <v>0.5898876404494382</v>
      </c>
      <c r="BU32" s="33">
        <f t="shared" si="26"/>
        <v>0.42262678803641091</v>
      </c>
      <c r="BV32" s="33">
        <f t="shared" si="26"/>
        <v>0.24208375893769152</v>
      </c>
      <c r="BW32" s="33">
        <f t="shared" si="27"/>
        <v>1</v>
      </c>
      <c r="BX32" s="33">
        <f t="shared" si="28"/>
        <v>0.69672131147540983</v>
      </c>
      <c r="BY32" s="33">
        <f t="shared" si="29"/>
        <v>0.14975845410628019</v>
      </c>
      <c r="BZ32" s="33">
        <f t="shared" si="30"/>
        <v>-0.19327731092436976</v>
      </c>
      <c r="CA32" s="33">
        <f t="shared" si="31"/>
        <v>0.40104166666666669</v>
      </c>
      <c r="CB32" s="33">
        <f t="shared" si="32"/>
        <v>0.28252788104089221</v>
      </c>
      <c r="CC32" s="33">
        <f t="shared" si="33"/>
        <v>-0.3536231884057971</v>
      </c>
      <c r="CD32" s="33">
        <f t="shared" si="34"/>
        <v>-0.23766816143497757</v>
      </c>
      <c r="CE32" s="33">
        <f t="shared" si="35"/>
        <v>-4.1176470588235294E-2</v>
      </c>
      <c r="CF32" s="33">
        <f t="shared" si="36"/>
        <v>1.8404907975460124E-2</v>
      </c>
      <c r="CG32" s="33">
        <f t="shared" si="37"/>
        <v>0.23493975903614459</v>
      </c>
      <c r="CH32" s="33">
        <f t="shared" si="38"/>
        <v>0.57560975609756093</v>
      </c>
      <c r="CI32" s="33">
        <f t="shared" si="39"/>
        <v>0.67801857585139313</v>
      </c>
      <c r="CJ32" s="33">
        <f t="shared" si="40"/>
        <v>0.4280442804428044</v>
      </c>
      <c r="CK32" s="33">
        <f t="shared" si="41"/>
        <v>0.55038759689922478</v>
      </c>
      <c r="CL32" s="33">
        <f t="shared" si="42"/>
        <v>0.82916666666666672</v>
      </c>
      <c r="CM32" s="33">
        <f t="shared" si="42"/>
        <v>0.3977220956719818</v>
      </c>
      <c r="CN32" s="33">
        <f t="shared" si="42"/>
        <v>0.45501955671447197</v>
      </c>
    </row>
    <row r="33" spans="2:92" ht="17.100000000000001" customHeight="1" thickBot="1" x14ac:dyDescent="0.25">
      <c r="B33" s="35" t="s">
        <v>102</v>
      </c>
      <c r="C33" s="33">
        <f t="shared" si="43"/>
        <v>2</v>
      </c>
      <c r="D33" s="33">
        <f t="shared" si="43"/>
        <v>1.3333333333333333</v>
      </c>
      <c r="E33" s="33">
        <f t="shared" si="43"/>
        <v>8</v>
      </c>
      <c r="F33" s="33">
        <f t="shared" si="43"/>
        <v>7</v>
      </c>
      <c r="G33" s="33">
        <f t="shared" si="43"/>
        <v>2.5</v>
      </c>
      <c r="H33" s="33">
        <f t="shared" si="23"/>
        <v>2.5714285714285716</v>
      </c>
      <c r="I33" s="33">
        <f t="shared" si="23"/>
        <v>0.77777777777777779</v>
      </c>
      <c r="J33" s="33">
        <f t="shared" si="23"/>
        <v>0.25</v>
      </c>
      <c r="K33" s="33">
        <f t="shared" si="23"/>
        <v>-9.5238095238095233E-2</v>
      </c>
      <c r="L33" s="33">
        <f t="shared" si="23"/>
        <v>-0.56000000000000005</v>
      </c>
      <c r="M33" s="33">
        <f t="shared" si="23"/>
        <v>-0.625</v>
      </c>
      <c r="N33" s="33">
        <f t="shared" si="23"/>
        <v>-0.65</v>
      </c>
      <c r="O33" s="33">
        <f t="shared" si="23"/>
        <v>5.2631578947368418E-2</v>
      </c>
      <c r="P33" s="33">
        <f t="shared" si="23"/>
        <v>1</v>
      </c>
      <c r="Q33" s="33">
        <f t="shared" si="23"/>
        <v>1.6666666666666667</v>
      </c>
      <c r="R33" s="33">
        <f t="shared" si="23"/>
        <v>1.7142857142857142</v>
      </c>
      <c r="S33" s="33">
        <f t="shared" si="23"/>
        <v>0.8</v>
      </c>
      <c r="T33" s="33">
        <f t="shared" si="23"/>
        <v>1.0909090909090908</v>
      </c>
      <c r="U33" s="33">
        <f t="shared" si="23"/>
        <v>0.5625</v>
      </c>
      <c r="V33" s="33">
        <f t="shared" si="23"/>
        <v>0.26315789473684209</v>
      </c>
      <c r="W33" s="33">
        <f t="shared" si="23"/>
        <v>-0.1111111111111111</v>
      </c>
      <c r="X33" s="33">
        <f t="shared" si="23"/>
        <v>-0.41304347826086957</v>
      </c>
      <c r="Y33" s="33">
        <f t="shared" si="23"/>
        <v>0.24</v>
      </c>
      <c r="Z33" s="33">
        <f t="shared" si="23"/>
        <v>-0.20833333333333334</v>
      </c>
      <c r="AA33" s="33">
        <f t="shared" si="23"/>
        <v>-0.3125</v>
      </c>
      <c r="AB33" s="33">
        <f t="shared" si="23"/>
        <v>-0.14814814814814814</v>
      </c>
      <c r="AC33" s="33">
        <f t="shared" si="23"/>
        <v>-0.70967741935483875</v>
      </c>
      <c r="AD33" s="33">
        <f t="shared" si="23"/>
        <v>-0.10526315789473684</v>
      </c>
      <c r="AE33" s="33">
        <f t="shared" si="23"/>
        <v>-0.5</v>
      </c>
      <c r="AF33" s="33">
        <f t="shared" si="23"/>
        <v>-0.60869565217391308</v>
      </c>
      <c r="AG33" s="33">
        <f t="shared" si="23"/>
        <v>1.1111111111111112</v>
      </c>
      <c r="AH33" s="33">
        <f t="shared" si="23"/>
        <v>0.11764705882352941</v>
      </c>
      <c r="AI33" s="33">
        <f t="shared" si="23"/>
        <v>1</v>
      </c>
      <c r="AJ33" s="33">
        <f t="shared" si="23"/>
        <v>1</v>
      </c>
      <c r="AK33" s="33">
        <f t="shared" si="23"/>
        <v>-0.31578947368421051</v>
      </c>
      <c r="AL33" s="33">
        <f t="shared" si="23"/>
        <v>-0.26315789473684209</v>
      </c>
      <c r="AM33" s="33">
        <f t="shared" si="23"/>
        <v>0.18181818181818182</v>
      </c>
      <c r="AN33" s="33">
        <f t="shared" si="23"/>
        <v>-0.16666666666666666</v>
      </c>
      <c r="AO33" s="33">
        <f t="shared" si="23"/>
        <v>-0.38461538461538464</v>
      </c>
      <c r="AP33" s="33">
        <f t="shared" si="23"/>
        <v>0.2857142857142857</v>
      </c>
      <c r="AQ33" s="33">
        <f t="shared" si="23"/>
        <v>-0.23076923076923078</v>
      </c>
      <c r="AR33" s="33">
        <f t="shared" si="23"/>
        <v>0.13333333333333333</v>
      </c>
      <c r="AS33" s="33">
        <f t="shared" si="23"/>
        <v>0.625</v>
      </c>
      <c r="AT33" s="33">
        <f t="shared" si="23"/>
        <v>-0.33333333333333331</v>
      </c>
      <c r="AU33" s="33">
        <f t="shared" si="23"/>
        <v>-0.25</v>
      </c>
      <c r="AV33" s="33">
        <f t="shared" si="23"/>
        <v>0.52941176470588236</v>
      </c>
      <c r="AW33" s="33">
        <f t="shared" si="24"/>
        <v>0.76923076923076927</v>
      </c>
      <c r="AX33" s="33">
        <f t="shared" si="24"/>
        <v>1.3333333333333333</v>
      </c>
      <c r="AY33" s="33">
        <f t="shared" si="24"/>
        <v>1.3333333333333333</v>
      </c>
      <c r="AZ33" s="33">
        <f t="shared" si="24"/>
        <v>-0.30769230769230771</v>
      </c>
      <c r="BA33" s="33">
        <f t="shared" si="24"/>
        <v>0.65217391304347827</v>
      </c>
      <c r="BB33" s="33">
        <f t="shared" si="24"/>
        <v>0.10714285714285714</v>
      </c>
      <c r="BC33" s="33">
        <f t="shared" si="24"/>
        <v>-0.42857142857142855</v>
      </c>
      <c r="BD33" s="33">
        <f t="shared" si="24"/>
        <v>0.44444444444444442</v>
      </c>
      <c r="BE33" s="33">
        <f t="shared" si="24"/>
        <v>-0.26315789473684209</v>
      </c>
      <c r="BF33" s="33">
        <f t="shared" si="24"/>
        <v>0.32258064516129031</v>
      </c>
      <c r="BG33" s="33">
        <f t="shared" si="24"/>
        <v>0.95</v>
      </c>
      <c r="BH33" s="33">
        <f t="shared" si="25"/>
        <v>1</v>
      </c>
      <c r="BI33" s="33">
        <f t="shared" si="25"/>
        <v>0.8214285714285714</v>
      </c>
      <c r="BJ33" s="33">
        <f t="shared" si="25"/>
        <v>0.85365853658536583</v>
      </c>
      <c r="BK33" s="33">
        <f t="shared" si="25"/>
        <v>0.28205128205128205</v>
      </c>
      <c r="BL33" s="33">
        <f t="shared" si="25"/>
        <v>0.40384615384615385</v>
      </c>
      <c r="BM33" s="33">
        <f t="shared" si="25"/>
        <v>1.411764705882353</v>
      </c>
      <c r="BN33" s="33">
        <f t="shared" si="25"/>
        <v>0.35526315789473684</v>
      </c>
      <c r="BO33" s="33">
        <f t="shared" si="25"/>
        <v>0.88</v>
      </c>
      <c r="BP33" s="33">
        <f t="shared" si="25"/>
        <v>0.78082191780821919</v>
      </c>
      <c r="BQ33" s="33">
        <f t="shared" si="26"/>
        <v>-0.32520325203252032</v>
      </c>
      <c r="BR33" s="33">
        <f t="shared" si="26"/>
        <v>-2.9126213592233011E-2</v>
      </c>
      <c r="BS33" s="33">
        <f t="shared" si="26"/>
        <v>0.15957446808510639</v>
      </c>
      <c r="BT33" s="33">
        <f t="shared" si="26"/>
        <v>0.18461538461538463</v>
      </c>
      <c r="BU33" s="33">
        <f t="shared" si="26"/>
        <v>0.16867469879518071</v>
      </c>
      <c r="BV33" s="33">
        <f t="shared" si="26"/>
        <v>0.62</v>
      </c>
      <c r="BW33" s="33">
        <f t="shared" si="27"/>
        <v>3.75</v>
      </c>
      <c r="BX33" s="33">
        <f t="shared" si="28"/>
        <v>1.1578947368421053</v>
      </c>
      <c r="BY33" s="33">
        <f t="shared" si="29"/>
        <v>-0.47560975609756095</v>
      </c>
      <c r="BZ33" s="33">
        <f t="shared" si="30"/>
        <v>0.79069767441860461</v>
      </c>
      <c r="CA33" s="33">
        <f t="shared" si="31"/>
        <v>0.70129870129870131</v>
      </c>
      <c r="CB33" s="33">
        <f t="shared" si="32"/>
        <v>-0.16793893129770993</v>
      </c>
      <c r="CC33" s="33">
        <f t="shared" si="33"/>
        <v>-0.34862385321100919</v>
      </c>
      <c r="CD33" s="33">
        <f t="shared" si="34"/>
        <v>-0.18309859154929578</v>
      </c>
      <c r="CE33" s="33">
        <f t="shared" si="35"/>
        <v>0.15517241379310345</v>
      </c>
      <c r="CF33" s="33">
        <f t="shared" si="36"/>
        <v>0</v>
      </c>
      <c r="CG33" s="33">
        <f t="shared" si="37"/>
        <v>-7.4626865671641784E-2</v>
      </c>
      <c r="CH33" s="33">
        <f t="shared" si="38"/>
        <v>0.4838709677419355</v>
      </c>
      <c r="CI33" s="33">
        <f t="shared" si="39"/>
        <v>0.32608695652173914</v>
      </c>
      <c r="CJ33" s="33">
        <f t="shared" si="40"/>
        <v>-5.737704918032787E-2</v>
      </c>
      <c r="CK33" s="33">
        <f t="shared" si="41"/>
        <v>0.89565217391304353</v>
      </c>
      <c r="CL33" s="33">
        <f t="shared" si="42"/>
        <v>0.6009174311926605</v>
      </c>
      <c r="CM33" s="33">
        <f t="shared" si="42"/>
        <v>0.166189111747851</v>
      </c>
      <c r="CN33" s="33">
        <f t="shared" si="42"/>
        <v>0.28255528255528256</v>
      </c>
    </row>
    <row r="34" spans="2:92" ht="17.100000000000001" customHeight="1" thickBot="1" x14ac:dyDescent="0.25">
      <c r="B34" s="35" t="s">
        <v>103</v>
      </c>
      <c r="C34" s="33">
        <f t="shared" si="43"/>
        <v>-0.28000000000000003</v>
      </c>
      <c r="D34" s="33">
        <f t="shared" si="43"/>
        <v>0.88888888888888884</v>
      </c>
      <c r="E34" s="33">
        <f t="shared" si="43"/>
        <v>3.1666666666666665</v>
      </c>
      <c r="F34" s="33"/>
      <c r="G34" s="33">
        <f t="shared" si="43"/>
        <v>3.7777777777777777</v>
      </c>
      <c r="H34" s="33">
        <f t="shared" si="23"/>
        <v>2.6176470588235294</v>
      </c>
      <c r="I34" s="33">
        <f t="shared" si="23"/>
        <v>0.24</v>
      </c>
      <c r="J34" s="33">
        <f t="shared" si="23"/>
        <v>-1.1764705882352941E-2</v>
      </c>
      <c r="K34" s="33">
        <f t="shared" si="23"/>
        <v>0.12790697674418605</v>
      </c>
      <c r="L34" s="33">
        <f t="shared" si="23"/>
        <v>-0.21138211382113822</v>
      </c>
      <c r="M34" s="33">
        <f t="shared" si="23"/>
        <v>1.6129032258064516E-2</v>
      </c>
      <c r="N34" s="33">
        <f t="shared" si="23"/>
        <v>-0.30952380952380953</v>
      </c>
      <c r="O34" s="33">
        <f t="shared" si="23"/>
        <v>-0.24742268041237114</v>
      </c>
      <c r="P34" s="33">
        <f t="shared" si="23"/>
        <v>-2.0618556701030927E-2</v>
      </c>
      <c r="Q34" s="33">
        <f t="shared" ref="Q34:AV41" si="44">+(U12-Q12)/Q12</f>
        <v>-0.14285714285714285</v>
      </c>
      <c r="R34" s="33">
        <f t="shared" si="44"/>
        <v>0.75862068965517238</v>
      </c>
      <c r="S34" s="33">
        <f t="shared" si="44"/>
        <v>0.68493150684931503</v>
      </c>
      <c r="T34" s="33">
        <f t="shared" si="44"/>
        <v>0.35789473684210527</v>
      </c>
      <c r="U34" s="33">
        <f t="shared" si="44"/>
        <v>0.48148148148148145</v>
      </c>
      <c r="V34" s="33">
        <f t="shared" si="44"/>
        <v>4.9019607843137254E-2</v>
      </c>
      <c r="W34" s="33">
        <f t="shared" si="44"/>
        <v>1.6260162601626018E-2</v>
      </c>
      <c r="X34" s="33">
        <f t="shared" si="44"/>
        <v>0.15503875968992248</v>
      </c>
      <c r="Y34" s="33">
        <f t="shared" si="44"/>
        <v>0.28749999999999998</v>
      </c>
      <c r="Z34" s="33">
        <f t="shared" si="44"/>
        <v>0.10280373831775701</v>
      </c>
      <c r="AA34" s="33">
        <f t="shared" si="44"/>
        <v>-0.248</v>
      </c>
      <c r="AB34" s="33">
        <f t="shared" si="44"/>
        <v>-0.40268456375838924</v>
      </c>
      <c r="AC34" s="33">
        <f t="shared" si="44"/>
        <v>-0.28155339805825241</v>
      </c>
      <c r="AD34" s="33">
        <f t="shared" si="44"/>
        <v>-0.23728813559322035</v>
      </c>
      <c r="AE34" s="33">
        <f t="shared" si="44"/>
        <v>-0.40425531914893614</v>
      </c>
      <c r="AF34" s="33">
        <f t="shared" si="44"/>
        <v>-0.20224719101123595</v>
      </c>
      <c r="AG34" s="33">
        <f t="shared" si="44"/>
        <v>-0.21621621621621623</v>
      </c>
      <c r="AH34" s="33">
        <f t="shared" si="44"/>
        <v>-0.27777777777777779</v>
      </c>
      <c r="AI34" s="33">
        <f t="shared" si="44"/>
        <v>0.5535714285714286</v>
      </c>
      <c r="AJ34" s="33">
        <f t="shared" si="44"/>
        <v>-0.26760563380281688</v>
      </c>
      <c r="AK34" s="33">
        <f t="shared" si="44"/>
        <v>8.6206896551724144E-2</v>
      </c>
      <c r="AL34" s="33">
        <f t="shared" si="44"/>
        <v>-7.6923076923076927E-2</v>
      </c>
      <c r="AM34" s="33">
        <f t="shared" si="44"/>
        <v>2.2988505747126436E-2</v>
      </c>
      <c r="AN34" s="33">
        <f t="shared" si="44"/>
        <v>0.40384615384615385</v>
      </c>
      <c r="AO34" s="33">
        <f t="shared" si="44"/>
        <v>0.14285714285714285</v>
      </c>
      <c r="AP34" s="33">
        <f t="shared" si="44"/>
        <v>0.18333333333333332</v>
      </c>
      <c r="AQ34" s="33">
        <f t="shared" si="44"/>
        <v>-0.34831460674157305</v>
      </c>
      <c r="AR34" s="33">
        <f t="shared" si="44"/>
        <v>4.1095890410958902E-2</v>
      </c>
      <c r="AS34" s="33">
        <f t="shared" si="44"/>
        <v>-0.125</v>
      </c>
      <c r="AT34" s="33">
        <f t="shared" si="44"/>
        <v>1.4084507042253521E-2</v>
      </c>
      <c r="AU34" s="33">
        <f t="shared" si="44"/>
        <v>0.13793103448275862</v>
      </c>
      <c r="AV34" s="33">
        <f t="shared" si="44"/>
        <v>0.10526315789473684</v>
      </c>
      <c r="AW34" s="33">
        <f t="shared" si="24"/>
        <v>0.12698412698412698</v>
      </c>
      <c r="AX34" s="33">
        <f t="shared" si="24"/>
        <v>0.3888888888888889</v>
      </c>
      <c r="AY34" s="33">
        <f t="shared" si="24"/>
        <v>0.13636363636363635</v>
      </c>
      <c r="AZ34" s="33">
        <f t="shared" si="24"/>
        <v>-0.16666666666666666</v>
      </c>
      <c r="BA34" s="33">
        <f t="shared" si="24"/>
        <v>0.59154929577464788</v>
      </c>
      <c r="BB34" s="33">
        <f t="shared" si="24"/>
        <v>0.09</v>
      </c>
      <c r="BC34" s="33">
        <f t="shared" si="24"/>
        <v>1.24</v>
      </c>
      <c r="BD34" s="33">
        <f t="shared" si="24"/>
        <v>1</v>
      </c>
      <c r="BE34" s="33">
        <f t="shared" si="24"/>
        <v>9.7345132743362831E-2</v>
      </c>
      <c r="BF34" s="33">
        <f t="shared" si="24"/>
        <v>0.33027522935779818</v>
      </c>
      <c r="BG34" s="33">
        <f t="shared" si="24"/>
        <v>-0.38095238095238093</v>
      </c>
      <c r="BH34" s="33">
        <f t="shared" si="25"/>
        <v>0.35</v>
      </c>
      <c r="BI34" s="33">
        <f t="shared" si="25"/>
        <v>0.63709677419354838</v>
      </c>
      <c r="BJ34" s="33">
        <f t="shared" si="25"/>
        <v>1.0137931034482759</v>
      </c>
      <c r="BK34" s="33">
        <f t="shared" si="25"/>
        <v>1.5865384615384615</v>
      </c>
      <c r="BL34" s="33">
        <f t="shared" si="25"/>
        <v>0.78306878306878303</v>
      </c>
      <c r="BM34" s="33">
        <f t="shared" si="25"/>
        <v>0.35960591133004927</v>
      </c>
      <c r="BN34" s="33">
        <f t="shared" si="25"/>
        <v>0.29794520547945208</v>
      </c>
      <c r="BO34" s="33">
        <f t="shared" si="25"/>
        <v>0.52416356877323422</v>
      </c>
      <c r="BP34" s="33">
        <f t="shared" si="25"/>
        <v>0.44807121661721067</v>
      </c>
      <c r="BQ34" s="33">
        <f t="shared" si="26"/>
        <v>0.6376811594202898</v>
      </c>
      <c r="BR34" s="33">
        <f t="shared" si="26"/>
        <v>0.38786279683377306</v>
      </c>
      <c r="BS34" s="33">
        <f t="shared" si="26"/>
        <v>0.47073170731707314</v>
      </c>
      <c r="BT34" s="33">
        <f t="shared" si="26"/>
        <v>0.21106557377049182</v>
      </c>
      <c r="BU34" s="33">
        <f t="shared" si="26"/>
        <v>6.8584070796460173E-2</v>
      </c>
      <c r="BV34" s="33">
        <f t="shared" si="26"/>
        <v>0.24524714828897337</v>
      </c>
      <c r="BW34" s="33">
        <f t="shared" si="27"/>
        <v>1.2</v>
      </c>
      <c r="BX34" s="33">
        <f t="shared" si="28"/>
        <v>0.89839572192513373</v>
      </c>
      <c r="BY34" s="33">
        <f t="shared" si="29"/>
        <v>-0.11267605633802817</v>
      </c>
      <c r="BZ34" s="33">
        <f t="shared" si="30"/>
        <v>2.8571428571428571E-2</v>
      </c>
      <c r="CA34" s="33">
        <f t="shared" si="31"/>
        <v>0.35493827160493829</v>
      </c>
      <c r="CB34" s="33">
        <f t="shared" si="32"/>
        <v>0.12756264236902051</v>
      </c>
      <c r="CC34" s="33">
        <f t="shared" si="33"/>
        <v>-0.29898989898989897</v>
      </c>
      <c r="CD34" s="33">
        <f t="shared" si="34"/>
        <v>-0.27953890489913547</v>
      </c>
      <c r="CE34" s="33">
        <f t="shared" si="35"/>
        <v>4.8000000000000001E-2</v>
      </c>
      <c r="CF34" s="33">
        <f t="shared" si="36"/>
        <v>0.16412213740458015</v>
      </c>
      <c r="CG34" s="33">
        <f t="shared" si="37"/>
        <v>-0.11803278688524591</v>
      </c>
      <c r="CH34" s="33">
        <f t="shared" si="38"/>
        <v>0.19330855018587362</v>
      </c>
      <c r="CI34" s="33">
        <f t="shared" si="39"/>
        <v>0.14330218068535824</v>
      </c>
      <c r="CJ34" s="33">
        <f t="shared" si="40"/>
        <v>0.57220708446866486</v>
      </c>
      <c r="CK34" s="33">
        <f t="shared" si="41"/>
        <v>0.36568457538994803</v>
      </c>
      <c r="CL34" s="33">
        <f t="shared" si="42"/>
        <v>0.60025380710659904</v>
      </c>
      <c r="CM34" s="33">
        <f t="shared" si="42"/>
        <v>0.48770816812053924</v>
      </c>
      <c r="CN34" s="33">
        <f t="shared" si="42"/>
        <v>0.24307036247334754</v>
      </c>
    </row>
    <row r="35" spans="2:92" ht="17.100000000000001" customHeight="1" thickBot="1" x14ac:dyDescent="0.25">
      <c r="B35" s="35" t="s">
        <v>104</v>
      </c>
      <c r="C35" s="33">
        <f t="shared" si="43"/>
        <v>1</v>
      </c>
      <c r="D35" s="33">
        <f t="shared" si="43"/>
        <v>1.75</v>
      </c>
      <c r="E35" s="33">
        <f t="shared" si="43"/>
        <v>5.2</v>
      </c>
      <c r="F35" s="33">
        <f t="shared" si="43"/>
        <v>5.9</v>
      </c>
      <c r="G35" s="33">
        <f t="shared" si="43"/>
        <v>2.6428571428571428</v>
      </c>
      <c r="H35" s="33">
        <f t="shared" si="43"/>
        <v>1.3333333333333333</v>
      </c>
      <c r="I35" s="33">
        <f t="shared" si="43"/>
        <v>-3.2258064516129031E-2</v>
      </c>
      <c r="J35" s="33">
        <f t="shared" si="43"/>
        <v>8.6956521739130432E-2</v>
      </c>
      <c r="K35" s="33">
        <f t="shared" si="43"/>
        <v>0.50980392156862742</v>
      </c>
      <c r="L35" s="33">
        <f t="shared" si="43"/>
        <v>-0.23376623376623376</v>
      </c>
      <c r="M35" s="33">
        <f t="shared" si="43"/>
        <v>-0.15</v>
      </c>
      <c r="N35" s="33">
        <f t="shared" si="43"/>
        <v>-2.6666666666666668E-2</v>
      </c>
      <c r="O35" s="33">
        <f t="shared" si="43"/>
        <v>-9.0909090909090912E-2</v>
      </c>
      <c r="P35" s="33">
        <f t="shared" si="43"/>
        <v>0.11864406779661017</v>
      </c>
      <c r="Q35" s="33">
        <f t="shared" si="44"/>
        <v>0.39215686274509803</v>
      </c>
      <c r="R35" s="33">
        <f t="shared" si="44"/>
        <v>0.34246575342465752</v>
      </c>
      <c r="S35" s="33">
        <f t="shared" si="44"/>
        <v>4.2857142857142858E-2</v>
      </c>
      <c r="T35" s="33">
        <f t="shared" si="44"/>
        <v>0.71212121212121215</v>
      </c>
      <c r="U35" s="33">
        <f t="shared" si="44"/>
        <v>0.21126760563380281</v>
      </c>
      <c r="V35" s="33">
        <f t="shared" si="44"/>
        <v>7.1428571428571425E-2</v>
      </c>
      <c r="W35" s="33">
        <f t="shared" si="44"/>
        <v>0.35616438356164382</v>
      </c>
      <c r="X35" s="33">
        <f t="shared" si="44"/>
        <v>3.5398230088495575E-2</v>
      </c>
      <c r="Y35" s="33">
        <f t="shared" si="44"/>
        <v>0.15116279069767441</v>
      </c>
      <c r="Z35" s="33">
        <f t="shared" si="44"/>
        <v>-0.15238095238095239</v>
      </c>
      <c r="AA35" s="33">
        <f t="shared" si="44"/>
        <v>-0.23232323232323232</v>
      </c>
      <c r="AB35" s="33">
        <f t="shared" si="44"/>
        <v>-0.39316239316239315</v>
      </c>
      <c r="AC35" s="33">
        <f t="shared" si="44"/>
        <v>-0.31313131313131315</v>
      </c>
      <c r="AD35" s="33">
        <f t="shared" si="44"/>
        <v>-0.23595505617977527</v>
      </c>
      <c r="AE35" s="33">
        <f t="shared" si="44"/>
        <v>-0.14473684210526316</v>
      </c>
      <c r="AF35" s="33">
        <f t="shared" si="44"/>
        <v>-0.25352112676056338</v>
      </c>
      <c r="AG35" s="33">
        <f t="shared" si="44"/>
        <v>-0.19117647058823528</v>
      </c>
      <c r="AH35" s="33">
        <f t="shared" si="44"/>
        <v>8.8235294117647065E-2</v>
      </c>
      <c r="AI35" s="33">
        <f t="shared" si="44"/>
        <v>-0.26153846153846155</v>
      </c>
      <c r="AJ35" s="33">
        <f t="shared" si="44"/>
        <v>0.13207547169811321</v>
      </c>
      <c r="AK35" s="33">
        <f t="shared" si="44"/>
        <v>-5.4545454545454543E-2</v>
      </c>
      <c r="AL35" s="33">
        <f t="shared" si="44"/>
        <v>-2.7027027027027029E-2</v>
      </c>
      <c r="AM35" s="33">
        <f t="shared" si="44"/>
        <v>0.3125</v>
      </c>
      <c r="AN35" s="33">
        <f t="shared" si="44"/>
        <v>0</v>
      </c>
      <c r="AO35" s="33">
        <f t="shared" si="44"/>
        <v>0.23076923076923078</v>
      </c>
      <c r="AP35" s="33">
        <f t="shared" si="44"/>
        <v>0.1111111111111111</v>
      </c>
      <c r="AQ35" s="33">
        <f t="shared" si="44"/>
        <v>0.44444444444444442</v>
      </c>
      <c r="AR35" s="33">
        <f t="shared" si="44"/>
        <v>0.13333333333333333</v>
      </c>
      <c r="AS35" s="33">
        <f t="shared" si="44"/>
        <v>-0.140625</v>
      </c>
      <c r="AT35" s="33">
        <f t="shared" si="44"/>
        <v>-0.05</v>
      </c>
      <c r="AU35" s="33">
        <f t="shared" si="44"/>
        <v>-0.18681318681318682</v>
      </c>
      <c r="AV35" s="33">
        <f t="shared" si="44"/>
        <v>-0.17647058823529413</v>
      </c>
      <c r="AW35" s="33">
        <f t="shared" si="24"/>
        <v>0.18181818181818182</v>
      </c>
      <c r="AX35" s="33">
        <f t="shared" si="24"/>
        <v>0.34210526315789475</v>
      </c>
      <c r="AY35" s="33">
        <f t="shared" si="24"/>
        <v>0.3783783783783784</v>
      </c>
      <c r="AZ35" s="33">
        <f t="shared" si="24"/>
        <v>0.16071428571428573</v>
      </c>
      <c r="BA35" s="33">
        <f t="shared" si="24"/>
        <v>0.23076923076923078</v>
      </c>
      <c r="BB35" s="33">
        <f t="shared" si="24"/>
        <v>0.23529411764705882</v>
      </c>
      <c r="BC35" s="33">
        <f t="shared" si="24"/>
        <v>0.50980392156862742</v>
      </c>
      <c r="BD35" s="33">
        <f t="shared" si="24"/>
        <v>1.3538461538461539</v>
      </c>
      <c r="BE35" s="33">
        <f t="shared" si="24"/>
        <v>0.82499999999999996</v>
      </c>
      <c r="BF35" s="33">
        <f t="shared" si="24"/>
        <v>0.62698412698412698</v>
      </c>
      <c r="BG35" s="33">
        <f t="shared" si="24"/>
        <v>7.792207792207792E-2</v>
      </c>
      <c r="BH35" s="33">
        <f t="shared" si="25"/>
        <v>0.22222222222222221</v>
      </c>
      <c r="BI35" s="33">
        <f t="shared" si="25"/>
        <v>0.90410958904109584</v>
      </c>
      <c r="BJ35" s="33">
        <f t="shared" si="25"/>
        <v>0.26341463414634148</v>
      </c>
      <c r="BK35" s="33">
        <f t="shared" si="25"/>
        <v>0.34337349397590361</v>
      </c>
      <c r="BL35" s="33">
        <f t="shared" si="25"/>
        <v>1.1176470588235294</v>
      </c>
      <c r="BM35" s="33">
        <f t="shared" si="25"/>
        <v>0.35251798561151076</v>
      </c>
      <c r="BN35" s="33">
        <f t="shared" si="25"/>
        <v>0.27413127413127414</v>
      </c>
      <c r="BO35" s="33">
        <f t="shared" si="25"/>
        <v>0.78923766816143492</v>
      </c>
      <c r="BP35" s="33">
        <f t="shared" si="25"/>
        <v>0.32828282828282829</v>
      </c>
      <c r="BQ35" s="33">
        <f t="shared" si="26"/>
        <v>8.7765957446808512E-2</v>
      </c>
      <c r="BR35" s="33">
        <f t="shared" si="26"/>
        <v>1.0212121212121212</v>
      </c>
      <c r="BS35" s="33">
        <f t="shared" si="26"/>
        <v>0.53132832080200498</v>
      </c>
      <c r="BT35" s="33">
        <f t="shared" si="26"/>
        <v>0.33079847908745247</v>
      </c>
      <c r="BU35" s="33">
        <f t="shared" si="26"/>
        <v>0.27628361858190709</v>
      </c>
      <c r="BV35" s="33">
        <f t="shared" si="26"/>
        <v>7.7961019490254871E-2</v>
      </c>
      <c r="BW35" s="33">
        <f t="shared" si="27"/>
        <v>3.5641025641025643</v>
      </c>
      <c r="BX35" s="33">
        <f t="shared" si="28"/>
        <v>0.47752808988764045</v>
      </c>
      <c r="BY35" s="33">
        <f t="shared" si="29"/>
        <v>-1.1406844106463879E-2</v>
      </c>
      <c r="BZ35" s="33">
        <f t="shared" si="30"/>
        <v>0.17307692307692307</v>
      </c>
      <c r="CA35" s="33">
        <f t="shared" si="31"/>
        <v>0.23606557377049181</v>
      </c>
      <c r="CB35" s="33">
        <f t="shared" si="32"/>
        <v>7.161803713527852E-2</v>
      </c>
      <c r="CC35" s="33">
        <f t="shared" si="33"/>
        <v>-0.29950495049504949</v>
      </c>
      <c r="CD35" s="33">
        <f t="shared" si="34"/>
        <v>-0.12720848056537101</v>
      </c>
      <c r="CE35" s="33">
        <f t="shared" si="35"/>
        <v>-6.0728744939271252E-2</v>
      </c>
      <c r="CF35" s="33">
        <f t="shared" si="36"/>
        <v>0.15086206896551724</v>
      </c>
      <c r="CG35" s="33">
        <f t="shared" si="37"/>
        <v>8.6142322097378279E-2</v>
      </c>
      <c r="CH35" s="33">
        <f t="shared" si="38"/>
        <v>2.4137931034482758E-2</v>
      </c>
      <c r="CI35" s="33">
        <f t="shared" si="39"/>
        <v>0.25589225589225589</v>
      </c>
      <c r="CJ35" s="33">
        <f t="shared" si="40"/>
        <v>0.76407506702412864</v>
      </c>
      <c r="CK35" s="33">
        <f t="shared" si="41"/>
        <v>0.35258358662613981</v>
      </c>
      <c r="CL35" s="33">
        <f t="shared" si="42"/>
        <v>0.4887640449438202</v>
      </c>
      <c r="CM35" s="33">
        <f t="shared" si="42"/>
        <v>0.51018867924528299</v>
      </c>
      <c r="CN35" s="33">
        <f t="shared" si="42"/>
        <v>0.27536231884057971</v>
      </c>
    </row>
    <row r="36" spans="2:92" ht="17.100000000000001" customHeight="1" thickBot="1" x14ac:dyDescent="0.25">
      <c r="B36" s="35" t="s">
        <v>105</v>
      </c>
      <c r="C36" s="33">
        <f t="shared" si="43"/>
        <v>0.56666666666666665</v>
      </c>
      <c r="D36" s="33">
        <f t="shared" si="43"/>
        <v>2.5499999999999998</v>
      </c>
      <c r="E36" s="33">
        <f t="shared" si="43"/>
        <v>2.1294117647058823</v>
      </c>
      <c r="F36" s="33">
        <f t="shared" si="43"/>
        <v>3.6593406593406592</v>
      </c>
      <c r="G36" s="33">
        <f t="shared" si="43"/>
        <v>2.5177304964539009</v>
      </c>
      <c r="H36" s="33">
        <f t="shared" si="43"/>
        <v>1.2816901408450705</v>
      </c>
      <c r="I36" s="33">
        <f t="shared" si="43"/>
        <v>0.42105263157894735</v>
      </c>
      <c r="J36" s="33">
        <f t="shared" si="43"/>
        <v>-5.4245283018867926E-2</v>
      </c>
      <c r="K36" s="33">
        <f t="shared" si="43"/>
        <v>-0.21572580645161291</v>
      </c>
      <c r="L36" s="33">
        <f t="shared" si="43"/>
        <v>-0.22222222222222221</v>
      </c>
      <c r="M36" s="33">
        <f t="shared" si="43"/>
        <v>-5.5555555555555552E-2</v>
      </c>
      <c r="N36" s="33">
        <f t="shared" si="43"/>
        <v>-1.7456359102244388E-2</v>
      </c>
      <c r="O36" s="33">
        <f t="shared" si="43"/>
        <v>7.9691516709511565E-2</v>
      </c>
      <c r="P36" s="33">
        <f t="shared" si="43"/>
        <v>8.9947089947089942E-2</v>
      </c>
      <c r="Q36" s="33">
        <f t="shared" si="44"/>
        <v>-2.2408963585434174E-2</v>
      </c>
      <c r="R36" s="33">
        <f t="shared" si="44"/>
        <v>-2.7918781725888325E-2</v>
      </c>
      <c r="S36" s="33">
        <f t="shared" si="44"/>
        <v>0.30476190476190479</v>
      </c>
      <c r="T36" s="33">
        <f t="shared" si="44"/>
        <v>0.279126213592233</v>
      </c>
      <c r="U36" s="33">
        <f t="shared" si="44"/>
        <v>0.45272206303724927</v>
      </c>
      <c r="V36" s="33">
        <f t="shared" si="44"/>
        <v>0.46736292428198434</v>
      </c>
      <c r="W36" s="33">
        <f t="shared" si="44"/>
        <v>5.6569343065693431E-2</v>
      </c>
      <c r="X36" s="33">
        <f t="shared" si="44"/>
        <v>8.9184060721062622E-2</v>
      </c>
      <c r="Y36" s="33">
        <f t="shared" si="44"/>
        <v>-0.1222879684418146</v>
      </c>
      <c r="Z36" s="33">
        <f t="shared" si="44"/>
        <v>-8.1850533807829182E-2</v>
      </c>
      <c r="AA36" s="33">
        <f t="shared" si="44"/>
        <v>-0.21416234887737479</v>
      </c>
      <c r="AB36" s="33">
        <f t="shared" si="44"/>
        <v>-0.27351916376306618</v>
      </c>
      <c r="AC36" s="33">
        <f t="shared" si="44"/>
        <v>-0.2</v>
      </c>
      <c r="AD36" s="33">
        <f t="shared" si="44"/>
        <v>-0.20930232558139536</v>
      </c>
      <c r="AE36" s="33">
        <f t="shared" si="44"/>
        <v>-0.33626373626373629</v>
      </c>
      <c r="AF36" s="33">
        <f t="shared" si="44"/>
        <v>-0.25179856115107913</v>
      </c>
      <c r="AG36" s="33">
        <f t="shared" si="44"/>
        <v>-0.24719101123595505</v>
      </c>
      <c r="AH36" s="33">
        <f t="shared" si="44"/>
        <v>-0.16176470588235295</v>
      </c>
      <c r="AI36" s="33">
        <f t="shared" si="44"/>
        <v>0.31125827814569534</v>
      </c>
      <c r="AJ36" s="33">
        <f t="shared" si="44"/>
        <v>0.27884615384615385</v>
      </c>
      <c r="AK36" s="33">
        <f t="shared" si="44"/>
        <v>0.40298507462686567</v>
      </c>
      <c r="AL36" s="33">
        <f t="shared" si="44"/>
        <v>0.27192982456140352</v>
      </c>
      <c r="AM36" s="33">
        <f t="shared" si="44"/>
        <v>0.25252525252525254</v>
      </c>
      <c r="AN36" s="33">
        <f t="shared" si="44"/>
        <v>0.26065162907268169</v>
      </c>
      <c r="AO36" s="33">
        <f t="shared" si="44"/>
        <v>-4.7872340425531915E-2</v>
      </c>
      <c r="AP36" s="33">
        <f t="shared" si="44"/>
        <v>0.17011494252873563</v>
      </c>
      <c r="AQ36" s="33">
        <f t="shared" si="44"/>
        <v>0.2963709677419355</v>
      </c>
      <c r="AR36" s="33">
        <f t="shared" si="44"/>
        <v>0.30815109343936381</v>
      </c>
      <c r="AS36" s="33">
        <f t="shared" si="44"/>
        <v>0.57262569832402233</v>
      </c>
      <c r="AT36" s="33">
        <f t="shared" si="44"/>
        <v>0.47151277013752457</v>
      </c>
      <c r="AU36" s="33">
        <f t="shared" si="44"/>
        <v>0.37947122861586313</v>
      </c>
      <c r="AV36" s="33">
        <f t="shared" si="44"/>
        <v>0.41489361702127658</v>
      </c>
      <c r="AW36" s="33">
        <f t="shared" si="24"/>
        <v>0.42628774422735344</v>
      </c>
      <c r="AX36" s="33">
        <f t="shared" si="24"/>
        <v>0.39652870493991987</v>
      </c>
      <c r="AY36" s="33">
        <f t="shared" si="24"/>
        <v>0.14092446448703494</v>
      </c>
      <c r="AZ36" s="33">
        <f t="shared" si="24"/>
        <v>-0.13426423200859292</v>
      </c>
      <c r="BA36" s="33">
        <f t="shared" si="24"/>
        <v>0.33997509339975096</v>
      </c>
      <c r="BB36" s="33">
        <f t="shared" si="24"/>
        <v>0.35086042065009559</v>
      </c>
      <c r="BC36" s="33">
        <f t="shared" si="24"/>
        <v>0.48616600790513836</v>
      </c>
      <c r="BD36" s="33">
        <f t="shared" si="24"/>
        <v>0.85607940446650121</v>
      </c>
      <c r="BE36" s="33">
        <f t="shared" si="24"/>
        <v>0.11431226765799256</v>
      </c>
      <c r="BF36" s="33">
        <f t="shared" si="24"/>
        <v>4.246284501061571E-3</v>
      </c>
      <c r="BG36" s="33">
        <f t="shared" si="24"/>
        <v>2.2606382978723406E-2</v>
      </c>
      <c r="BH36" s="33">
        <f t="shared" si="25"/>
        <v>0.20053475935828877</v>
      </c>
      <c r="BI36" s="33">
        <f t="shared" si="25"/>
        <v>0.80733944954128445</v>
      </c>
      <c r="BJ36" s="33">
        <f t="shared" si="25"/>
        <v>0.82804792107117686</v>
      </c>
      <c r="BK36" s="33">
        <f t="shared" si="25"/>
        <v>0.51820546163849157</v>
      </c>
      <c r="BL36" s="33">
        <f t="shared" si="25"/>
        <v>1.2683741648106903</v>
      </c>
      <c r="BM36" s="33">
        <f t="shared" si="25"/>
        <v>0.19889247808029534</v>
      </c>
      <c r="BN36" s="33">
        <f t="shared" si="25"/>
        <v>0.18272937548188126</v>
      </c>
      <c r="BO36" s="33">
        <f t="shared" si="25"/>
        <v>0.46295503211991434</v>
      </c>
      <c r="BP36" s="33">
        <f t="shared" si="25"/>
        <v>-8.0756013745704472E-2</v>
      </c>
      <c r="BQ36" s="33">
        <f t="shared" si="26"/>
        <v>0.22170900692840648</v>
      </c>
      <c r="BR36" s="33">
        <f t="shared" si="26"/>
        <v>0.20567144719687092</v>
      </c>
      <c r="BS36" s="33">
        <f t="shared" si="26"/>
        <v>0.31528103044496486</v>
      </c>
      <c r="BT36" s="33">
        <f t="shared" si="26"/>
        <v>0.15407209612817088</v>
      </c>
      <c r="BU36" s="33">
        <f t="shared" si="26"/>
        <v>0.25015752993068685</v>
      </c>
      <c r="BV36" s="33">
        <f t="shared" si="26"/>
        <v>0.27629088942957558</v>
      </c>
      <c r="BW36" s="33">
        <f t="shared" si="27"/>
        <v>2.2024539877300615</v>
      </c>
      <c r="BX36" s="33">
        <f t="shared" si="28"/>
        <v>0.68678160919540232</v>
      </c>
      <c r="BY36" s="33">
        <f t="shared" si="29"/>
        <v>-0.13798977853492334</v>
      </c>
      <c r="BZ36" s="33">
        <f t="shared" si="30"/>
        <v>3.0303030303030304E-2</v>
      </c>
      <c r="CA36" s="33">
        <f t="shared" si="31"/>
        <v>0.37084398976982097</v>
      </c>
      <c r="CB36" s="33">
        <f t="shared" si="32"/>
        <v>-1.3992537313432836E-2</v>
      </c>
      <c r="CC36" s="33">
        <f t="shared" si="33"/>
        <v>-0.22611163670766321</v>
      </c>
      <c r="CD36" s="33">
        <f t="shared" si="34"/>
        <v>-0.25183374083129584</v>
      </c>
      <c r="CE36" s="33">
        <f t="shared" si="35"/>
        <v>0.31209150326797386</v>
      </c>
      <c r="CF36" s="33">
        <f t="shared" si="36"/>
        <v>0.16189290161892902</v>
      </c>
      <c r="CG36" s="33">
        <f t="shared" si="37"/>
        <v>0.40032154340836013</v>
      </c>
      <c r="CH36" s="33">
        <f t="shared" si="38"/>
        <v>0.40336777650210487</v>
      </c>
      <c r="CI36" s="33">
        <f t="shared" si="39"/>
        <v>0.1745295882192528</v>
      </c>
      <c r="CJ36" s="33">
        <f t="shared" si="40"/>
        <v>0.30438820524727189</v>
      </c>
      <c r="CK36" s="33">
        <f t="shared" si="41"/>
        <v>0.44090423638305448</v>
      </c>
      <c r="CL36" s="33">
        <f t="shared" si="42"/>
        <v>0.49166151945645459</v>
      </c>
      <c r="CM36" s="33">
        <f t="shared" si="42"/>
        <v>0.16223602484472049</v>
      </c>
      <c r="CN36" s="33">
        <f t="shared" si="42"/>
        <v>0.24725666239133534</v>
      </c>
    </row>
    <row r="37" spans="2:92" ht="17.100000000000001" customHeight="1" thickBot="1" x14ac:dyDescent="0.25">
      <c r="B37" s="35" t="s">
        <v>106</v>
      </c>
      <c r="C37" s="33">
        <f t="shared" si="43"/>
        <v>0.8214285714285714</v>
      </c>
      <c r="D37" s="33">
        <f t="shared" si="43"/>
        <v>1.8653846153846154</v>
      </c>
      <c r="E37" s="33">
        <f t="shared" si="43"/>
        <v>2.1833333333333331</v>
      </c>
      <c r="F37" s="33">
        <f t="shared" si="43"/>
        <v>2.796875</v>
      </c>
      <c r="G37" s="33">
        <f t="shared" si="43"/>
        <v>2.3235294117647061</v>
      </c>
      <c r="H37" s="33">
        <f t="shared" si="43"/>
        <v>1.2080536912751678</v>
      </c>
      <c r="I37" s="33">
        <f t="shared" si="43"/>
        <v>0.37172774869109948</v>
      </c>
      <c r="J37" s="33">
        <f t="shared" si="43"/>
        <v>5.7613168724279837E-2</v>
      </c>
      <c r="K37" s="33">
        <f t="shared" si="43"/>
        <v>-0.11504424778761062</v>
      </c>
      <c r="L37" s="33">
        <f t="shared" si="43"/>
        <v>-0.25531914893617019</v>
      </c>
      <c r="M37" s="33">
        <f t="shared" si="43"/>
        <v>-0.22519083969465647</v>
      </c>
      <c r="N37" s="33">
        <f t="shared" si="43"/>
        <v>0.13618677042801555</v>
      </c>
      <c r="O37" s="33">
        <f t="shared" si="43"/>
        <v>0.12</v>
      </c>
      <c r="P37" s="33">
        <f t="shared" si="43"/>
        <v>0.17551020408163265</v>
      </c>
      <c r="Q37" s="33">
        <f t="shared" si="44"/>
        <v>0.47783251231527096</v>
      </c>
      <c r="R37" s="33">
        <f t="shared" si="44"/>
        <v>8.5616438356164379E-2</v>
      </c>
      <c r="S37" s="33">
        <f t="shared" si="44"/>
        <v>5.0595238095238096E-2</v>
      </c>
      <c r="T37" s="33">
        <f t="shared" si="44"/>
        <v>0.49305555555555558</v>
      </c>
      <c r="U37" s="33">
        <f t="shared" si="44"/>
        <v>7.6666666666666661E-2</v>
      </c>
      <c r="V37" s="33">
        <f t="shared" si="44"/>
        <v>0.29652996845425866</v>
      </c>
      <c r="W37" s="33">
        <f t="shared" si="44"/>
        <v>0.19546742209631729</v>
      </c>
      <c r="X37" s="33">
        <f t="shared" si="44"/>
        <v>-0.16046511627906976</v>
      </c>
      <c r="Y37" s="33">
        <f t="shared" si="44"/>
        <v>-3.7151702786377708E-2</v>
      </c>
      <c r="Z37" s="33">
        <f t="shared" si="44"/>
        <v>-0.24574209245742093</v>
      </c>
      <c r="AA37" s="33">
        <f t="shared" si="44"/>
        <v>-0.24644549763033174</v>
      </c>
      <c r="AB37" s="33">
        <f t="shared" si="44"/>
        <v>-0.14958448753462603</v>
      </c>
      <c r="AC37" s="33">
        <f t="shared" si="44"/>
        <v>-0.29903536977491962</v>
      </c>
      <c r="AD37" s="33">
        <f t="shared" si="44"/>
        <v>-7.4193548387096769E-2</v>
      </c>
      <c r="AE37" s="33">
        <f t="shared" si="44"/>
        <v>-0.1918238993710692</v>
      </c>
      <c r="AF37" s="33">
        <f t="shared" si="44"/>
        <v>-0.20846905537459284</v>
      </c>
      <c r="AG37" s="33">
        <f t="shared" si="44"/>
        <v>6.4220183486238536E-2</v>
      </c>
      <c r="AH37" s="33">
        <f t="shared" si="44"/>
        <v>-0.18466898954703834</v>
      </c>
      <c r="AI37" s="33">
        <f t="shared" si="44"/>
        <v>3.1128404669260701E-2</v>
      </c>
      <c r="AJ37" s="33">
        <f t="shared" si="44"/>
        <v>7.8189300411522639E-2</v>
      </c>
      <c r="AK37" s="33">
        <f t="shared" si="44"/>
        <v>-0.15948275862068967</v>
      </c>
      <c r="AL37" s="33">
        <f t="shared" si="44"/>
        <v>0.38034188034188032</v>
      </c>
      <c r="AM37" s="33">
        <f t="shared" si="44"/>
        <v>2.2641509433962263E-2</v>
      </c>
      <c r="AN37" s="33">
        <f t="shared" si="44"/>
        <v>8.3969465648854963E-2</v>
      </c>
      <c r="AO37" s="33">
        <f t="shared" si="44"/>
        <v>0.35384615384615387</v>
      </c>
      <c r="AP37" s="33">
        <f t="shared" si="44"/>
        <v>1.5479876160990712E-2</v>
      </c>
      <c r="AQ37" s="33">
        <f t="shared" si="44"/>
        <v>0.19926199261992619</v>
      </c>
      <c r="AR37" s="33">
        <f t="shared" si="44"/>
        <v>0.27464788732394368</v>
      </c>
      <c r="AS37" s="33">
        <f t="shared" si="44"/>
        <v>0.21590909090909091</v>
      </c>
      <c r="AT37" s="33">
        <f t="shared" si="44"/>
        <v>0.1951219512195122</v>
      </c>
      <c r="AU37" s="33">
        <f t="shared" si="44"/>
        <v>0.31384615384615383</v>
      </c>
      <c r="AV37" s="33">
        <f t="shared" si="44"/>
        <v>2.4861878453038673E-2</v>
      </c>
      <c r="AW37" s="33">
        <f t="shared" si="24"/>
        <v>0.19937694704049844</v>
      </c>
      <c r="AX37" s="33">
        <f t="shared" si="24"/>
        <v>0.29081632653061223</v>
      </c>
      <c r="AY37" s="33">
        <f t="shared" si="24"/>
        <v>5.6206088992974239E-2</v>
      </c>
      <c r="AZ37" s="33">
        <f t="shared" si="24"/>
        <v>-0.22371967654986524</v>
      </c>
      <c r="BA37" s="33">
        <f t="shared" si="24"/>
        <v>0.36363636363636365</v>
      </c>
      <c r="BB37" s="33">
        <f t="shared" si="24"/>
        <v>7.7075098814229248E-2</v>
      </c>
      <c r="BC37" s="33">
        <f t="shared" si="24"/>
        <v>0.45011086474501111</v>
      </c>
      <c r="BD37" s="33">
        <f t="shared" si="24"/>
        <v>1.2256944444444444</v>
      </c>
      <c r="BE37" s="33">
        <f t="shared" si="24"/>
        <v>-5.7142857142857143E-3</v>
      </c>
      <c r="BF37" s="33">
        <f t="shared" si="24"/>
        <v>0.10825688073394496</v>
      </c>
      <c r="BG37" s="33">
        <f t="shared" si="24"/>
        <v>8.8685015290519878E-2</v>
      </c>
      <c r="BH37" s="33">
        <f t="shared" si="25"/>
        <v>7.1762870514820595E-2</v>
      </c>
      <c r="BI37" s="33">
        <f t="shared" si="25"/>
        <v>0.61111111111111116</v>
      </c>
      <c r="BJ37" s="33">
        <f t="shared" si="25"/>
        <v>0.70529801324503316</v>
      </c>
      <c r="BK37" s="33">
        <f t="shared" si="25"/>
        <v>0.7429775280898876</v>
      </c>
      <c r="BL37" s="33">
        <f t="shared" si="25"/>
        <v>1.1106259097525473</v>
      </c>
      <c r="BM37" s="33">
        <f t="shared" si="25"/>
        <v>0.39714625445897739</v>
      </c>
      <c r="BN37" s="33">
        <f t="shared" si="25"/>
        <v>0.56504854368932034</v>
      </c>
      <c r="BO37" s="33">
        <f t="shared" si="25"/>
        <v>0.26269137792103142</v>
      </c>
      <c r="BP37" s="33">
        <f t="shared" si="25"/>
        <v>0.38344827586206898</v>
      </c>
      <c r="BQ37" s="33">
        <f t="shared" si="26"/>
        <v>0.4451063829787234</v>
      </c>
      <c r="BR37" s="33">
        <f t="shared" si="26"/>
        <v>0.14516129032258066</v>
      </c>
      <c r="BS37" s="33">
        <f t="shared" si="26"/>
        <v>0.35864709636247605</v>
      </c>
      <c r="BT37" s="33">
        <f t="shared" si="26"/>
        <v>0.1345962113659023</v>
      </c>
      <c r="BU37" s="33">
        <f t="shared" si="26"/>
        <v>0.10541813898704358</v>
      </c>
      <c r="BV37" s="33">
        <f t="shared" si="26"/>
        <v>0.13434452871072589</v>
      </c>
      <c r="BW37" s="33">
        <f t="shared" si="27"/>
        <v>1.9525862068965518</v>
      </c>
      <c r="BX37" s="33">
        <f t="shared" si="28"/>
        <v>0.73284671532846712</v>
      </c>
      <c r="BY37" s="33">
        <f t="shared" si="29"/>
        <v>-0.12384161752316765</v>
      </c>
      <c r="BZ37" s="33">
        <f t="shared" si="30"/>
        <v>0.19326923076923078</v>
      </c>
      <c r="CA37" s="33">
        <f t="shared" si="31"/>
        <v>0.22240128928283642</v>
      </c>
      <c r="CB37" s="33">
        <f t="shared" si="32"/>
        <v>-7.4489123269611074E-2</v>
      </c>
      <c r="CC37" s="33">
        <f t="shared" si="33"/>
        <v>-0.19515669515669515</v>
      </c>
      <c r="CD37" s="33">
        <f t="shared" si="34"/>
        <v>-0.14513274336283186</v>
      </c>
      <c r="CE37" s="33">
        <f t="shared" si="35"/>
        <v>8.1780538302277439E-2</v>
      </c>
      <c r="CF37" s="33">
        <f t="shared" si="36"/>
        <v>9.7607655502392338E-2</v>
      </c>
      <c r="CG37" s="33">
        <f t="shared" si="37"/>
        <v>0.22057541412380122</v>
      </c>
      <c r="CH37" s="33">
        <f t="shared" si="38"/>
        <v>0.20642857142857143</v>
      </c>
      <c r="CI37" s="33">
        <f t="shared" si="39"/>
        <v>7.1047957371225573E-2</v>
      </c>
      <c r="CJ37" s="33">
        <f t="shared" si="40"/>
        <v>0.3383084577114428</v>
      </c>
      <c r="CK37" s="33">
        <f t="shared" si="41"/>
        <v>0.3506815365551425</v>
      </c>
      <c r="CL37" s="33">
        <f t="shared" si="42"/>
        <v>0.67522935779816518</v>
      </c>
      <c r="CM37" s="33">
        <f t="shared" si="42"/>
        <v>0.29919678714859438</v>
      </c>
      <c r="CN37" s="33">
        <f t="shared" si="42"/>
        <v>0.17690037937333147</v>
      </c>
    </row>
    <row r="38" spans="2:92" ht="17.100000000000001" customHeight="1" thickBot="1" x14ac:dyDescent="0.25">
      <c r="B38" s="35" t="s">
        <v>107</v>
      </c>
      <c r="C38" s="33"/>
      <c r="D38" s="33">
        <f t="shared" si="43"/>
        <v>5</v>
      </c>
      <c r="E38" s="33">
        <f t="shared" si="43"/>
        <v>2.3333333333333335</v>
      </c>
      <c r="F38" s="33">
        <f t="shared" si="43"/>
        <v>2.6666666666666665</v>
      </c>
      <c r="G38" s="33">
        <f t="shared" si="43"/>
        <v>17</v>
      </c>
      <c r="H38" s="33">
        <f t="shared" si="43"/>
        <v>0.66666666666666663</v>
      </c>
      <c r="I38" s="33">
        <f t="shared" si="43"/>
        <v>0.6</v>
      </c>
      <c r="J38" s="33">
        <f t="shared" si="43"/>
        <v>-0.69696969696969702</v>
      </c>
      <c r="K38" s="33">
        <f t="shared" si="43"/>
        <v>0.5</v>
      </c>
      <c r="L38" s="33">
        <f t="shared" si="43"/>
        <v>-0.25</v>
      </c>
      <c r="M38" s="33">
        <f t="shared" si="43"/>
        <v>-0.125</v>
      </c>
      <c r="N38" s="33">
        <f t="shared" si="43"/>
        <v>-0.3</v>
      </c>
      <c r="O38" s="33">
        <f t="shared" si="43"/>
        <v>0.22222222222222221</v>
      </c>
      <c r="P38" s="33">
        <f t="shared" si="43"/>
        <v>0.8</v>
      </c>
      <c r="Q38" s="33">
        <f t="shared" si="44"/>
        <v>1.0714285714285714</v>
      </c>
      <c r="R38" s="33">
        <f t="shared" si="44"/>
        <v>2.7142857142857144</v>
      </c>
      <c r="S38" s="33">
        <f t="shared" si="44"/>
        <v>-0.21212121212121213</v>
      </c>
      <c r="T38" s="33">
        <f t="shared" si="44"/>
        <v>0.33333333333333331</v>
      </c>
      <c r="U38" s="33">
        <f t="shared" si="44"/>
        <v>6.8965517241379309E-2</v>
      </c>
      <c r="V38" s="33">
        <f t="shared" si="44"/>
        <v>1.1153846153846154</v>
      </c>
      <c r="W38" s="33">
        <f t="shared" si="44"/>
        <v>1.0384615384615385</v>
      </c>
      <c r="X38" s="33">
        <f t="shared" si="44"/>
        <v>0.5</v>
      </c>
      <c r="Y38" s="33">
        <f t="shared" si="44"/>
        <v>0.16129032258064516</v>
      </c>
      <c r="Z38" s="33">
        <f t="shared" si="44"/>
        <v>-0.38181818181818183</v>
      </c>
      <c r="AA38" s="33">
        <f t="shared" si="44"/>
        <v>-0.49056603773584906</v>
      </c>
      <c r="AB38" s="33">
        <f t="shared" si="44"/>
        <v>-0.55555555555555558</v>
      </c>
      <c r="AC38" s="33">
        <f t="shared" si="44"/>
        <v>-0.5</v>
      </c>
      <c r="AD38" s="33">
        <f t="shared" si="44"/>
        <v>-0.44117647058823528</v>
      </c>
      <c r="AE38" s="33">
        <f t="shared" si="44"/>
        <v>-0.18518518518518517</v>
      </c>
      <c r="AF38" s="33">
        <f t="shared" si="44"/>
        <v>-0.29166666666666669</v>
      </c>
      <c r="AG38" s="33">
        <f t="shared" si="44"/>
        <v>0.44444444444444442</v>
      </c>
      <c r="AH38" s="33">
        <f t="shared" si="44"/>
        <v>0.52631578947368418</v>
      </c>
      <c r="AI38" s="33">
        <f t="shared" si="44"/>
        <v>4.5454545454545456E-2</v>
      </c>
      <c r="AJ38" s="33">
        <f t="shared" si="44"/>
        <v>0.35294117647058826</v>
      </c>
      <c r="AK38" s="33">
        <f t="shared" si="44"/>
        <v>-0.69230769230769229</v>
      </c>
      <c r="AL38" s="33">
        <f t="shared" si="44"/>
        <v>-0.37931034482758619</v>
      </c>
      <c r="AM38" s="33">
        <f t="shared" si="44"/>
        <v>0.34782608695652173</v>
      </c>
      <c r="AN38" s="33">
        <f t="shared" si="44"/>
        <v>-4.3478260869565216E-2</v>
      </c>
      <c r="AO38" s="33">
        <f t="shared" si="44"/>
        <v>2.125</v>
      </c>
      <c r="AP38" s="33">
        <f t="shared" si="44"/>
        <v>-0.22222222222222221</v>
      </c>
      <c r="AQ38" s="33">
        <f t="shared" si="44"/>
        <v>-0.35483870967741937</v>
      </c>
      <c r="AR38" s="33">
        <f t="shared" si="44"/>
        <v>0.18181818181818182</v>
      </c>
      <c r="AS38" s="33">
        <f t="shared" si="44"/>
        <v>-0.32</v>
      </c>
      <c r="AT38" s="33">
        <f t="shared" si="44"/>
        <v>0.5</v>
      </c>
      <c r="AU38" s="33">
        <f t="shared" si="44"/>
        <v>0.15</v>
      </c>
      <c r="AV38" s="33">
        <f t="shared" si="44"/>
        <v>0.73076923076923073</v>
      </c>
      <c r="AW38" s="33">
        <f t="shared" si="24"/>
        <v>0.76470588235294112</v>
      </c>
      <c r="AX38" s="33">
        <f t="shared" si="24"/>
        <v>0.23809523809523808</v>
      </c>
      <c r="AY38" s="33">
        <f t="shared" si="24"/>
        <v>0.60869565217391308</v>
      </c>
      <c r="AZ38" s="33">
        <f t="shared" si="24"/>
        <v>-0.35555555555555557</v>
      </c>
      <c r="BA38" s="33">
        <f t="shared" si="24"/>
        <v>6.6666666666666666E-2</v>
      </c>
      <c r="BB38" s="33">
        <f t="shared" si="24"/>
        <v>0.61538461538461542</v>
      </c>
      <c r="BC38" s="33">
        <f t="shared" si="24"/>
        <v>0.51351351351351349</v>
      </c>
      <c r="BD38" s="33">
        <f t="shared" si="24"/>
        <v>1.2068965517241379</v>
      </c>
      <c r="BE38" s="33">
        <f t="shared" si="24"/>
        <v>0.625</v>
      </c>
      <c r="BF38" s="33">
        <f t="shared" si="24"/>
        <v>0.66666666666666663</v>
      </c>
      <c r="BG38" s="33">
        <f t="shared" si="24"/>
        <v>0.42857142857142855</v>
      </c>
      <c r="BH38" s="33">
        <f t="shared" si="25"/>
        <v>0.15625</v>
      </c>
      <c r="BI38" s="33">
        <f t="shared" si="25"/>
        <v>0.96153846153846156</v>
      </c>
      <c r="BJ38" s="33">
        <f t="shared" si="25"/>
        <v>0.98571428571428577</v>
      </c>
      <c r="BK38" s="33">
        <f t="shared" si="25"/>
        <v>0.3125</v>
      </c>
      <c r="BL38" s="33">
        <f t="shared" si="25"/>
        <v>1.9864864864864864</v>
      </c>
      <c r="BM38" s="33">
        <f t="shared" si="25"/>
        <v>0.5</v>
      </c>
      <c r="BN38" s="33">
        <f t="shared" si="25"/>
        <v>0.15107913669064749</v>
      </c>
      <c r="BO38" s="33">
        <f t="shared" si="25"/>
        <v>0.59047619047619049</v>
      </c>
      <c r="BP38" s="33">
        <f t="shared" si="25"/>
        <v>0.20361990950226244</v>
      </c>
      <c r="BQ38" s="33">
        <f t="shared" si="26"/>
        <v>0.35294117647058826</v>
      </c>
      <c r="BR38" s="33">
        <f t="shared" si="26"/>
        <v>0.52500000000000002</v>
      </c>
      <c r="BS38" s="33">
        <f t="shared" si="26"/>
        <v>0.49101796407185627</v>
      </c>
      <c r="BT38" s="33">
        <f t="shared" si="26"/>
        <v>-1.5037593984962405E-2</v>
      </c>
      <c r="BU38" s="33">
        <f t="shared" si="26"/>
        <v>0.17391304347826086</v>
      </c>
      <c r="BV38" s="33">
        <f t="shared" si="26"/>
        <v>0.17622950819672131</v>
      </c>
      <c r="BW38" s="33">
        <f t="shared" si="27"/>
        <v>3</v>
      </c>
      <c r="BX38" s="33">
        <f t="shared" si="28"/>
        <v>0.14285714285714285</v>
      </c>
      <c r="BY38" s="33">
        <f t="shared" si="29"/>
        <v>-1.5625E-2</v>
      </c>
      <c r="BZ38" s="33">
        <f t="shared" si="30"/>
        <v>0.82539682539682535</v>
      </c>
      <c r="CA38" s="33">
        <f t="shared" si="31"/>
        <v>0.28695652173913044</v>
      </c>
      <c r="CB38" s="33">
        <f t="shared" si="32"/>
        <v>0.19594594594594594</v>
      </c>
      <c r="CC38" s="33">
        <f t="shared" si="33"/>
        <v>-0.50282485875706218</v>
      </c>
      <c r="CD38" s="33">
        <f t="shared" si="34"/>
        <v>6.8181818181818177E-2</v>
      </c>
      <c r="CE38" s="33">
        <f t="shared" si="35"/>
        <v>-0.23404255319148937</v>
      </c>
      <c r="CF38" s="33">
        <f t="shared" si="36"/>
        <v>0.27777777777777779</v>
      </c>
      <c r="CG38" s="33">
        <f t="shared" si="37"/>
        <v>-8.6956521739130432E-2</v>
      </c>
      <c r="CH38" s="33">
        <f t="shared" si="38"/>
        <v>0.47619047619047616</v>
      </c>
      <c r="CI38" s="33">
        <f t="shared" si="39"/>
        <v>0.12903225806451613</v>
      </c>
      <c r="CJ38" s="33">
        <f t="shared" si="40"/>
        <v>0.72857142857142854</v>
      </c>
      <c r="CK38" s="33">
        <f t="shared" si="41"/>
        <v>0.63223140495867769</v>
      </c>
      <c r="CL38" s="33">
        <f t="shared" si="42"/>
        <v>0.61772151898734173</v>
      </c>
      <c r="CM38" s="33">
        <f t="shared" si="42"/>
        <v>0.38341158059467917</v>
      </c>
      <c r="CN38" s="33">
        <f t="shared" si="42"/>
        <v>0.17760180995475114</v>
      </c>
    </row>
    <row r="39" spans="2:92" ht="17.100000000000001" customHeight="1" thickBot="1" x14ac:dyDescent="0.25">
      <c r="B39" s="35" t="s">
        <v>108</v>
      </c>
      <c r="C39" s="33">
        <f t="shared" ref="C39:O45" si="45">+(G17-C17)/C17</f>
        <v>1.625</v>
      </c>
      <c r="D39" s="33">
        <f t="shared" si="43"/>
        <v>2.0434782608695654</v>
      </c>
      <c r="E39" s="33">
        <f t="shared" si="43"/>
        <v>2.25</v>
      </c>
      <c r="F39" s="33">
        <f t="shared" si="43"/>
        <v>2.1923076923076925</v>
      </c>
      <c r="G39" s="33">
        <f t="shared" si="43"/>
        <v>1.2380952380952381</v>
      </c>
      <c r="H39" s="33">
        <f t="shared" si="43"/>
        <v>0.44285714285714284</v>
      </c>
      <c r="I39" s="33">
        <f t="shared" si="43"/>
        <v>0.67307692307692313</v>
      </c>
      <c r="J39" s="33">
        <f t="shared" si="43"/>
        <v>0.27710843373493976</v>
      </c>
      <c r="K39" s="33">
        <f t="shared" si="43"/>
        <v>0.20212765957446807</v>
      </c>
      <c r="L39" s="33">
        <f t="shared" si="43"/>
        <v>-0.13861386138613863</v>
      </c>
      <c r="M39" s="33">
        <f t="shared" si="43"/>
        <v>3.4482758620689655E-2</v>
      </c>
      <c r="N39" s="33">
        <f t="shared" si="43"/>
        <v>6.6037735849056603E-2</v>
      </c>
      <c r="O39" s="33">
        <f t="shared" si="43"/>
        <v>0.12389380530973451</v>
      </c>
      <c r="P39" s="33">
        <f t="shared" si="43"/>
        <v>0.41379310344827586</v>
      </c>
      <c r="Q39" s="33">
        <f t="shared" si="44"/>
        <v>0.13333333333333333</v>
      </c>
      <c r="R39" s="33">
        <f t="shared" si="44"/>
        <v>0.23008849557522124</v>
      </c>
      <c r="S39" s="33">
        <f t="shared" si="44"/>
        <v>0.12598425196850394</v>
      </c>
      <c r="T39" s="33">
        <f t="shared" si="44"/>
        <v>0.23577235772357724</v>
      </c>
      <c r="U39" s="33">
        <f t="shared" si="44"/>
        <v>0.19607843137254902</v>
      </c>
      <c r="V39" s="33">
        <f t="shared" si="44"/>
        <v>5.7553956834532377E-2</v>
      </c>
      <c r="W39" s="33">
        <f t="shared" si="44"/>
        <v>0.13986013986013987</v>
      </c>
      <c r="X39" s="33">
        <f t="shared" si="44"/>
        <v>0.26973684210526316</v>
      </c>
      <c r="Y39" s="33">
        <f t="shared" si="44"/>
        <v>7.3770491803278687E-2</v>
      </c>
      <c r="Z39" s="33">
        <f t="shared" si="44"/>
        <v>-0.15646258503401361</v>
      </c>
      <c r="AA39" s="33">
        <f t="shared" si="44"/>
        <v>-0.16564417177914109</v>
      </c>
      <c r="AB39" s="33">
        <f t="shared" si="44"/>
        <v>-0.23316062176165803</v>
      </c>
      <c r="AC39" s="33">
        <f t="shared" si="44"/>
        <v>-0.15267175572519084</v>
      </c>
      <c r="AD39" s="33">
        <f t="shared" si="44"/>
        <v>-8.8709677419354843E-2</v>
      </c>
      <c r="AE39" s="33">
        <f t="shared" si="44"/>
        <v>-0.25735294117647056</v>
      </c>
      <c r="AF39" s="33">
        <f t="shared" si="44"/>
        <v>-0.42567567567567566</v>
      </c>
      <c r="AG39" s="33">
        <f t="shared" si="44"/>
        <v>-0.45045045045045046</v>
      </c>
      <c r="AH39" s="33">
        <f t="shared" si="44"/>
        <v>-0.31858407079646017</v>
      </c>
      <c r="AI39" s="33">
        <f t="shared" si="44"/>
        <v>-4.9504950495049507E-2</v>
      </c>
      <c r="AJ39" s="33">
        <f t="shared" si="44"/>
        <v>9.4117647058823528E-2</v>
      </c>
      <c r="AK39" s="33">
        <f t="shared" si="44"/>
        <v>0.34426229508196721</v>
      </c>
      <c r="AL39" s="33">
        <f t="shared" si="44"/>
        <v>0.14285714285714285</v>
      </c>
      <c r="AM39" s="33">
        <f t="shared" si="44"/>
        <v>-1.0416666666666666E-2</v>
      </c>
      <c r="AN39" s="33">
        <f t="shared" si="44"/>
        <v>1.0752688172043012E-2</v>
      </c>
      <c r="AO39" s="33">
        <f t="shared" si="44"/>
        <v>-0.10975609756097561</v>
      </c>
      <c r="AP39" s="33">
        <f t="shared" si="44"/>
        <v>6.8181818181818177E-2</v>
      </c>
      <c r="AQ39" s="33">
        <f t="shared" si="44"/>
        <v>-0.12631578947368421</v>
      </c>
      <c r="AR39" s="33">
        <f t="shared" si="44"/>
        <v>8.5106382978723402E-2</v>
      </c>
      <c r="AS39" s="33">
        <f t="shared" si="44"/>
        <v>0.26027397260273971</v>
      </c>
      <c r="AT39" s="33">
        <f t="shared" si="44"/>
        <v>-1.0638297872340425E-2</v>
      </c>
      <c r="AU39" s="33">
        <f t="shared" si="44"/>
        <v>0.55421686746987953</v>
      </c>
      <c r="AV39" s="33">
        <f t="shared" si="44"/>
        <v>0.11764705882352941</v>
      </c>
      <c r="AW39" s="33">
        <f t="shared" si="24"/>
        <v>0.30434782608695654</v>
      </c>
      <c r="AX39" s="33">
        <f t="shared" si="24"/>
        <v>0.967741935483871</v>
      </c>
      <c r="AY39" s="33">
        <f t="shared" si="24"/>
        <v>0.24806201550387597</v>
      </c>
      <c r="AZ39" s="33">
        <f t="shared" si="24"/>
        <v>-0.21052631578947367</v>
      </c>
      <c r="BA39" s="33">
        <f t="shared" si="24"/>
        <v>0.33333333333333331</v>
      </c>
      <c r="BB39" s="33">
        <f t="shared" si="24"/>
        <v>-4.3715846994535519E-2</v>
      </c>
      <c r="BC39" s="33">
        <f t="shared" si="24"/>
        <v>0.14906832298136646</v>
      </c>
      <c r="BD39" s="33">
        <f t="shared" si="24"/>
        <v>0.8666666666666667</v>
      </c>
      <c r="BE39" s="33">
        <f t="shared" si="24"/>
        <v>-3.7499999999999999E-2</v>
      </c>
      <c r="BF39" s="33">
        <f t="shared" si="24"/>
        <v>0.21142857142857144</v>
      </c>
      <c r="BG39" s="33">
        <f t="shared" si="24"/>
        <v>0.16756756756756758</v>
      </c>
      <c r="BH39" s="33">
        <f t="shared" si="25"/>
        <v>0.52976190476190477</v>
      </c>
      <c r="BI39" s="33">
        <f t="shared" si="25"/>
        <v>0.92207792207792205</v>
      </c>
      <c r="BJ39" s="33">
        <f t="shared" si="25"/>
        <v>0.81132075471698117</v>
      </c>
      <c r="BK39" s="33">
        <f t="shared" si="25"/>
        <v>0.56944444444444442</v>
      </c>
      <c r="BL39" s="33">
        <f t="shared" si="25"/>
        <v>1.1400778210116731</v>
      </c>
      <c r="BM39" s="33">
        <f t="shared" si="25"/>
        <v>0.28040540540540543</v>
      </c>
      <c r="BN39" s="33">
        <f t="shared" si="25"/>
        <v>0.4609375</v>
      </c>
      <c r="BO39" s="33">
        <f t="shared" si="25"/>
        <v>0.79056047197640122</v>
      </c>
      <c r="BP39" s="33">
        <f t="shared" si="25"/>
        <v>0.16545454545454547</v>
      </c>
      <c r="BQ39" s="33">
        <f t="shared" si="26"/>
        <v>0.30606860158311344</v>
      </c>
      <c r="BR39" s="33">
        <f t="shared" si="26"/>
        <v>3.2085561497326207E-2</v>
      </c>
      <c r="BS39" s="33">
        <f t="shared" si="26"/>
        <v>0.1630971993410214</v>
      </c>
      <c r="BT39" s="33">
        <f t="shared" si="26"/>
        <v>0.26989079563182528</v>
      </c>
      <c r="BU39" s="33">
        <f t="shared" si="26"/>
        <v>0.37777777777777777</v>
      </c>
      <c r="BV39" s="33">
        <f t="shared" si="26"/>
        <v>0.31088082901554404</v>
      </c>
      <c r="BW39" s="33">
        <f t="shared" si="27"/>
        <v>2.0493827160493829</v>
      </c>
      <c r="BX39" s="33">
        <f t="shared" si="28"/>
        <v>0.57085020242914974</v>
      </c>
      <c r="BY39" s="33">
        <f t="shared" si="29"/>
        <v>3.8659793814432991E-2</v>
      </c>
      <c r="BZ39" s="33">
        <f t="shared" si="30"/>
        <v>0.21836228287841192</v>
      </c>
      <c r="CA39" s="33">
        <f t="shared" si="31"/>
        <v>0.14867617107942974</v>
      </c>
      <c r="CB39" s="33">
        <f t="shared" si="32"/>
        <v>8.3333333333333329E-2</v>
      </c>
      <c r="CC39" s="33">
        <f t="shared" si="33"/>
        <v>-0.16857610474631751</v>
      </c>
      <c r="CD39" s="33">
        <f t="shared" si="34"/>
        <v>-0.36220472440944884</v>
      </c>
      <c r="CE39" s="33">
        <f t="shared" si="35"/>
        <v>0.10802469135802469</v>
      </c>
      <c r="CF39" s="33">
        <f t="shared" si="36"/>
        <v>-8.356545961002786E-3</v>
      </c>
      <c r="CG39" s="33">
        <f t="shared" si="37"/>
        <v>3.9325842696629212E-2</v>
      </c>
      <c r="CH39" s="33">
        <f t="shared" si="38"/>
        <v>0.4756756756756757</v>
      </c>
      <c r="CI39" s="33">
        <f t="shared" si="39"/>
        <v>7.3260073260073263E-2</v>
      </c>
      <c r="CJ39" s="33">
        <f t="shared" si="40"/>
        <v>0.22696245733788395</v>
      </c>
      <c r="CK39" s="33">
        <f t="shared" si="41"/>
        <v>0.60361613351877608</v>
      </c>
      <c r="CL39" s="33">
        <f t="shared" si="42"/>
        <v>0.58629661751951434</v>
      </c>
      <c r="CM39" s="33">
        <f t="shared" si="42"/>
        <v>0.26954620010934938</v>
      </c>
      <c r="CN39" s="33">
        <f t="shared" si="42"/>
        <v>0.27519379844961239</v>
      </c>
    </row>
    <row r="40" spans="2:92" ht="17.100000000000001" customHeight="1" thickBot="1" x14ac:dyDescent="0.25">
      <c r="B40" s="35" t="s">
        <v>109</v>
      </c>
      <c r="C40" s="33">
        <f t="shared" si="45"/>
        <v>1.3714285714285714</v>
      </c>
      <c r="D40" s="33">
        <f t="shared" si="43"/>
        <v>1.8139534883720929</v>
      </c>
      <c r="E40" s="33">
        <f t="shared" si="43"/>
        <v>2.7619047619047619</v>
      </c>
      <c r="F40" s="33">
        <f t="shared" si="43"/>
        <v>2.5454545454545454</v>
      </c>
      <c r="G40" s="33">
        <f t="shared" si="43"/>
        <v>2.1204819277108435</v>
      </c>
      <c r="H40" s="33">
        <f t="shared" si="43"/>
        <v>1.8099173553719008</v>
      </c>
      <c r="I40" s="33">
        <f t="shared" si="43"/>
        <v>0.57594936708860756</v>
      </c>
      <c r="J40" s="33">
        <f t="shared" si="43"/>
        <v>0.38461538461538464</v>
      </c>
      <c r="K40" s="33">
        <f t="shared" si="43"/>
        <v>2.7027027027027029E-2</v>
      </c>
      <c r="L40" s="33">
        <f t="shared" si="43"/>
        <v>-0.17352941176470588</v>
      </c>
      <c r="M40" s="33">
        <f t="shared" si="43"/>
        <v>7.2289156626506021E-2</v>
      </c>
      <c r="N40" s="33">
        <f t="shared" si="43"/>
        <v>-0.19753086419753085</v>
      </c>
      <c r="O40" s="33">
        <f t="shared" si="43"/>
        <v>0.14661654135338345</v>
      </c>
      <c r="P40" s="33">
        <f t="shared" si="43"/>
        <v>-3.5587188612099642E-3</v>
      </c>
      <c r="Q40" s="33">
        <f t="shared" si="44"/>
        <v>-7.116104868913857E-2</v>
      </c>
      <c r="R40" s="33">
        <f t="shared" si="44"/>
        <v>0.18461538461538463</v>
      </c>
      <c r="S40" s="33">
        <f t="shared" si="44"/>
        <v>0.11803278688524591</v>
      </c>
      <c r="T40" s="33">
        <f t="shared" si="44"/>
        <v>0.31428571428571428</v>
      </c>
      <c r="U40" s="33">
        <f t="shared" si="44"/>
        <v>0.38306451612903225</v>
      </c>
      <c r="V40" s="33">
        <f t="shared" si="44"/>
        <v>0.20779220779220781</v>
      </c>
      <c r="W40" s="33">
        <f t="shared" si="44"/>
        <v>0.34310850439882695</v>
      </c>
      <c r="X40" s="33">
        <f t="shared" si="44"/>
        <v>0.27173913043478259</v>
      </c>
      <c r="Y40" s="33">
        <f t="shared" si="44"/>
        <v>0.19533527696793002</v>
      </c>
      <c r="Z40" s="33">
        <f t="shared" si="44"/>
        <v>9.1397849462365593E-2</v>
      </c>
      <c r="AA40" s="33">
        <f t="shared" si="44"/>
        <v>-0.31441048034934499</v>
      </c>
      <c r="AB40" s="33">
        <f t="shared" si="44"/>
        <v>-0.35256410256410259</v>
      </c>
      <c r="AC40" s="33">
        <f t="shared" si="44"/>
        <v>-8.2926829268292687E-2</v>
      </c>
      <c r="AD40" s="33">
        <f t="shared" si="44"/>
        <v>-0.28078817733990147</v>
      </c>
      <c r="AE40" s="33">
        <f t="shared" si="44"/>
        <v>-4.7770700636942678E-2</v>
      </c>
      <c r="AF40" s="33">
        <f t="shared" si="44"/>
        <v>-0.132013201320132</v>
      </c>
      <c r="AG40" s="33">
        <f t="shared" si="44"/>
        <v>-0.46808510638297873</v>
      </c>
      <c r="AH40" s="33">
        <f t="shared" si="44"/>
        <v>-0.23972602739726026</v>
      </c>
      <c r="AI40" s="33">
        <f t="shared" si="44"/>
        <v>-0.20735785953177258</v>
      </c>
      <c r="AJ40" s="33">
        <f t="shared" si="44"/>
        <v>0.33460076045627374</v>
      </c>
      <c r="AK40" s="33">
        <f t="shared" si="44"/>
        <v>0.58499999999999996</v>
      </c>
      <c r="AL40" s="33">
        <f t="shared" si="44"/>
        <v>0.25225225225225223</v>
      </c>
      <c r="AM40" s="33">
        <f t="shared" si="44"/>
        <v>0.29957805907172996</v>
      </c>
      <c r="AN40" s="33">
        <f t="shared" si="44"/>
        <v>-2.8490028490028491E-2</v>
      </c>
      <c r="AO40" s="33">
        <f t="shared" si="44"/>
        <v>-0.22082018927444794</v>
      </c>
      <c r="AP40" s="33">
        <f t="shared" si="44"/>
        <v>8.2733812949640287E-2</v>
      </c>
      <c r="AQ40" s="33">
        <f t="shared" si="44"/>
        <v>0.12987012987012986</v>
      </c>
      <c r="AR40" s="33">
        <f t="shared" si="44"/>
        <v>0.1906158357771261</v>
      </c>
      <c r="AS40" s="33">
        <f t="shared" si="44"/>
        <v>7.6923076923076927E-2</v>
      </c>
      <c r="AT40" s="33">
        <f t="shared" si="44"/>
        <v>0.35548172757475083</v>
      </c>
      <c r="AU40" s="33">
        <f t="shared" si="44"/>
        <v>0.22988505747126436</v>
      </c>
      <c r="AV40" s="33">
        <f t="shared" si="44"/>
        <v>0.15763546798029557</v>
      </c>
      <c r="AW40" s="33">
        <f t="shared" si="24"/>
        <v>0.74812030075187974</v>
      </c>
      <c r="AX40" s="33">
        <f t="shared" si="24"/>
        <v>0.23529411764705882</v>
      </c>
      <c r="AY40" s="33">
        <f t="shared" si="24"/>
        <v>-9.3457943925233641E-2</v>
      </c>
      <c r="AZ40" s="33">
        <f t="shared" si="24"/>
        <v>-0.34893617021276596</v>
      </c>
      <c r="BA40" s="33">
        <f t="shared" si="24"/>
        <v>0.28817204301075267</v>
      </c>
      <c r="BB40" s="33">
        <f t="shared" si="24"/>
        <v>0.45634920634920634</v>
      </c>
      <c r="BC40" s="33">
        <f t="shared" si="24"/>
        <v>0.75257731958762886</v>
      </c>
      <c r="BD40" s="33">
        <f t="shared" si="24"/>
        <v>2.1372549019607843</v>
      </c>
      <c r="BE40" s="33">
        <f t="shared" si="24"/>
        <v>0.22370617696160267</v>
      </c>
      <c r="BF40" s="33">
        <f t="shared" si="24"/>
        <v>9.8092643051771122E-2</v>
      </c>
      <c r="BG40" s="33">
        <f t="shared" si="24"/>
        <v>0.40735294117647058</v>
      </c>
      <c r="BH40" s="33">
        <f t="shared" si="25"/>
        <v>-0.10208333333333333</v>
      </c>
      <c r="BI40" s="33">
        <f t="shared" si="25"/>
        <v>0.56889495225102316</v>
      </c>
      <c r="BJ40" s="33">
        <f t="shared" si="25"/>
        <v>1.001240694789082</v>
      </c>
      <c r="BK40" s="33">
        <f t="shared" si="25"/>
        <v>0.2445141065830721</v>
      </c>
      <c r="BL40" s="33">
        <f t="shared" si="25"/>
        <v>0.64269141531322505</v>
      </c>
      <c r="BM40" s="33">
        <f t="shared" si="25"/>
        <v>8.0869565217391304E-2</v>
      </c>
      <c r="BN40" s="33">
        <f t="shared" si="25"/>
        <v>-7.253564786112833E-2</v>
      </c>
      <c r="BO40" s="33">
        <f t="shared" si="25"/>
        <v>0.84298908480268686</v>
      </c>
      <c r="BP40" s="33">
        <f t="shared" si="25"/>
        <v>0.4788135593220339</v>
      </c>
      <c r="BQ40" s="33">
        <f t="shared" si="26"/>
        <v>0.43121480289621883</v>
      </c>
      <c r="BR40" s="33">
        <f t="shared" si="26"/>
        <v>1.1183155080213905</v>
      </c>
      <c r="BS40" s="33">
        <f t="shared" si="26"/>
        <v>0.4195899772209567</v>
      </c>
      <c r="BT40" s="33">
        <f t="shared" si="26"/>
        <v>-4.8710601719197708E-2</v>
      </c>
      <c r="BU40" s="33">
        <f t="shared" si="26"/>
        <v>0.89094997189432268</v>
      </c>
      <c r="BV40" s="33">
        <f t="shared" si="26"/>
        <v>0.5074155885137267</v>
      </c>
      <c r="BW40" s="33">
        <f t="shared" si="27"/>
        <v>2.204301075268817</v>
      </c>
      <c r="BX40" s="33">
        <f t="shared" si="28"/>
        <v>0.96644295302013428</v>
      </c>
      <c r="BY40" s="33">
        <f t="shared" si="29"/>
        <v>-8.3617747440273033E-2</v>
      </c>
      <c r="BZ40" s="33">
        <f t="shared" si="30"/>
        <v>6.2383612662942269E-2</v>
      </c>
      <c r="CA40" s="33">
        <f t="shared" si="31"/>
        <v>0.24802804557405783</v>
      </c>
      <c r="CB40" s="33">
        <f t="shared" si="32"/>
        <v>0.22331460674157302</v>
      </c>
      <c r="CC40" s="33">
        <f t="shared" si="33"/>
        <v>-0.26234213547646384</v>
      </c>
      <c r="CD40" s="33">
        <f t="shared" si="34"/>
        <v>-0.23424124513618677</v>
      </c>
      <c r="CE40" s="33">
        <f t="shared" si="35"/>
        <v>0.20223577235772358</v>
      </c>
      <c r="CF40" s="33">
        <f t="shared" si="36"/>
        <v>1.1834319526627219E-2</v>
      </c>
      <c r="CG40" s="33">
        <f t="shared" si="37"/>
        <v>0.19298245614035087</v>
      </c>
      <c r="CH40" s="33">
        <f t="shared" si="38"/>
        <v>0.30742296918767509</v>
      </c>
      <c r="CI40" s="33">
        <f t="shared" si="39"/>
        <v>8.5698982324584894E-2</v>
      </c>
      <c r="CJ40" s="33">
        <f t="shared" si="40"/>
        <v>0.56832757770103604</v>
      </c>
      <c r="CK40" s="33">
        <f t="shared" si="41"/>
        <v>0.44133375275243786</v>
      </c>
      <c r="CL40" s="33">
        <f t="shared" si="42"/>
        <v>0.16673941510257528</v>
      </c>
      <c r="CM40" s="33">
        <f t="shared" si="42"/>
        <v>0.72783389450056113</v>
      </c>
      <c r="CN40" s="33">
        <f t="shared" si="42"/>
        <v>0.43434015372956586</v>
      </c>
    </row>
    <row r="41" spans="2:92" ht="17.100000000000001" customHeight="1" thickBot="1" x14ac:dyDescent="0.25">
      <c r="B41" s="35" t="s">
        <v>110</v>
      </c>
      <c r="C41" s="33">
        <f t="shared" si="45"/>
        <v>-0.32142857142857145</v>
      </c>
      <c r="D41" s="33">
        <f t="shared" si="43"/>
        <v>5.5555555555555552E-2</v>
      </c>
      <c r="E41" s="33">
        <f t="shared" si="43"/>
        <v>2.2999999999999998</v>
      </c>
      <c r="F41" s="33">
        <f t="shared" si="43"/>
        <v>6.1111111111111107</v>
      </c>
      <c r="G41" s="33">
        <f t="shared" si="43"/>
        <v>3.3157894736842106</v>
      </c>
      <c r="H41" s="33">
        <f t="shared" si="43"/>
        <v>3.2105263157894739</v>
      </c>
      <c r="I41" s="33">
        <f t="shared" si="43"/>
        <v>-0.34848484848484851</v>
      </c>
      <c r="J41" s="33">
        <f t="shared" si="43"/>
        <v>-0.21875</v>
      </c>
      <c r="K41" s="33">
        <f t="shared" si="43"/>
        <v>-0.29268292682926828</v>
      </c>
      <c r="L41" s="33">
        <f t="shared" si="43"/>
        <v>-8.7499999999999994E-2</v>
      </c>
      <c r="M41" s="33">
        <f t="shared" si="43"/>
        <v>2.3255813953488372E-2</v>
      </c>
      <c r="N41" s="33">
        <f t="shared" si="43"/>
        <v>-0.35</v>
      </c>
      <c r="O41" s="33">
        <f t="shared" si="43"/>
        <v>0.53448275862068961</v>
      </c>
      <c r="P41" s="33">
        <f t="shared" si="43"/>
        <v>9.5890410958904104E-2</v>
      </c>
      <c r="Q41" s="33">
        <f t="shared" si="44"/>
        <v>0.75</v>
      </c>
      <c r="R41" s="33">
        <f t="shared" si="44"/>
        <v>0.50769230769230766</v>
      </c>
      <c r="S41" s="33">
        <f t="shared" si="44"/>
        <v>-0.11235955056179775</v>
      </c>
      <c r="T41" s="33">
        <f t="shared" si="44"/>
        <v>0.16250000000000001</v>
      </c>
      <c r="U41" s="33">
        <f t="shared" si="44"/>
        <v>-0.22077922077922077</v>
      </c>
      <c r="V41" s="33">
        <f t="shared" si="44"/>
        <v>0.14285714285714285</v>
      </c>
      <c r="W41" s="33">
        <f t="shared" si="44"/>
        <v>0.379746835443038</v>
      </c>
      <c r="X41" s="33">
        <f t="shared" si="44"/>
        <v>9.6774193548387094E-2</v>
      </c>
      <c r="Y41" s="33">
        <f t="shared" si="44"/>
        <v>0.35</v>
      </c>
      <c r="Z41" s="33">
        <f t="shared" si="44"/>
        <v>-0.2767857142857143</v>
      </c>
      <c r="AA41" s="33">
        <f t="shared" si="44"/>
        <v>-0.3669724770642202</v>
      </c>
      <c r="AB41" s="33">
        <f t="shared" si="44"/>
        <v>-0.44117647058823528</v>
      </c>
      <c r="AC41" s="33">
        <f t="shared" si="44"/>
        <v>-0.30864197530864196</v>
      </c>
      <c r="AD41" s="33">
        <f t="shared" si="44"/>
        <v>-8.6419753086419748E-2</v>
      </c>
      <c r="AE41" s="33">
        <f t="shared" si="44"/>
        <v>-0.14492753623188406</v>
      </c>
      <c r="AF41" s="33">
        <f t="shared" si="44"/>
        <v>-0.19298245614035087</v>
      </c>
      <c r="AG41" s="33">
        <f t="shared" si="44"/>
        <v>-0.30357142857142855</v>
      </c>
      <c r="AH41" s="33">
        <f t="shared" si="44"/>
        <v>-0.48648648648648651</v>
      </c>
      <c r="AI41" s="33">
        <f t="shared" si="44"/>
        <v>-8.4745762711864403E-2</v>
      </c>
      <c r="AJ41" s="33">
        <f t="shared" si="44"/>
        <v>0.56521739130434778</v>
      </c>
      <c r="AK41" s="33">
        <f t="shared" si="44"/>
        <v>7.6923076923076927E-2</v>
      </c>
      <c r="AL41" s="33">
        <f t="shared" si="44"/>
        <v>1.2894736842105263</v>
      </c>
      <c r="AM41" s="33">
        <f t="shared" si="44"/>
        <v>-0.1111111111111111</v>
      </c>
      <c r="AN41" s="33">
        <f t="shared" si="44"/>
        <v>-0.16666666666666666</v>
      </c>
      <c r="AO41" s="33">
        <f t="shared" si="44"/>
        <v>0.30952380952380953</v>
      </c>
      <c r="AP41" s="33">
        <f t="shared" si="44"/>
        <v>-0.2413793103448276</v>
      </c>
      <c r="AQ41" s="33">
        <f t="shared" si="44"/>
        <v>0.35416666666666669</v>
      </c>
      <c r="AR41" s="33">
        <f t="shared" si="44"/>
        <v>0.55000000000000004</v>
      </c>
      <c r="AS41" s="33">
        <f t="shared" si="44"/>
        <v>-0.12727272727272726</v>
      </c>
      <c r="AT41" s="33">
        <f t="shared" si="44"/>
        <v>-4.5454545454545456E-2</v>
      </c>
      <c r="AU41" s="33">
        <f t="shared" si="44"/>
        <v>0.33846153846153848</v>
      </c>
      <c r="AV41" s="33">
        <f t="shared" ref="AT41:AV43" si="46">+(AZ19-AV19)/AV19</f>
        <v>0.11827956989247312</v>
      </c>
      <c r="AW41" s="33">
        <f t="shared" si="24"/>
        <v>1.0416666666666667</v>
      </c>
      <c r="AX41" s="33">
        <f t="shared" si="24"/>
        <v>0.8571428571428571</v>
      </c>
      <c r="AY41" s="33">
        <f t="shared" si="24"/>
        <v>0.19540229885057472</v>
      </c>
      <c r="AZ41" s="33">
        <f t="shared" si="24"/>
        <v>-0.45192307692307693</v>
      </c>
      <c r="BA41" s="33">
        <f t="shared" si="24"/>
        <v>-9.1836734693877556E-2</v>
      </c>
      <c r="BB41" s="33">
        <f t="shared" si="24"/>
        <v>-8.5470085470085479E-3</v>
      </c>
      <c r="BC41" s="33">
        <f t="shared" si="24"/>
        <v>7.6923076923076927E-2</v>
      </c>
      <c r="BD41" s="33">
        <f t="shared" si="24"/>
        <v>1.4561403508771931</v>
      </c>
      <c r="BE41" s="33">
        <f t="shared" si="24"/>
        <v>-8.98876404494382E-2</v>
      </c>
      <c r="BF41" s="33">
        <f t="shared" si="24"/>
        <v>0.10344827586206896</v>
      </c>
      <c r="BG41" s="33">
        <f t="shared" si="24"/>
        <v>1.7857142857142856E-2</v>
      </c>
      <c r="BH41" s="33">
        <f t="shared" si="25"/>
        <v>-8.5714285714285715E-2</v>
      </c>
      <c r="BI41" s="33">
        <f t="shared" si="25"/>
        <v>1.1851851851851851</v>
      </c>
      <c r="BJ41" s="33">
        <f t="shared" si="25"/>
        <v>1.1484375</v>
      </c>
      <c r="BK41" s="33">
        <f t="shared" si="25"/>
        <v>2.1491228070175437</v>
      </c>
      <c r="BL41" s="33">
        <f t="shared" si="25"/>
        <v>1.8984375</v>
      </c>
      <c r="BM41" s="33">
        <f t="shared" si="25"/>
        <v>0.93785310734463279</v>
      </c>
      <c r="BN41" s="33">
        <f t="shared" si="25"/>
        <v>0.89818181818181819</v>
      </c>
      <c r="BO41" s="33">
        <f t="shared" si="25"/>
        <v>0.49303621169916434</v>
      </c>
      <c r="BP41" s="33">
        <f t="shared" si="25"/>
        <v>1.0026954177897573</v>
      </c>
      <c r="BQ41" s="33">
        <f t="shared" si="26"/>
        <v>0.64723032069970843</v>
      </c>
      <c r="BR41" s="33">
        <f t="shared" si="26"/>
        <v>0.42911877394636017</v>
      </c>
      <c r="BS41" s="33">
        <f t="shared" si="26"/>
        <v>0.60634328358208955</v>
      </c>
      <c r="BT41" s="33">
        <f t="shared" si="26"/>
        <v>0.21938088829071331</v>
      </c>
      <c r="BU41" s="33">
        <f t="shared" si="26"/>
        <v>0.36637168141592918</v>
      </c>
      <c r="BV41" s="33">
        <f t="shared" si="26"/>
        <v>0.2064343163538874</v>
      </c>
      <c r="BW41" s="33">
        <f t="shared" si="27"/>
        <v>1.7619047619047619</v>
      </c>
      <c r="BX41" s="33">
        <f t="shared" si="28"/>
        <v>0.31465517241379309</v>
      </c>
      <c r="BY41" s="33">
        <f t="shared" si="29"/>
        <v>-0.21311475409836064</v>
      </c>
      <c r="BZ41" s="33">
        <f t="shared" si="30"/>
        <v>0.43333333333333335</v>
      </c>
      <c r="CA41" s="33">
        <f t="shared" si="31"/>
        <v>0</v>
      </c>
      <c r="CB41" s="33">
        <f t="shared" si="32"/>
        <v>8.4302325581395346E-2</v>
      </c>
      <c r="CC41" s="33">
        <f t="shared" si="33"/>
        <v>-0.31367292225201071</v>
      </c>
      <c r="CD41" s="33">
        <f t="shared" si="34"/>
        <v>-0.2890625</v>
      </c>
      <c r="CE41" s="33">
        <f t="shared" si="35"/>
        <v>0.40109890109890112</v>
      </c>
      <c r="CF41" s="33">
        <f t="shared" si="36"/>
        <v>-0.10196078431372549</v>
      </c>
      <c r="CG41" s="33">
        <f t="shared" si="37"/>
        <v>0.17467248908296942</v>
      </c>
      <c r="CH41" s="33">
        <f t="shared" si="38"/>
        <v>0.50929368029739774</v>
      </c>
      <c r="CI41" s="33">
        <f t="shared" si="39"/>
        <v>-9.8522167487684734E-2</v>
      </c>
      <c r="CJ41" s="33">
        <f t="shared" si="40"/>
        <v>0.25956284153005466</v>
      </c>
      <c r="CK41" s="33">
        <f t="shared" si="41"/>
        <v>0.50542299349240782</v>
      </c>
      <c r="CL41" s="33">
        <f t="shared" si="42"/>
        <v>1.2982708933717579</v>
      </c>
      <c r="CM41" s="33">
        <f t="shared" si="42"/>
        <v>0.62382445141065834</v>
      </c>
      <c r="CN41" s="33">
        <f t="shared" si="42"/>
        <v>0.32779922779922782</v>
      </c>
    </row>
    <row r="42" spans="2:92" ht="17.100000000000001" customHeight="1" thickBot="1" x14ac:dyDescent="0.25">
      <c r="B42" s="35" t="s">
        <v>111</v>
      </c>
      <c r="C42" s="33">
        <f t="shared" si="45"/>
        <v>1</v>
      </c>
      <c r="D42" s="33">
        <f t="shared" si="43"/>
        <v>3.75</v>
      </c>
      <c r="E42" s="33">
        <f t="shared" si="43"/>
        <v>1.1666666666666667</v>
      </c>
      <c r="F42" s="33">
        <f t="shared" si="43"/>
        <v>0.83333333333333337</v>
      </c>
      <c r="G42" s="33">
        <f t="shared" si="43"/>
        <v>1.3</v>
      </c>
      <c r="H42" s="33">
        <f t="shared" si="43"/>
        <v>0.21052631578947367</v>
      </c>
      <c r="I42" s="33">
        <f t="shared" si="43"/>
        <v>0.23076923076923078</v>
      </c>
      <c r="J42" s="33">
        <f t="shared" si="43"/>
        <v>-0.27272727272727271</v>
      </c>
      <c r="K42" s="33">
        <f t="shared" si="43"/>
        <v>-0.13043478260869565</v>
      </c>
      <c r="L42" s="33">
        <f t="shared" si="43"/>
        <v>4.3478260869565216E-2</v>
      </c>
      <c r="M42" s="33">
        <f t="shared" si="43"/>
        <v>0.25</v>
      </c>
      <c r="N42" s="33">
        <f t="shared" si="43"/>
        <v>1.375</v>
      </c>
      <c r="O42" s="33">
        <f t="shared" si="43"/>
        <v>0.55000000000000004</v>
      </c>
      <c r="P42" s="33">
        <f t="shared" si="43"/>
        <v>-8.3333333333333329E-2</v>
      </c>
      <c r="Q42" s="33">
        <f t="shared" si="43"/>
        <v>0.15</v>
      </c>
      <c r="R42" s="33">
        <f t="shared" si="43"/>
        <v>0.21052631578947367</v>
      </c>
      <c r="S42" s="33">
        <f t="shared" ref="S42:AL45" si="47">+(W20-S20)/S20</f>
        <v>6.4516129032258063E-2</v>
      </c>
      <c r="T42" s="33">
        <f t="shared" si="47"/>
        <v>1.0909090909090908</v>
      </c>
      <c r="U42" s="33">
        <f t="shared" si="47"/>
        <v>0.47826086956521741</v>
      </c>
      <c r="V42" s="33">
        <f t="shared" si="47"/>
        <v>0.82608695652173914</v>
      </c>
      <c r="W42" s="33">
        <f t="shared" si="47"/>
        <v>0.21212121212121213</v>
      </c>
      <c r="X42" s="33">
        <f t="shared" si="47"/>
        <v>-6.5217391304347824E-2</v>
      </c>
      <c r="Y42" s="33">
        <f t="shared" si="47"/>
        <v>0.11764705882352941</v>
      </c>
      <c r="Z42" s="33">
        <f t="shared" si="47"/>
        <v>0</v>
      </c>
      <c r="AA42" s="33">
        <f t="shared" si="47"/>
        <v>-0.3</v>
      </c>
      <c r="AB42" s="33">
        <f t="shared" si="47"/>
        <v>-0.37209302325581395</v>
      </c>
      <c r="AC42" s="33">
        <f t="shared" si="47"/>
        <v>-0.36842105263157893</v>
      </c>
      <c r="AD42" s="33">
        <f t="shared" si="47"/>
        <v>-0.6428571428571429</v>
      </c>
      <c r="AE42" s="33">
        <f t="shared" si="47"/>
        <v>-0.21428571428571427</v>
      </c>
      <c r="AF42" s="33">
        <f t="shared" si="47"/>
        <v>0.29629629629629628</v>
      </c>
      <c r="AG42" s="33">
        <f t="shared" si="47"/>
        <v>-0.20833333333333334</v>
      </c>
      <c r="AH42" s="33">
        <f t="shared" si="47"/>
        <v>0.26666666666666666</v>
      </c>
      <c r="AI42" s="33">
        <f t="shared" si="47"/>
        <v>-0.95454545454545459</v>
      </c>
      <c r="AJ42" s="33">
        <f t="shared" si="47"/>
        <v>-0.4</v>
      </c>
      <c r="AK42" s="33">
        <f t="shared" si="47"/>
        <v>-0.15789473684210525</v>
      </c>
      <c r="AL42" s="33">
        <f t="shared" si="47"/>
        <v>-0.15789473684210525</v>
      </c>
      <c r="AM42" s="33"/>
      <c r="AN42" s="33">
        <f t="shared" ref="AN42:AV45" si="48">+(AR20-AN20)/AN20</f>
        <v>-9.5238095238095233E-2</v>
      </c>
      <c r="AO42" s="33">
        <f t="shared" si="48"/>
        <v>6.25E-2</v>
      </c>
      <c r="AP42" s="33">
        <f t="shared" si="48"/>
        <v>-0.125</v>
      </c>
      <c r="AQ42" s="33">
        <f t="shared" si="48"/>
        <v>-0.21052631578947367</v>
      </c>
      <c r="AR42" s="33">
        <f t="shared" si="48"/>
        <v>0.15789473684210525</v>
      </c>
      <c r="AS42" s="33">
        <f t="shared" si="48"/>
        <v>-0.23529411764705882</v>
      </c>
      <c r="AT42" s="33">
        <f t="shared" si="46"/>
        <v>0.42857142857142855</v>
      </c>
      <c r="AU42" s="33">
        <f t="shared" si="46"/>
        <v>0.53333333333333333</v>
      </c>
      <c r="AV42" s="33">
        <f t="shared" si="46"/>
        <v>-0.22727272727272727</v>
      </c>
      <c r="AW42" s="33">
        <f t="shared" si="24"/>
        <v>0.84615384615384615</v>
      </c>
      <c r="AX42" s="33">
        <f t="shared" si="24"/>
        <v>0.55000000000000004</v>
      </c>
      <c r="AY42" s="33">
        <f t="shared" si="24"/>
        <v>-0.30434782608695654</v>
      </c>
      <c r="AZ42" s="33">
        <f t="shared" si="24"/>
        <v>0.58823529411764708</v>
      </c>
      <c r="BA42" s="33">
        <f t="shared" si="24"/>
        <v>-0.25</v>
      </c>
      <c r="BB42" s="33">
        <f t="shared" si="24"/>
        <v>-0.35483870967741937</v>
      </c>
      <c r="BC42" s="33">
        <f t="shared" si="24"/>
        <v>0.6875</v>
      </c>
      <c r="BD42" s="33">
        <f t="shared" si="24"/>
        <v>-0.22222222222222221</v>
      </c>
      <c r="BE42" s="33">
        <f t="shared" si="24"/>
        <v>0.27777777777777779</v>
      </c>
      <c r="BF42" s="33">
        <f t="shared" si="24"/>
        <v>0.8</v>
      </c>
      <c r="BG42" s="33">
        <f t="shared" si="24"/>
        <v>0.25925925925925924</v>
      </c>
      <c r="BH42" s="33">
        <f t="shared" si="25"/>
        <v>0.5714285714285714</v>
      </c>
      <c r="BI42" s="33">
        <f t="shared" si="25"/>
        <v>1.826086956521739</v>
      </c>
      <c r="BJ42" s="33">
        <f t="shared" si="25"/>
        <v>1.1666666666666667</v>
      </c>
      <c r="BK42" s="33">
        <f t="shared" si="25"/>
        <v>2.1470588235294117</v>
      </c>
      <c r="BL42" s="33">
        <f t="shared" si="25"/>
        <v>2.2727272727272729</v>
      </c>
      <c r="BM42" s="33">
        <f t="shared" si="25"/>
        <v>0.53846153846153844</v>
      </c>
      <c r="BN42" s="33">
        <f t="shared" si="25"/>
        <v>0.61538461538461542</v>
      </c>
      <c r="BO42" s="33">
        <f t="shared" si="25"/>
        <v>-1.8691588785046728E-2</v>
      </c>
      <c r="BP42" s="33">
        <f t="shared" si="25"/>
        <v>0.23148148148148148</v>
      </c>
      <c r="BQ42" s="33">
        <f t="shared" si="26"/>
        <v>0.09</v>
      </c>
      <c r="BR42" s="33">
        <f t="shared" si="26"/>
        <v>6.3492063492063489E-2</v>
      </c>
      <c r="BS42" s="33">
        <f t="shared" si="26"/>
        <v>0.44761904761904764</v>
      </c>
      <c r="BT42" s="33">
        <f t="shared" si="26"/>
        <v>0.15789473684210525</v>
      </c>
      <c r="BU42" s="33">
        <f t="shared" si="26"/>
        <v>0.38532110091743121</v>
      </c>
      <c r="BV42" s="33">
        <f t="shared" si="26"/>
        <v>-5.9701492537313432E-2</v>
      </c>
      <c r="BW42" s="33">
        <f t="shared" si="27"/>
        <v>1.5238095238095237</v>
      </c>
      <c r="BX42" s="33">
        <f t="shared" si="28"/>
        <v>0.32075471698113206</v>
      </c>
      <c r="BY42" s="33">
        <f t="shared" si="29"/>
        <v>0.18571428571428572</v>
      </c>
      <c r="BZ42" s="33">
        <f t="shared" si="30"/>
        <v>0.19277108433734941</v>
      </c>
      <c r="CA42" s="33">
        <f t="shared" si="31"/>
        <v>0.56565656565656564</v>
      </c>
      <c r="CB42" s="33">
        <f t="shared" si="32"/>
        <v>5.1612903225806452E-2</v>
      </c>
      <c r="CC42" s="33">
        <f t="shared" si="33"/>
        <v>-0.42331288343558282</v>
      </c>
      <c r="CD42" s="33">
        <f t="shared" si="34"/>
        <v>1.0638297872340425E-2</v>
      </c>
      <c r="CE42" s="33">
        <f t="shared" si="35"/>
        <v>-0.43157894736842106</v>
      </c>
      <c r="CF42" s="33">
        <f t="shared" si="36"/>
        <v>0.27777777777777779</v>
      </c>
      <c r="CG42" s="33">
        <f t="shared" si="37"/>
        <v>1.4492753623188406E-2</v>
      </c>
      <c r="CH42" s="33">
        <f t="shared" si="38"/>
        <v>0.35714285714285715</v>
      </c>
      <c r="CI42" s="33">
        <f t="shared" si="39"/>
        <v>-0.14736842105263157</v>
      </c>
      <c r="CJ42" s="33">
        <f t="shared" si="40"/>
        <v>0.32098765432098764</v>
      </c>
      <c r="CK42" s="33">
        <f t="shared" si="41"/>
        <v>0.96261682242990654</v>
      </c>
      <c r="CL42" s="33">
        <f t="shared" si="42"/>
        <v>1.1000000000000001</v>
      </c>
      <c r="CM42" s="33">
        <f t="shared" si="42"/>
        <v>9.0702947845804988E-2</v>
      </c>
      <c r="CN42" s="33">
        <f t="shared" si="42"/>
        <v>0.21205821205821207</v>
      </c>
    </row>
    <row r="43" spans="2:92" ht="17.100000000000001" customHeight="1" thickBot="1" x14ac:dyDescent="0.25">
      <c r="B43" s="35" t="s">
        <v>112</v>
      </c>
      <c r="C43" s="33">
        <f t="shared" si="45"/>
        <v>0.29629629629629628</v>
      </c>
      <c r="D43" s="33">
        <f t="shared" si="43"/>
        <v>0.80769230769230771</v>
      </c>
      <c r="E43" s="33">
        <f t="shared" si="43"/>
        <v>1.7222222222222223</v>
      </c>
      <c r="F43" s="33">
        <f t="shared" si="43"/>
        <v>1.3333333333333333</v>
      </c>
      <c r="G43" s="33">
        <f t="shared" si="43"/>
        <v>1.8857142857142857</v>
      </c>
      <c r="H43" s="33">
        <f t="shared" si="43"/>
        <v>0.38297872340425532</v>
      </c>
      <c r="I43" s="33">
        <f t="shared" si="43"/>
        <v>0.26530612244897961</v>
      </c>
      <c r="J43" s="33">
        <f t="shared" si="43"/>
        <v>0.5714285714285714</v>
      </c>
      <c r="K43" s="33">
        <f t="shared" si="43"/>
        <v>-0.36633663366336633</v>
      </c>
      <c r="L43" s="33">
        <f t="shared" si="43"/>
        <v>0.13846153846153847</v>
      </c>
      <c r="M43" s="33">
        <f t="shared" si="43"/>
        <v>0.27419354838709675</v>
      </c>
      <c r="N43" s="33">
        <f t="shared" si="43"/>
        <v>0.27272727272727271</v>
      </c>
      <c r="O43" s="33">
        <f t="shared" si="43"/>
        <v>1.296875</v>
      </c>
      <c r="P43" s="33">
        <f t="shared" si="43"/>
        <v>0.16216216216216217</v>
      </c>
      <c r="Q43" s="33">
        <f t="shared" si="43"/>
        <v>1.2658227848101266E-2</v>
      </c>
      <c r="R43" s="33">
        <f t="shared" si="43"/>
        <v>0.26530612244897961</v>
      </c>
      <c r="S43" s="33">
        <f t="shared" si="47"/>
        <v>-4.0816326530612242E-2</v>
      </c>
      <c r="T43" s="33">
        <f t="shared" si="47"/>
        <v>0.26744186046511625</v>
      </c>
      <c r="U43" s="33">
        <f t="shared" si="47"/>
        <v>0.75</v>
      </c>
      <c r="V43" s="33">
        <f t="shared" si="47"/>
        <v>8.0645161290322578E-2</v>
      </c>
      <c r="W43" s="33">
        <f t="shared" si="47"/>
        <v>9.9290780141843976E-2</v>
      </c>
      <c r="X43" s="33">
        <f t="shared" si="47"/>
        <v>0.39449541284403672</v>
      </c>
      <c r="Y43" s="33">
        <f t="shared" si="47"/>
        <v>-0.22142857142857142</v>
      </c>
      <c r="Z43" s="33">
        <f t="shared" si="47"/>
        <v>-5.2238805970149252E-2</v>
      </c>
      <c r="AA43" s="33">
        <f t="shared" si="47"/>
        <v>-0.29677419354838708</v>
      </c>
      <c r="AB43" s="33">
        <f t="shared" si="47"/>
        <v>-0.13157894736842105</v>
      </c>
      <c r="AC43" s="33">
        <f t="shared" si="47"/>
        <v>-0.19266055045871561</v>
      </c>
      <c r="AD43" s="33">
        <f t="shared" si="47"/>
        <v>-0.16535433070866143</v>
      </c>
      <c r="AE43" s="33">
        <f t="shared" si="47"/>
        <v>-6.4220183486238536E-2</v>
      </c>
      <c r="AF43" s="33">
        <f t="shared" si="47"/>
        <v>-0.37878787878787878</v>
      </c>
      <c r="AG43" s="33">
        <f t="shared" si="47"/>
        <v>-0.26136363636363635</v>
      </c>
      <c r="AH43" s="33">
        <f t="shared" si="47"/>
        <v>-0.28301886792452829</v>
      </c>
      <c r="AI43" s="33">
        <f t="shared" si="47"/>
        <v>-0.37254901960784315</v>
      </c>
      <c r="AJ43" s="33">
        <f t="shared" si="47"/>
        <v>3.6585365853658534E-2</v>
      </c>
      <c r="AK43" s="33">
        <f t="shared" si="47"/>
        <v>-4.6153846153846156E-2</v>
      </c>
      <c r="AL43" s="33">
        <f t="shared" si="47"/>
        <v>0.17105263157894737</v>
      </c>
      <c r="AM43" s="33">
        <f>+(AQ21-AM21)/AM21</f>
        <v>0.296875</v>
      </c>
      <c r="AN43" s="33">
        <f t="shared" si="48"/>
        <v>0.11764705882352941</v>
      </c>
      <c r="AO43" s="33">
        <f t="shared" si="48"/>
        <v>0.38709677419354838</v>
      </c>
      <c r="AP43" s="33">
        <f t="shared" si="48"/>
        <v>1.1235955056179775E-2</v>
      </c>
      <c r="AQ43" s="33">
        <f t="shared" si="48"/>
        <v>-7.2289156626506021E-2</v>
      </c>
      <c r="AR43" s="33">
        <f t="shared" si="48"/>
        <v>-9.4736842105263161E-2</v>
      </c>
      <c r="AS43" s="33">
        <f t="shared" si="48"/>
        <v>2.3255813953488372E-2</v>
      </c>
      <c r="AT43" s="33">
        <f t="shared" si="46"/>
        <v>1.1111111111111112E-2</v>
      </c>
      <c r="AU43" s="33">
        <f t="shared" si="46"/>
        <v>0.24675324675324675</v>
      </c>
      <c r="AV43" s="33">
        <f t="shared" si="46"/>
        <v>0.2558139534883721</v>
      </c>
      <c r="AW43" s="33">
        <f t="shared" si="24"/>
        <v>-0.19318181818181818</v>
      </c>
      <c r="AX43" s="33">
        <f t="shared" si="24"/>
        <v>0.10989010989010989</v>
      </c>
      <c r="AY43" s="33">
        <f t="shared" si="24"/>
        <v>0.10416666666666667</v>
      </c>
      <c r="AZ43" s="33">
        <f t="shared" si="24"/>
        <v>-0.39814814814814814</v>
      </c>
      <c r="BA43" s="33">
        <f t="shared" si="24"/>
        <v>0.60563380281690138</v>
      </c>
      <c r="BB43" s="33">
        <f t="shared" si="24"/>
        <v>0.22772277227722773</v>
      </c>
      <c r="BC43" s="33">
        <f t="shared" si="24"/>
        <v>0.40566037735849059</v>
      </c>
      <c r="BD43" s="33">
        <f t="shared" si="24"/>
        <v>0.7384615384615385</v>
      </c>
      <c r="BE43" s="33">
        <f t="shared" si="24"/>
        <v>-0.21052631578947367</v>
      </c>
      <c r="BF43" s="33">
        <f t="shared" si="24"/>
        <v>-0.14516129032258066</v>
      </c>
      <c r="BG43" s="33">
        <f t="shared" si="24"/>
        <v>-0.20134228187919462</v>
      </c>
      <c r="BH43" s="33">
        <f t="shared" si="25"/>
        <v>0.23893805309734514</v>
      </c>
      <c r="BI43" s="33">
        <f t="shared" si="25"/>
        <v>0.97777777777777775</v>
      </c>
      <c r="BJ43" s="33">
        <f t="shared" si="25"/>
        <v>1.2641509433962264</v>
      </c>
      <c r="BK43" s="33">
        <f t="shared" si="25"/>
        <v>0.73949579831932777</v>
      </c>
      <c r="BL43" s="33">
        <f t="shared" si="25"/>
        <v>1.1928571428571428</v>
      </c>
      <c r="BM43" s="33">
        <f t="shared" si="25"/>
        <v>-0.15168539325842698</v>
      </c>
      <c r="BN43" s="33">
        <f t="shared" si="25"/>
        <v>-8.7499999999999994E-2</v>
      </c>
      <c r="BO43" s="33">
        <f t="shared" si="25"/>
        <v>0.56038647342995174</v>
      </c>
      <c r="BP43" s="33">
        <f t="shared" si="25"/>
        <v>-4.8859934853420196E-2</v>
      </c>
      <c r="BQ43" s="33">
        <f t="shared" si="26"/>
        <v>0.5629139072847682</v>
      </c>
      <c r="BR43" s="33">
        <f t="shared" si="26"/>
        <v>0.66666666666666663</v>
      </c>
      <c r="BS43" s="33">
        <f t="shared" si="26"/>
        <v>0.12074303405572756</v>
      </c>
      <c r="BT43" s="33">
        <f t="shared" si="26"/>
        <v>0.33904109589041098</v>
      </c>
      <c r="BU43" s="33">
        <f t="shared" si="26"/>
        <v>0.30932203389830509</v>
      </c>
      <c r="BV43" s="33">
        <f t="shared" si="26"/>
        <v>-0.15342465753424658</v>
      </c>
      <c r="BW43" s="33">
        <f t="shared" si="27"/>
        <v>0.95652173913043481</v>
      </c>
      <c r="BX43" s="33">
        <f t="shared" si="28"/>
        <v>0.69444444444444442</v>
      </c>
      <c r="BY43" s="33">
        <f t="shared" si="29"/>
        <v>3.2786885245901641E-2</v>
      </c>
      <c r="BZ43" s="33">
        <f t="shared" si="30"/>
        <v>0.38730158730158731</v>
      </c>
      <c r="CA43" s="33">
        <f t="shared" si="31"/>
        <v>0.19908466819221968</v>
      </c>
      <c r="CB43" s="33">
        <f t="shared" si="32"/>
        <v>3.6259541984732822E-2</v>
      </c>
      <c r="CC43" s="33">
        <f t="shared" si="33"/>
        <v>-0.19889502762430938</v>
      </c>
      <c r="CD43" s="33">
        <f t="shared" si="34"/>
        <v>-0.25287356321839083</v>
      </c>
      <c r="CE43" s="33">
        <f t="shared" si="35"/>
        <v>-7.6923076923076927E-2</v>
      </c>
      <c r="CF43" s="33">
        <f t="shared" si="36"/>
        <v>0.18</v>
      </c>
      <c r="CG43" s="33">
        <f t="shared" si="37"/>
        <v>-3.3898305084745763E-2</v>
      </c>
      <c r="CH43" s="33">
        <f t="shared" si="38"/>
        <v>9.9415204678362568E-2</v>
      </c>
      <c r="CI43" s="33">
        <f t="shared" si="39"/>
        <v>8.7765957446808512E-2</v>
      </c>
      <c r="CJ43" s="33">
        <f t="shared" si="40"/>
        <v>0.11980440097799511</v>
      </c>
      <c r="CK43" s="33">
        <f t="shared" si="41"/>
        <v>0.47816593886462883</v>
      </c>
      <c r="CL43" s="33">
        <f t="shared" si="42"/>
        <v>0.30576070901033975</v>
      </c>
      <c r="CM43" s="33">
        <f t="shared" si="42"/>
        <v>0.3755656108597285</v>
      </c>
      <c r="CN43" s="33">
        <f t="shared" si="42"/>
        <v>0.12746710526315788</v>
      </c>
    </row>
    <row r="44" spans="2:92" ht="17.100000000000001" customHeight="1" thickBot="1" x14ac:dyDescent="0.25">
      <c r="B44" s="35" t="s">
        <v>113</v>
      </c>
      <c r="C44" s="33">
        <f t="shared" si="45"/>
        <v>1</v>
      </c>
      <c r="D44" s="33">
        <f t="shared" si="43"/>
        <v>1.6666666666666667</v>
      </c>
      <c r="E44" s="33">
        <f t="shared" si="43"/>
        <v>0.75</v>
      </c>
      <c r="F44" s="33">
        <f t="shared" si="43"/>
        <v>2.2000000000000002</v>
      </c>
      <c r="G44" s="33">
        <f t="shared" si="43"/>
        <v>3.25</v>
      </c>
      <c r="H44" s="33">
        <f t="shared" si="43"/>
        <v>0.5</v>
      </c>
      <c r="I44" s="33">
        <f t="shared" si="43"/>
        <v>0.8571428571428571</v>
      </c>
      <c r="J44" s="33">
        <f t="shared" si="43"/>
        <v>-0.375</v>
      </c>
      <c r="K44" s="33">
        <f t="shared" si="43"/>
        <v>-0.29411764705882354</v>
      </c>
      <c r="L44" s="33">
        <f t="shared" si="43"/>
        <v>0</v>
      </c>
      <c r="M44" s="33">
        <f t="shared" si="43"/>
        <v>-7.6923076923076927E-2</v>
      </c>
      <c r="N44" s="33">
        <f t="shared" si="43"/>
        <v>-0.2</v>
      </c>
      <c r="O44" s="33">
        <f t="shared" si="43"/>
        <v>0</v>
      </c>
      <c r="P44" s="33">
        <f>+(T22-P22)/P22</f>
        <v>0.5</v>
      </c>
      <c r="Q44" s="33">
        <f>+(U22-Q22)/Q22</f>
        <v>-0.41666666666666669</v>
      </c>
      <c r="R44" s="33">
        <f t="shared" si="43"/>
        <v>0.625</v>
      </c>
      <c r="S44" s="33">
        <f>+(W22-S22)/S22</f>
        <v>1</v>
      </c>
      <c r="T44" s="33">
        <f t="shared" si="47"/>
        <v>-5.5555555555555552E-2</v>
      </c>
      <c r="U44" s="33">
        <f>+(Y22-U22)/U22</f>
        <v>0.8571428571428571</v>
      </c>
      <c r="V44" s="33">
        <f t="shared" si="47"/>
        <v>0.38461538461538464</v>
      </c>
      <c r="W44" s="33">
        <f>+(AA22-W22)/W22</f>
        <v>0.25</v>
      </c>
      <c r="X44" s="33">
        <f t="shared" si="47"/>
        <v>0.17647058823529413</v>
      </c>
      <c r="Y44" s="33">
        <f>+(AC22-Y22)/Y22</f>
        <v>0.61538461538461542</v>
      </c>
      <c r="Z44" s="33">
        <f t="shared" si="47"/>
        <v>0.44444444444444442</v>
      </c>
      <c r="AA44" s="33">
        <f>+(AE22-AA22)/AA22</f>
        <v>-0.33333333333333331</v>
      </c>
      <c r="AB44" s="33">
        <f t="shared" si="47"/>
        <v>-0.25</v>
      </c>
      <c r="AC44" s="33">
        <f>+(AG22-AC22)/AC22</f>
        <v>-0.61904761904761907</v>
      </c>
      <c r="AD44" s="33">
        <f t="shared" si="47"/>
        <v>-0.38461538461538464</v>
      </c>
      <c r="AE44" s="33">
        <f>+(AI22-AE22)/AE22</f>
        <v>-0.55000000000000004</v>
      </c>
      <c r="AF44" s="33">
        <f t="shared" si="47"/>
        <v>-0.33333333333333331</v>
      </c>
      <c r="AG44" s="33">
        <f>+(AK22-AG22)/AG22</f>
        <v>-0.125</v>
      </c>
      <c r="AH44" s="33">
        <f t="shared" si="47"/>
        <v>-0.5</v>
      </c>
      <c r="AI44" s="33">
        <f>+(AM22-AI22)/AI22</f>
        <v>-0.22222222222222221</v>
      </c>
      <c r="AJ44" s="33">
        <f t="shared" si="47"/>
        <v>-0.2</v>
      </c>
      <c r="AK44" s="33">
        <f>+(AO22-AK22)/AK22</f>
        <v>-0.14285714285714285</v>
      </c>
      <c r="AL44" s="33">
        <f t="shared" si="47"/>
        <v>0</v>
      </c>
      <c r="AM44" s="33">
        <f>+(AQ22-AM22)/AM22</f>
        <v>-0.2857142857142857</v>
      </c>
      <c r="AN44" s="33">
        <f t="shared" si="48"/>
        <v>-0.375</v>
      </c>
      <c r="AO44" s="33">
        <f>+(AS22-AO22)/AO22</f>
        <v>0.5</v>
      </c>
      <c r="AP44" s="33">
        <f t="shared" si="48"/>
        <v>0.125</v>
      </c>
      <c r="AQ44" s="33">
        <f>+(AU22-AQ22)/AQ22</f>
        <v>0.4</v>
      </c>
      <c r="AR44" s="33">
        <f t="shared" si="48"/>
        <v>0.6</v>
      </c>
      <c r="AS44" s="33">
        <f t="shared" si="48"/>
        <v>-0.44444444444444442</v>
      </c>
      <c r="AT44" s="33">
        <f t="shared" si="48"/>
        <v>0.22222222222222221</v>
      </c>
      <c r="AU44" s="33">
        <f t="shared" si="48"/>
        <v>0.14285714285714285</v>
      </c>
      <c r="AV44" s="33">
        <f t="shared" si="48"/>
        <v>0.5</v>
      </c>
      <c r="AW44" s="33">
        <f t="shared" si="24"/>
        <v>0.6</v>
      </c>
      <c r="AX44" s="33">
        <f t="shared" si="24"/>
        <v>-0.36363636363636365</v>
      </c>
      <c r="AY44" s="33">
        <f t="shared" si="24"/>
        <v>1</v>
      </c>
      <c r="AZ44" s="33">
        <f t="shared" si="24"/>
        <v>-0.58333333333333337</v>
      </c>
      <c r="BA44" s="33">
        <f t="shared" si="24"/>
        <v>0.75</v>
      </c>
      <c r="BB44" s="33">
        <f t="shared" si="24"/>
        <v>2.8571428571428572</v>
      </c>
      <c r="BC44" s="33">
        <f t="shared" si="24"/>
        <v>6.25E-2</v>
      </c>
      <c r="BD44" s="33">
        <f t="shared" si="24"/>
        <v>3.4</v>
      </c>
      <c r="BE44" s="33">
        <f t="shared" si="24"/>
        <v>0.42857142857142855</v>
      </c>
      <c r="BF44" s="33">
        <f t="shared" si="24"/>
        <v>-0.51851851851851849</v>
      </c>
      <c r="BG44" s="33">
        <f t="shared" si="24"/>
        <v>0</v>
      </c>
      <c r="BH44" s="33">
        <f t="shared" si="25"/>
        <v>-0.31818181818181818</v>
      </c>
      <c r="BI44" s="33">
        <f t="shared" si="25"/>
        <v>0.5</v>
      </c>
      <c r="BJ44" s="33">
        <f t="shared" si="25"/>
        <v>2.1538461538461537</v>
      </c>
      <c r="BK44" s="33">
        <f t="shared" si="25"/>
        <v>0.94117647058823528</v>
      </c>
      <c r="BL44" s="33">
        <f t="shared" si="25"/>
        <v>3.3333333333333335</v>
      </c>
      <c r="BM44" s="33">
        <f t="shared" si="25"/>
        <v>3.3333333333333333E-2</v>
      </c>
      <c r="BN44" s="33">
        <f t="shared" si="25"/>
        <v>0.29268292682926828</v>
      </c>
      <c r="BO44" s="33">
        <f t="shared" si="25"/>
        <v>6.0606060606060608E-2</v>
      </c>
      <c r="BP44" s="33">
        <f t="shared" si="25"/>
        <v>-0.15384615384615385</v>
      </c>
      <c r="BQ44" s="33">
        <f t="shared" si="26"/>
        <v>0.4838709677419355</v>
      </c>
      <c r="BR44" s="33">
        <f t="shared" si="26"/>
        <v>0.16981132075471697</v>
      </c>
      <c r="BS44" s="33">
        <f t="shared" si="26"/>
        <v>1.3714285714285714</v>
      </c>
      <c r="BT44" s="33">
        <f t="shared" si="26"/>
        <v>0.41818181818181815</v>
      </c>
      <c r="BU44" s="33">
        <f t="shared" si="26"/>
        <v>0.21739130434782608</v>
      </c>
      <c r="BV44" s="33">
        <f t="shared" si="26"/>
        <v>0.20967741935483872</v>
      </c>
      <c r="BW44" s="33">
        <f t="shared" si="27"/>
        <v>1.5</v>
      </c>
      <c r="BX44" s="33">
        <f t="shared" si="28"/>
        <v>0.48571428571428571</v>
      </c>
      <c r="BY44" s="33">
        <f t="shared" si="29"/>
        <v>-0.15384615384615385</v>
      </c>
      <c r="BZ44" s="33">
        <f t="shared" si="30"/>
        <v>0.13636363636363635</v>
      </c>
      <c r="CA44" s="33">
        <f t="shared" si="31"/>
        <v>0.44</v>
      </c>
      <c r="CB44" s="33">
        <f t="shared" si="32"/>
        <v>0.34722222222222221</v>
      </c>
      <c r="CC44" s="33">
        <f t="shared" si="33"/>
        <v>-0.39175257731958762</v>
      </c>
      <c r="CD44" s="33">
        <f t="shared" si="34"/>
        <v>-0.42372881355932202</v>
      </c>
      <c r="CE44" s="33">
        <f t="shared" si="35"/>
        <v>-0.14705882352941177</v>
      </c>
      <c r="CF44" s="33">
        <f t="shared" si="36"/>
        <v>-3.4482758620689655E-2</v>
      </c>
      <c r="CG44" s="33">
        <f t="shared" si="37"/>
        <v>0.10714285714285714</v>
      </c>
      <c r="CH44" s="33">
        <f t="shared" si="38"/>
        <v>0.12903225806451613</v>
      </c>
      <c r="CI44" s="33">
        <f t="shared" si="39"/>
        <v>0.77142857142857146</v>
      </c>
      <c r="CJ44" s="33">
        <f t="shared" si="40"/>
        <v>0.16129032258064516</v>
      </c>
      <c r="CK44" s="33">
        <f t="shared" si="41"/>
        <v>0.43055555555555558</v>
      </c>
      <c r="CL44" s="33">
        <f t="shared" si="42"/>
        <v>0.76699029126213591</v>
      </c>
      <c r="CM44" s="33">
        <f t="shared" si="42"/>
        <v>8.7912087912087919E-2</v>
      </c>
      <c r="CN44" s="33">
        <f t="shared" si="42"/>
        <v>0.47474747474747475</v>
      </c>
    </row>
    <row r="45" spans="2:92" ht="17.100000000000001" customHeight="1" thickBot="1" x14ac:dyDescent="0.25">
      <c r="B45" s="36" t="s">
        <v>114</v>
      </c>
      <c r="C45" s="42">
        <f t="shared" si="45"/>
        <v>0.77127659574468088</v>
      </c>
      <c r="D45" s="42">
        <f t="shared" si="45"/>
        <v>2.0898550724637683</v>
      </c>
      <c r="E45" s="42">
        <f t="shared" si="45"/>
        <v>2.4395604395604398</v>
      </c>
      <c r="F45" s="43">
        <f t="shared" si="45"/>
        <v>2.628968253968254</v>
      </c>
      <c r="G45" s="42">
        <f t="shared" si="45"/>
        <v>2.1966966966966965</v>
      </c>
      <c r="H45" s="42">
        <f t="shared" si="45"/>
        <v>1.0337711069418387</v>
      </c>
      <c r="I45" s="42">
        <f t="shared" si="45"/>
        <v>0.27076677316293929</v>
      </c>
      <c r="J45" s="43">
        <f t="shared" si="45"/>
        <v>2.7884089666484417E-2</v>
      </c>
      <c r="K45" s="42">
        <f t="shared" si="45"/>
        <v>-0.10709253170502583</v>
      </c>
      <c r="L45" s="42">
        <f t="shared" si="45"/>
        <v>-0.1609778597785978</v>
      </c>
      <c r="M45" s="42">
        <f t="shared" si="45"/>
        <v>-2.0741671904462602E-2</v>
      </c>
      <c r="N45" s="43">
        <f t="shared" si="45"/>
        <v>-1.1702127659574468E-2</v>
      </c>
      <c r="O45" s="42">
        <f t="shared" si="45"/>
        <v>0.11309836927932668</v>
      </c>
      <c r="P45" s="42">
        <f>+(T23-P23)/P23</f>
        <v>8.3012644310060474E-2</v>
      </c>
      <c r="Q45" s="42">
        <f>+(U23-Q23)/Q23</f>
        <v>0.1662387676508344</v>
      </c>
      <c r="R45" s="43">
        <f t="shared" ref="R45" si="49">+(V23-R23)/R23</f>
        <v>0.14316469321851452</v>
      </c>
      <c r="S45" s="42">
        <f>+(W23-S23)/S23</f>
        <v>0.20085066162570889</v>
      </c>
      <c r="T45" s="42">
        <f t="shared" si="47"/>
        <v>0.35329949238578678</v>
      </c>
      <c r="U45" s="42">
        <f>+(Y23-U23)/U23</f>
        <v>0.26912493120528341</v>
      </c>
      <c r="V45" s="43">
        <f t="shared" si="47"/>
        <v>0.30743879472693031</v>
      </c>
      <c r="W45" s="42">
        <f>+(AA23-W23)/W23</f>
        <v>0.26210153482880755</v>
      </c>
      <c r="X45" s="42">
        <f t="shared" si="47"/>
        <v>0.11515378844711177</v>
      </c>
      <c r="Y45" s="42">
        <f>+(AC23-Y23)/Y23</f>
        <v>1.9080659150043366E-2</v>
      </c>
      <c r="Z45" s="43">
        <f t="shared" si="47"/>
        <v>-0.12891609650702196</v>
      </c>
      <c r="AA45" s="42">
        <f>+(AE23-AA23)/AA23</f>
        <v>-0.31462425943249145</v>
      </c>
      <c r="AB45" s="42">
        <f t="shared" si="47"/>
        <v>-0.28254288597376387</v>
      </c>
      <c r="AC45" s="42">
        <f>+(AG23-AC23)/AC23</f>
        <v>-0.21574468085106382</v>
      </c>
      <c r="AD45" s="43">
        <f t="shared" si="47"/>
        <v>-0.19057461761058289</v>
      </c>
      <c r="AE45" s="42">
        <f>+(AI23-AE23)/AE23</f>
        <v>-0.2183803457688808</v>
      </c>
      <c r="AF45" s="42">
        <f t="shared" si="47"/>
        <v>-0.25316455696202533</v>
      </c>
      <c r="AG45" s="42">
        <f>+(AK23-AG23)/AG23</f>
        <v>-0.21269669017905588</v>
      </c>
      <c r="AH45" s="43">
        <f t="shared" si="47"/>
        <v>-0.22063329928498468</v>
      </c>
      <c r="AI45" s="42">
        <f>+(AM23-AI23)/AI23</f>
        <v>-1.6880093131548313E-2</v>
      </c>
      <c r="AJ45" s="42">
        <f t="shared" si="47"/>
        <v>0.15944758317639673</v>
      </c>
      <c r="AK45" s="42">
        <f>+(AO23-AK23)/AK23</f>
        <v>9.7863542384562366E-2</v>
      </c>
      <c r="AL45" s="43">
        <f t="shared" si="47"/>
        <v>0.25229357798165136</v>
      </c>
      <c r="AM45" s="42">
        <f>+(AQ23-AM23)/AM23</f>
        <v>0.14683244523386618</v>
      </c>
      <c r="AN45" s="42">
        <f t="shared" si="48"/>
        <v>8.337845154304277E-2</v>
      </c>
      <c r="AO45" s="42">
        <f>+(AS23-AO23)/AO23</f>
        <v>3.2642812303829254E-2</v>
      </c>
      <c r="AP45" s="43">
        <f t="shared" si="48"/>
        <v>5.2328623757195186E-2</v>
      </c>
      <c r="AQ45" s="42">
        <f>+(AU23-AQ23)/AQ23</f>
        <v>0.11615900877645845</v>
      </c>
      <c r="AR45" s="42">
        <f t="shared" si="48"/>
        <v>0.20439780109945027</v>
      </c>
      <c r="AS45" s="42">
        <f t="shared" si="48"/>
        <v>0.18723404255319148</v>
      </c>
      <c r="AT45" s="43">
        <f t="shared" si="48"/>
        <v>0.28791645947289907</v>
      </c>
      <c r="AU45" s="42">
        <f t="shared" si="48"/>
        <v>0.29324699352451433</v>
      </c>
      <c r="AV45" s="42">
        <f t="shared" si="48"/>
        <v>0.23734439834024895</v>
      </c>
      <c r="AW45" s="42">
        <f t="shared" si="24"/>
        <v>0.39221710189452125</v>
      </c>
      <c r="AX45" s="43">
        <f t="shared" si="24"/>
        <v>0.36447876447876448</v>
      </c>
      <c r="AY45" s="43">
        <f t="shared" si="24"/>
        <v>0.17095851216022889</v>
      </c>
      <c r="AZ45" s="42">
        <f t="shared" si="24"/>
        <v>-0.22702883970489604</v>
      </c>
      <c r="BA45" s="42">
        <f t="shared" si="24"/>
        <v>0.34203751379183522</v>
      </c>
      <c r="BB45" s="43">
        <f t="shared" si="24"/>
        <v>0.27702320316921336</v>
      </c>
      <c r="BC45" s="42">
        <f t="shared" si="24"/>
        <v>0.5042761148442273</v>
      </c>
      <c r="BD45" s="42">
        <f t="shared" si="24"/>
        <v>1.1765726681127984</v>
      </c>
      <c r="BE45" s="42">
        <f t="shared" si="24"/>
        <v>0.1238695533022746</v>
      </c>
      <c r="BF45" s="43">
        <f t="shared" si="24"/>
        <v>7.445158431198759E-2</v>
      </c>
      <c r="BG45" s="42">
        <f t="shared" si="24"/>
        <v>7.8578680203045689E-2</v>
      </c>
      <c r="BH45" s="42">
        <f t="shared" si="25"/>
        <v>0.15567071955351805</v>
      </c>
      <c r="BI45" s="42">
        <f t="shared" si="25"/>
        <v>0.76176542306754447</v>
      </c>
      <c r="BJ45" s="43">
        <f t="shared" si="25"/>
        <v>0.94184367910909461</v>
      </c>
      <c r="BK45" s="42">
        <f t="shared" si="25"/>
        <v>0.7537650602409639</v>
      </c>
      <c r="BL45" s="42">
        <f t="shared" si="25"/>
        <v>1.0707140393239047</v>
      </c>
      <c r="BM45" s="42">
        <f t="shared" si="25"/>
        <v>0.29134948096885815</v>
      </c>
      <c r="BN45" s="43">
        <f t="shared" si="25"/>
        <v>0.25223024638912489</v>
      </c>
      <c r="BO45" s="42">
        <f t="shared" si="25"/>
        <v>0.41133533705452985</v>
      </c>
      <c r="BP45" s="42">
        <f t="shared" si="25"/>
        <v>0.26828252540396469</v>
      </c>
      <c r="BQ45" s="42">
        <f t="shared" si="26"/>
        <v>0.35852090032154343</v>
      </c>
      <c r="BR45" s="43">
        <f t="shared" si="26"/>
        <v>0.39572555338817744</v>
      </c>
      <c r="BS45" s="42">
        <f t="shared" si="26"/>
        <v>0.37032248250684513</v>
      </c>
      <c r="BT45" s="42">
        <f t="shared" si="26"/>
        <v>0.18907204308136863</v>
      </c>
      <c r="BU45" s="42">
        <f t="shared" si="26"/>
        <v>0.3588165680473373</v>
      </c>
      <c r="BV45" s="42">
        <f t="shared" si="26"/>
        <v>0.29993315914200647</v>
      </c>
      <c r="BW45" s="42">
        <f>+(CA23-BU23)/BU23</f>
        <v>-0.87463510848126236</v>
      </c>
      <c r="BX45" s="42">
        <f t="shared" ref="BX45:CL45" si="50">+(CB23-CA23)/CA23</f>
        <v>2.028949024543738</v>
      </c>
      <c r="BY45" s="42">
        <f t="shared" si="50"/>
        <v>0.6139621857469354</v>
      </c>
      <c r="BZ45" s="42">
        <f t="shared" si="50"/>
        <v>-8.1359423274974252E-2</v>
      </c>
      <c r="CA45" s="42">
        <f t="shared" si="50"/>
        <v>0.12485986547085202</v>
      </c>
      <c r="CB45" s="42">
        <f t="shared" si="50"/>
        <v>0.28192350815996015</v>
      </c>
      <c r="CC45" s="42">
        <f t="shared" si="50"/>
        <v>6.4042759961127307E-2</v>
      </c>
      <c r="CD45" s="42">
        <f t="shared" si="50"/>
        <v>-0.25728377020732485</v>
      </c>
      <c r="CE45" s="42">
        <f t="shared" si="50"/>
        <v>-0.22675848499754059</v>
      </c>
      <c r="CF45" s="42">
        <f t="shared" si="50"/>
        <v>0.11959287531806616</v>
      </c>
      <c r="CG45" s="42">
        <f t="shared" si="50"/>
        <v>7.8693181818181815E-2</v>
      </c>
      <c r="CH45" s="42">
        <f t="shared" si="50"/>
        <v>0.20028970239662891</v>
      </c>
      <c r="CI45" s="42">
        <f t="shared" si="50"/>
        <v>0.31991223258365331</v>
      </c>
      <c r="CJ45" s="42">
        <f t="shared" si="50"/>
        <v>0.14213282353919043</v>
      </c>
      <c r="CK45" s="42">
        <f t="shared" si="50"/>
        <v>0.37486354704897751</v>
      </c>
      <c r="CL45" s="42">
        <f t="shared" si="50"/>
        <v>0.46892864704636883</v>
      </c>
      <c r="CM45" s="42">
        <f t="shared" ref="CM45:CN45" si="51">+(CR23-CQ23)/CQ23</f>
        <v>0.35492307329830597</v>
      </c>
      <c r="CN45" s="42">
        <f t="shared" si="51"/>
        <v>0.29965047733319422</v>
      </c>
    </row>
    <row r="46" spans="2:92" ht="17.100000000000001" customHeight="1" x14ac:dyDescent="0.2"/>
    <row r="47" spans="2:92" ht="17.100000000000001" customHeight="1" x14ac:dyDescent="0.2"/>
  </sheetData>
  <pageMargins left="0.7" right="0.7" top="0.75" bottom="0.75" header="0.3" footer="0.3"/>
  <pageSetup paperSize="9" orientation="portrait" verticalDpi="4294967293"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EB00D-54EA-46F6-B816-91D07C4D3A16}">
  <dimension ref="B2:BT56"/>
  <sheetViews>
    <sheetView topLeftCell="BG1" zoomScaleNormal="100" workbookViewId="0">
      <selection activeCell="BJ25" sqref="BJ25"/>
    </sheetView>
  </sheetViews>
  <sheetFormatPr baseColWidth="10" defaultColWidth="11.42578125" defaultRowHeight="12.75" x14ac:dyDescent="0.2"/>
  <cols>
    <col min="1" max="1" width="8.7109375" style="72" customWidth="1"/>
    <col min="2" max="2" width="33.7109375" style="72" customWidth="1"/>
    <col min="3" max="86" width="12.28515625" style="72" customWidth="1"/>
    <col min="87" max="16384" width="11.42578125" style="72"/>
  </cols>
  <sheetData>
    <row r="2" spans="2:72" ht="40.5" customHeight="1" x14ac:dyDescent="0.25">
      <c r="B2" s="70"/>
      <c r="C2" s="71"/>
      <c r="Q2" s="13"/>
    </row>
    <row r="3" spans="2:72" s="75" customFormat="1" ht="28.5" customHeight="1" x14ac:dyDescent="0.2">
      <c r="B3" s="73"/>
      <c r="C3" s="74"/>
    </row>
    <row r="5" spans="2:72"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532</v>
      </c>
      <c r="BE5" s="76" t="s">
        <v>555</v>
      </c>
      <c r="BF5" s="77" t="s">
        <v>566</v>
      </c>
      <c r="BG5" s="78" t="s">
        <v>543</v>
      </c>
      <c r="BH5" s="78" t="s">
        <v>544</v>
      </c>
      <c r="BI5" s="78" t="s">
        <v>327</v>
      </c>
      <c r="BJ5" s="78" t="s">
        <v>328</v>
      </c>
      <c r="BK5" s="78" t="s">
        <v>329</v>
      </c>
      <c r="BL5" s="78" t="s">
        <v>330</v>
      </c>
      <c r="BM5" s="78" t="s">
        <v>331</v>
      </c>
      <c r="BN5" s="78" t="s">
        <v>545</v>
      </c>
      <c r="BO5" s="78" t="s">
        <v>546</v>
      </c>
      <c r="BP5" s="78" t="s">
        <v>547</v>
      </c>
      <c r="BQ5" s="78" t="s">
        <v>248</v>
      </c>
      <c r="BR5" s="78" t="s">
        <v>249</v>
      </c>
      <c r="BS5" s="78" t="s">
        <v>250</v>
      </c>
      <c r="BT5" s="78" t="s">
        <v>575</v>
      </c>
    </row>
    <row r="6" spans="2:72" ht="17.100000000000001" customHeight="1" thickBot="1" x14ac:dyDescent="0.25">
      <c r="B6" s="79" t="s">
        <v>97</v>
      </c>
      <c r="C6" s="80">
        <v>226</v>
      </c>
      <c r="D6" s="80">
        <v>219</v>
      </c>
      <c r="E6" s="80">
        <v>146</v>
      </c>
      <c r="F6" s="80">
        <v>266</v>
      </c>
      <c r="G6" s="80">
        <v>226</v>
      </c>
      <c r="H6" s="80">
        <v>201</v>
      </c>
      <c r="I6" s="80">
        <v>180</v>
      </c>
      <c r="J6" s="80">
        <v>214</v>
      </c>
      <c r="K6" s="80">
        <v>208</v>
      </c>
      <c r="L6" s="80">
        <v>189</v>
      </c>
      <c r="M6" s="80">
        <v>130</v>
      </c>
      <c r="N6" s="80">
        <v>174</v>
      </c>
      <c r="O6" s="80">
        <v>142</v>
      </c>
      <c r="P6" s="80">
        <v>138</v>
      </c>
      <c r="Q6" s="80">
        <v>122</v>
      </c>
      <c r="R6" s="80">
        <v>140</v>
      </c>
      <c r="S6" s="80">
        <v>106</v>
      </c>
      <c r="T6" s="80">
        <v>120</v>
      </c>
      <c r="U6" s="80">
        <v>92</v>
      </c>
      <c r="V6" s="80">
        <v>118</v>
      </c>
      <c r="W6" s="80">
        <v>117</v>
      </c>
      <c r="X6" s="80">
        <v>118</v>
      </c>
      <c r="Y6" s="80">
        <v>85</v>
      </c>
      <c r="Z6" s="80">
        <v>104</v>
      </c>
      <c r="AA6" s="80">
        <v>94</v>
      </c>
      <c r="AB6" s="80">
        <v>97</v>
      </c>
      <c r="AC6" s="80">
        <v>87</v>
      </c>
      <c r="AD6" s="80">
        <v>117</v>
      </c>
      <c r="AE6" s="80">
        <v>99</v>
      </c>
      <c r="AF6" s="80">
        <v>107</v>
      </c>
      <c r="AG6" s="80">
        <v>109</v>
      </c>
      <c r="AH6" s="80">
        <v>128</v>
      </c>
      <c r="AI6" s="80">
        <v>119</v>
      </c>
      <c r="AJ6" s="80">
        <v>55</v>
      </c>
      <c r="AK6" s="80">
        <v>103</v>
      </c>
      <c r="AL6" s="80">
        <v>122</v>
      </c>
      <c r="AM6" s="80">
        <v>116</v>
      </c>
      <c r="AN6" s="80">
        <v>126</v>
      </c>
      <c r="AO6" s="80">
        <v>122</v>
      </c>
      <c r="AP6" s="80">
        <v>168</v>
      </c>
      <c r="AQ6" s="80">
        <v>185</v>
      </c>
      <c r="AR6" s="80">
        <v>153</v>
      </c>
      <c r="AS6" s="80">
        <v>237</v>
      </c>
      <c r="AT6" s="80">
        <v>751</v>
      </c>
      <c r="AU6" s="80">
        <v>1017</v>
      </c>
      <c r="AV6" s="80">
        <v>861</v>
      </c>
      <c r="AW6" s="80">
        <v>518</v>
      </c>
      <c r="AX6" s="80">
        <v>746</v>
      </c>
      <c r="AY6" s="80">
        <v>1194</v>
      </c>
      <c r="AZ6" s="80">
        <v>1751</v>
      </c>
      <c r="BA6" s="80">
        <v>1433</v>
      </c>
      <c r="BB6" s="80">
        <v>1628</v>
      </c>
      <c r="BC6" s="80">
        <v>2226</v>
      </c>
      <c r="BD6" s="80">
        <v>1983</v>
      </c>
      <c r="BE6" s="80">
        <v>1127</v>
      </c>
      <c r="BF6" s="80">
        <v>2462</v>
      </c>
      <c r="BG6" s="80">
        <f t="shared" ref="BG6:BG23" si="0">+C6+D6+E6+F6</f>
        <v>857</v>
      </c>
      <c r="BH6" s="80">
        <f t="shared" ref="BH6:BH23" si="1">+G6+H6+I6+J6</f>
        <v>821</v>
      </c>
      <c r="BI6" s="80">
        <f t="shared" ref="BI6:BI23" si="2">+K6+L6+M6+N6</f>
        <v>701</v>
      </c>
      <c r="BJ6" s="80">
        <f t="shared" ref="BJ6:BJ23" si="3">+O6+P6+Q6+R6</f>
        <v>542</v>
      </c>
      <c r="BK6" s="80">
        <f t="shared" ref="BK6:BK23" si="4">+S6+T6+U6+V6</f>
        <v>436</v>
      </c>
      <c r="BL6" s="80">
        <f t="shared" ref="BL6:BL23" si="5">+W6+X6+Y6+Z6</f>
        <v>424</v>
      </c>
      <c r="BM6" s="80">
        <f t="shared" ref="BM6:BM23" si="6">+AA6+AB6+AC6+AD6</f>
        <v>395</v>
      </c>
      <c r="BN6" s="80">
        <f t="shared" ref="BN6:BN23" si="7">+AE6+AF6+AG6+AH6</f>
        <v>443</v>
      </c>
      <c r="BO6" s="80">
        <f t="shared" ref="BO6:BO23" si="8">+AI6+AJ6+AK6+AL6</f>
        <v>399</v>
      </c>
      <c r="BP6" s="80">
        <f t="shared" ref="BP6:BP23" si="9">+AM6+AN6+AO6+AP6</f>
        <v>532</v>
      </c>
      <c r="BQ6" s="80">
        <f t="shared" ref="BQ6:BQ22" si="10">+AQ6+AR6+AS6+AT6</f>
        <v>1326</v>
      </c>
      <c r="BR6" s="80">
        <f t="shared" ref="BR6:BR23" si="11">+AU6+AV6+AW6+AX6</f>
        <v>3142</v>
      </c>
      <c r="BS6" s="80">
        <f t="shared" ref="BS6:BS23" si="12">+AY6+AZ6+BA6+BB6</f>
        <v>6006</v>
      </c>
      <c r="BT6" s="80">
        <f>+BC6+BD6+BE6+BF6</f>
        <v>7798</v>
      </c>
    </row>
    <row r="7" spans="2:72" ht="17.100000000000001" customHeight="1" thickBot="1" x14ac:dyDescent="0.25">
      <c r="B7" s="79" t="s">
        <v>98</v>
      </c>
      <c r="C7" s="80">
        <v>71</v>
      </c>
      <c r="D7" s="80">
        <v>70</v>
      </c>
      <c r="E7" s="80">
        <v>47</v>
      </c>
      <c r="F7" s="80">
        <v>87</v>
      </c>
      <c r="G7" s="80">
        <v>97</v>
      </c>
      <c r="H7" s="80">
        <v>66</v>
      </c>
      <c r="I7" s="80">
        <v>60</v>
      </c>
      <c r="J7" s="80">
        <v>46</v>
      </c>
      <c r="K7" s="80">
        <v>50</v>
      </c>
      <c r="L7" s="80">
        <v>38</v>
      </c>
      <c r="M7" s="80">
        <v>45</v>
      </c>
      <c r="N7" s="80">
        <v>59</v>
      </c>
      <c r="O7" s="80">
        <v>46</v>
      </c>
      <c r="P7" s="80">
        <v>46</v>
      </c>
      <c r="Q7" s="80">
        <v>31</v>
      </c>
      <c r="R7" s="80">
        <v>29</v>
      </c>
      <c r="S7" s="80">
        <v>30</v>
      </c>
      <c r="T7" s="80">
        <v>24</v>
      </c>
      <c r="U7" s="80">
        <v>12</v>
      </c>
      <c r="V7" s="80">
        <v>26</v>
      </c>
      <c r="W7" s="80">
        <v>18</v>
      </c>
      <c r="X7" s="80">
        <v>17</v>
      </c>
      <c r="Y7" s="80">
        <v>9</v>
      </c>
      <c r="Z7" s="80">
        <v>18</v>
      </c>
      <c r="AA7" s="80">
        <v>14</v>
      </c>
      <c r="AB7" s="80">
        <v>14</v>
      </c>
      <c r="AC7" s="80">
        <v>8</v>
      </c>
      <c r="AD7" s="80">
        <v>11</v>
      </c>
      <c r="AE7" s="80">
        <v>7</v>
      </c>
      <c r="AF7" s="80">
        <v>20</v>
      </c>
      <c r="AG7" s="80">
        <v>8</v>
      </c>
      <c r="AH7" s="80">
        <v>29</v>
      </c>
      <c r="AI7" s="80">
        <v>27</v>
      </c>
      <c r="AJ7" s="80">
        <v>10</v>
      </c>
      <c r="AK7" s="80">
        <v>13</v>
      </c>
      <c r="AL7" s="80">
        <v>26</v>
      </c>
      <c r="AM7" s="80">
        <v>21</v>
      </c>
      <c r="AN7" s="80">
        <v>15</v>
      </c>
      <c r="AO7" s="80">
        <v>21</v>
      </c>
      <c r="AP7" s="80">
        <v>12</v>
      </c>
      <c r="AQ7" s="80">
        <v>36</v>
      </c>
      <c r="AR7" s="80">
        <v>20</v>
      </c>
      <c r="AS7" s="80">
        <v>21</v>
      </c>
      <c r="AT7" s="80">
        <v>110</v>
      </c>
      <c r="AU7" s="80">
        <v>170</v>
      </c>
      <c r="AV7" s="80">
        <v>118</v>
      </c>
      <c r="AW7" s="80">
        <v>112</v>
      </c>
      <c r="AX7" s="80">
        <v>138</v>
      </c>
      <c r="AY7" s="80">
        <v>186</v>
      </c>
      <c r="AZ7" s="80">
        <v>209</v>
      </c>
      <c r="BA7" s="80">
        <v>148</v>
      </c>
      <c r="BB7" s="80">
        <v>164</v>
      </c>
      <c r="BC7" s="80">
        <v>208</v>
      </c>
      <c r="BD7" s="80">
        <v>197</v>
      </c>
      <c r="BE7" s="80">
        <v>174</v>
      </c>
      <c r="BF7" s="80">
        <v>188</v>
      </c>
      <c r="BG7" s="80">
        <f t="shared" si="0"/>
        <v>275</v>
      </c>
      <c r="BH7" s="80">
        <f t="shared" si="1"/>
        <v>269</v>
      </c>
      <c r="BI7" s="80">
        <f t="shared" si="2"/>
        <v>192</v>
      </c>
      <c r="BJ7" s="80">
        <f t="shared" si="3"/>
        <v>152</v>
      </c>
      <c r="BK7" s="80">
        <f t="shared" si="4"/>
        <v>92</v>
      </c>
      <c r="BL7" s="80">
        <f t="shared" si="5"/>
        <v>62</v>
      </c>
      <c r="BM7" s="80">
        <f t="shared" si="6"/>
        <v>47</v>
      </c>
      <c r="BN7" s="80">
        <f t="shared" si="7"/>
        <v>64</v>
      </c>
      <c r="BO7" s="80">
        <f t="shared" si="8"/>
        <v>76</v>
      </c>
      <c r="BP7" s="80">
        <f t="shared" si="9"/>
        <v>69</v>
      </c>
      <c r="BQ7" s="80">
        <f t="shared" si="10"/>
        <v>187</v>
      </c>
      <c r="BR7" s="80">
        <f t="shared" si="11"/>
        <v>538</v>
      </c>
      <c r="BS7" s="80">
        <f t="shared" si="12"/>
        <v>707</v>
      </c>
      <c r="BT7" s="80">
        <f t="shared" ref="BT7:BT23" si="13">+BC7+BD7+BE7+BF7</f>
        <v>767</v>
      </c>
    </row>
    <row r="8" spans="2:72" ht="17.100000000000001" customHeight="1" thickBot="1" x14ac:dyDescent="0.25">
      <c r="B8" s="79" t="s">
        <v>99</v>
      </c>
      <c r="C8" s="80">
        <v>49</v>
      </c>
      <c r="D8" s="80">
        <v>30</v>
      </c>
      <c r="E8" s="80">
        <v>16</v>
      </c>
      <c r="F8" s="80">
        <v>63</v>
      </c>
      <c r="G8" s="80">
        <v>60</v>
      </c>
      <c r="H8" s="80">
        <v>51</v>
      </c>
      <c r="I8" s="80">
        <v>40</v>
      </c>
      <c r="J8" s="80">
        <v>39</v>
      </c>
      <c r="K8" s="80">
        <v>27</v>
      </c>
      <c r="L8" s="80">
        <v>43</v>
      </c>
      <c r="M8" s="80">
        <v>34</v>
      </c>
      <c r="N8" s="80">
        <v>21</v>
      </c>
      <c r="O8" s="80">
        <v>24</v>
      </c>
      <c r="P8" s="80">
        <v>14</v>
      </c>
      <c r="Q8" s="80">
        <v>32</v>
      </c>
      <c r="R8" s="80">
        <v>27</v>
      </c>
      <c r="S8" s="80">
        <v>13</v>
      </c>
      <c r="T8" s="80">
        <v>17</v>
      </c>
      <c r="U8" s="80">
        <v>5</v>
      </c>
      <c r="V8" s="80">
        <v>26</v>
      </c>
      <c r="W8" s="80">
        <v>21</v>
      </c>
      <c r="X8" s="80">
        <v>22</v>
      </c>
      <c r="Y8" s="80">
        <v>12</v>
      </c>
      <c r="Z8" s="80">
        <v>21</v>
      </c>
      <c r="AA8" s="80">
        <v>11</v>
      </c>
      <c r="AB8" s="80">
        <v>24</v>
      </c>
      <c r="AC8" s="80">
        <v>16</v>
      </c>
      <c r="AD8" s="80">
        <v>18</v>
      </c>
      <c r="AE8" s="80">
        <v>17</v>
      </c>
      <c r="AF8" s="80">
        <v>12</v>
      </c>
      <c r="AG8" s="80">
        <v>13</v>
      </c>
      <c r="AH8" s="80">
        <v>18</v>
      </c>
      <c r="AI8" s="80">
        <v>30</v>
      </c>
      <c r="AJ8" s="80">
        <v>7</v>
      </c>
      <c r="AK8" s="80">
        <v>16</v>
      </c>
      <c r="AL8" s="80">
        <v>10</v>
      </c>
      <c r="AM8" s="80">
        <v>14</v>
      </c>
      <c r="AN8" s="80">
        <v>31</v>
      </c>
      <c r="AO8" s="80">
        <v>9</v>
      </c>
      <c r="AP8" s="80">
        <v>11</v>
      </c>
      <c r="AQ8" s="80">
        <v>18</v>
      </c>
      <c r="AR8" s="80">
        <v>15</v>
      </c>
      <c r="AS8" s="80">
        <v>21</v>
      </c>
      <c r="AT8" s="80">
        <v>96</v>
      </c>
      <c r="AU8" s="80">
        <v>142</v>
      </c>
      <c r="AV8" s="80">
        <v>120</v>
      </c>
      <c r="AW8" s="80">
        <v>123</v>
      </c>
      <c r="AX8" s="80">
        <v>186</v>
      </c>
      <c r="AY8" s="80">
        <v>196</v>
      </c>
      <c r="AZ8" s="80">
        <v>260</v>
      </c>
      <c r="BA8" s="80">
        <v>173</v>
      </c>
      <c r="BB8" s="80">
        <v>252</v>
      </c>
      <c r="BC8" s="80">
        <v>266</v>
      </c>
      <c r="BD8" s="80">
        <v>270</v>
      </c>
      <c r="BE8" s="80">
        <v>207</v>
      </c>
      <c r="BF8" s="80">
        <v>348</v>
      </c>
      <c r="BG8" s="80">
        <f t="shared" si="0"/>
        <v>158</v>
      </c>
      <c r="BH8" s="80">
        <f t="shared" si="1"/>
        <v>190</v>
      </c>
      <c r="BI8" s="80">
        <f t="shared" si="2"/>
        <v>125</v>
      </c>
      <c r="BJ8" s="80">
        <f t="shared" si="3"/>
        <v>97</v>
      </c>
      <c r="BK8" s="80">
        <f t="shared" si="4"/>
        <v>61</v>
      </c>
      <c r="BL8" s="80">
        <f t="shared" si="5"/>
        <v>76</v>
      </c>
      <c r="BM8" s="80">
        <f t="shared" si="6"/>
        <v>69</v>
      </c>
      <c r="BN8" s="80">
        <f t="shared" si="7"/>
        <v>60</v>
      </c>
      <c r="BO8" s="80">
        <f t="shared" si="8"/>
        <v>63</v>
      </c>
      <c r="BP8" s="80">
        <f t="shared" si="9"/>
        <v>65</v>
      </c>
      <c r="BQ8" s="80">
        <f t="shared" si="10"/>
        <v>150</v>
      </c>
      <c r="BR8" s="80">
        <f t="shared" si="11"/>
        <v>571</v>
      </c>
      <c r="BS8" s="80">
        <f t="shared" si="12"/>
        <v>881</v>
      </c>
      <c r="BT8" s="80">
        <f t="shared" si="13"/>
        <v>1091</v>
      </c>
    </row>
    <row r="9" spans="2:72" ht="17.100000000000001" customHeight="1" thickBot="1" x14ac:dyDescent="0.25">
      <c r="B9" s="79" t="s">
        <v>100</v>
      </c>
      <c r="C9" s="80">
        <v>33</v>
      </c>
      <c r="D9" s="80">
        <v>58</v>
      </c>
      <c r="E9" s="80">
        <v>38</v>
      </c>
      <c r="F9" s="80">
        <v>54</v>
      </c>
      <c r="G9" s="80">
        <v>325</v>
      </c>
      <c r="H9" s="80">
        <v>47</v>
      </c>
      <c r="I9" s="80">
        <v>27</v>
      </c>
      <c r="J9" s="80">
        <v>38</v>
      </c>
      <c r="K9" s="80">
        <v>36</v>
      </c>
      <c r="L9" s="80">
        <v>53</v>
      </c>
      <c r="M9" s="80">
        <v>15</v>
      </c>
      <c r="N9" s="80">
        <v>28</v>
      </c>
      <c r="O9" s="80">
        <v>41</v>
      </c>
      <c r="P9" s="80">
        <v>33</v>
      </c>
      <c r="Q9" s="80">
        <v>24</v>
      </c>
      <c r="R9" s="80">
        <v>35</v>
      </c>
      <c r="S9" s="80">
        <v>28</v>
      </c>
      <c r="T9" s="80">
        <v>32</v>
      </c>
      <c r="U9" s="80">
        <v>21</v>
      </c>
      <c r="V9" s="80">
        <v>25</v>
      </c>
      <c r="W9" s="80">
        <v>31</v>
      </c>
      <c r="X9" s="80">
        <v>27</v>
      </c>
      <c r="Y9" s="80">
        <v>16</v>
      </c>
      <c r="Z9" s="80">
        <v>21</v>
      </c>
      <c r="AA9" s="80">
        <v>18</v>
      </c>
      <c r="AB9" s="80">
        <v>30</v>
      </c>
      <c r="AC9" s="80">
        <v>11</v>
      </c>
      <c r="AD9" s="80">
        <v>28</v>
      </c>
      <c r="AE9" s="80">
        <v>29</v>
      </c>
      <c r="AF9" s="80">
        <v>29</v>
      </c>
      <c r="AG9" s="80">
        <v>18</v>
      </c>
      <c r="AH9" s="80">
        <v>27</v>
      </c>
      <c r="AI9" s="80">
        <v>27</v>
      </c>
      <c r="AJ9" s="80">
        <v>9</v>
      </c>
      <c r="AK9" s="80">
        <v>37</v>
      </c>
      <c r="AL9" s="80">
        <v>42</v>
      </c>
      <c r="AM9" s="80">
        <v>52</v>
      </c>
      <c r="AN9" s="80">
        <v>36</v>
      </c>
      <c r="AO9" s="80">
        <v>39</v>
      </c>
      <c r="AP9" s="80">
        <v>37</v>
      </c>
      <c r="AQ9" s="80">
        <v>50</v>
      </c>
      <c r="AR9" s="80">
        <v>42</v>
      </c>
      <c r="AS9" s="80">
        <v>60</v>
      </c>
      <c r="AT9" s="80">
        <v>40</v>
      </c>
      <c r="AU9" s="80">
        <v>225</v>
      </c>
      <c r="AV9" s="80">
        <v>214</v>
      </c>
      <c r="AW9" s="80">
        <v>278</v>
      </c>
      <c r="AX9" s="80">
        <v>252</v>
      </c>
      <c r="AY9" s="80">
        <v>133</v>
      </c>
      <c r="AZ9" s="80">
        <v>383</v>
      </c>
      <c r="BA9" s="80">
        <v>220</v>
      </c>
      <c r="BB9" s="80">
        <v>198</v>
      </c>
      <c r="BC9" s="80">
        <v>362</v>
      </c>
      <c r="BD9" s="80">
        <v>492</v>
      </c>
      <c r="BE9" s="80">
        <v>511</v>
      </c>
      <c r="BF9" s="80">
        <v>395</v>
      </c>
      <c r="BG9" s="80">
        <f t="shared" si="0"/>
        <v>183</v>
      </c>
      <c r="BH9" s="80">
        <f t="shared" si="1"/>
        <v>437</v>
      </c>
      <c r="BI9" s="80">
        <f t="shared" si="2"/>
        <v>132</v>
      </c>
      <c r="BJ9" s="80">
        <f t="shared" si="3"/>
        <v>133</v>
      </c>
      <c r="BK9" s="80">
        <f t="shared" si="4"/>
        <v>106</v>
      </c>
      <c r="BL9" s="80">
        <f t="shared" si="5"/>
        <v>95</v>
      </c>
      <c r="BM9" s="80">
        <f t="shared" si="6"/>
        <v>87</v>
      </c>
      <c r="BN9" s="80">
        <f t="shared" si="7"/>
        <v>103</v>
      </c>
      <c r="BO9" s="80">
        <f t="shared" si="8"/>
        <v>115</v>
      </c>
      <c r="BP9" s="80">
        <f t="shared" si="9"/>
        <v>164</v>
      </c>
      <c r="BQ9" s="80">
        <f t="shared" si="10"/>
        <v>192</v>
      </c>
      <c r="BR9" s="80">
        <f t="shared" si="11"/>
        <v>969</v>
      </c>
      <c r="BS9" s="80">
        <f t="shared" si="12"/>
        <v>934</v>
      </c>
      <c r="BT9" s="80">
        <f t="shared" si="13"/>
        <v>1760</v>
      </c>
    </row>
    <row r="10" spans="2:72" ht="17.100000000000001" customHeight="1" thickBot="1" x14ac:dyDescent="0.25">
      <c r="B10" s="79" t="s">
        <v>101</v>
      </c>
      <c r="C10" s="80">
        <v>39</v>
      </c>
      <c r="D10" s="80">
        <v>50</v>
      </c>
      <c r="E10" s="80">
        <v>52</v>
      </c>
      <c r="F10" s="80">
        <v>69</v>
      </c>
      <c r="G10" s="80">
        <v>57</v>
      </c>
      <c r="H10" s="80">
        <v>91</v>
      </c>
      <c r="I10" s="80">
        <v>46</v>
      </c>
      <c r="J10" s="80">
        <v>53</v>
      </c>
      <c r="K10" s="80">
        <v>53</v>
      </c>
      <c r="L10" s="80">
        <v>47</v>
      </c>
      <c r="M10" s="80">
        <v>14</v>
      </c>
      <c r="N10" s="80">
        <v>41</v>
      </c>
      <c r="O10" s="80">
        <v>39</v>
      </c>
      <c r="P10" s="80">
        <v>28</v>
      </c>
      <c r="Q10" s="80">
        <v>21</v>
      </c>
      <c r="R10" s="80">
        <v>40</v>
      </c>
      <c r="S10" s="80">
        <v>34</v>
      </c>
      <c r="T10" s="80">
        <v>23</v>
      </c>
      <c r="U10" s="80">
        <v>17</v>
      </c>
      <c r="V10" s="80">
        <v>22</v>
      </c>
      <c r="W10" s="80">
        <v>20</v>
      </c>
      <c r="X10" s="80">
        <v>35</v>
      </c>
      <c r="Y10" s="80">
        <v>16</v>
      </c>
      <c r="Z10" s="80">
        <v>26</v>
      </c>
      <c r="AA10" s="80">
        <v>28</v>
      </c>
      <c r="AB10" s="80">
        <v>33</v>
      </c>
      <c r="AC10" s="80">
        <v>21</v>
      </c>
      <c r="AD10" s="80">
        <v>18</v>
      </c>
      <c r="AE10" s="80">
        <v>27</v>
      </c>
      <c r="AF10" s="80">
        <v>25</v>
      </c>
      <c r="AG10" s="80">
        <v>24</v>
      </c>
      <c r="AH10" s="80">
        <v>25</v>
      </c>
      <c r="AI10" s="80">
        <v>15</v>
      </c>
      <c r="AJ10" s="80">
        <v>18</v>
      </c>
      <c r="AK10" s="80">
        <v>29</v>
      </c>
      <c r="AL10" s="80">
        <v>33</v>
      </c>
      <c r="AM10" s="80">
        <v>33</v>
      </c>
      <c r="AN10" s="80">
        <v>18</v>
      </c>
      <c r="AO10" s="80">
        <v>22</v>
      </c>
      <c r="AP10" s="80">
        <v>25</v>
      </c>
      <c r="AQ10" s="80">
        <v>23</v>
      </c>
      <c r="AR10" s="80">
        <v>51</v>
      </c>
      <c r="AS10" s="80">
        <v>64</v>
      </c>
      <c r="AT10" s="80">
        <v>77</v>
      </c>
      <c r="AU10" s="80">
        <v>72</v>
      </c>
      <c r="AV10" s="80">
        <v>474</v>
      </c>
      <c r="AW10" s="80">
        <v>459</v>
      </c>
      <c r="AX10" s="80">
        <v>281</v>
      </c>
      <c r="AY10" s="80">
        <v>586</v>
      </c>
      <c r="AZ10" s="80">
        <v>656</v>
      </c>
      <c r="BA10" s="80">
        <v>685</v>
      </c>
      <c r="BB10" s="80">
        <v>401</v>
      </c>
      <c r="BC10" s="80">
        <v>571</v>
      </c>
      <c r="BD10" s="80">
        <v>1298</v>
      </c>
      <c r="BE10" s="80">
        <v>659</v>
      </c>
      <c r="BF10" s="80">
        <v>826</v>
      </c>
      <c r="BG10" s="80">
        <f t="shared" si="0"/>
        <v>210</v>
      </c>
      <c r="BH10" s="80">
        <f t="shared" si="1"/>
        <v>247</v>
      </c>
      <c r="BI10" s="80">
        <f t="shared" si="2"/>
        <v>155</v>
      </c>
      <c r="BJ10" s="80">
        <f t="shared" si="3"/>
        <v>128</v>
      </c>
      <c r="BK10" s="80">
        <f t="shared" si="4"/>
        <v>96</v>
      </c>
      <c r="BL10" s="80">
        <f t="shared" si="5"/>
        <v>97</v>
      </c>
      <c r="BM10" s="80">
        <f t="shared" si="6"/>
        <v>100</v>
      </c>
      <c r="BN10" s="80">
        <f t="shared" si="7"/>
        <v>101</v>
      </c>
      <c r="BO10" s="80">
        <f t="shared" si="8"/>
        <v>95</v>
      </c>
      <c r="BP10" s="80">
        <f t="shared" si="9"/>
        <v>98</v>
      </c>
      <c r="BQ10" s="80">
        <f t="shared" si="10"/>
        <v>215</v>
      </c>
      <c r="BR10" s="80">
        <f t="shared" si="11"/>
        <v>1286</v>
      </c>
      <c r="BS10" s="80">
        <f t="shared" si="12"/>
        <v>2328</v>
      </c>
      <c r="BT10" s="80">
        <f t="shared" si="13"/>
        <v>3354</v>
      </c>
    </row>
    <row r="11" spans="2:72" ht="17.100000000000001" customHeight="1" thickBot="1" x14ac:dyDescent="0.25">
      <c r="B11" s="79" t="s">
        <v>102</v>
      </c>
      <c r="C11" s="80">
        <v>19</v>
      </c>
      <c r="D11" s="80">
        <v>32</v>
      </c>
      <c r="E11" s="80">
        <v>26</v>
      </c>
      <c r="F11" s="80">
        <v>23</v>
      </c>
      <c r="G11" s="80">
        <v>21</v>
      </c>
      <c r="H11" s="80">
        <v>26</v>
      </c>
      <c r="I11" s="80">
        <v>30</v>
      </c>
      <c r="J11" s="80">
        <v>23</v>
      </c>
      <c r="K11" s="80">
        <v>15</v>
      </c>
      <c r="L11" s="80">
        <v>16</v>
      </c>
      <c r="M11" s="80">
        <v>13</v>
      </c>
      <c r="N11" s="80">
        <v>11</v>
      </c>
      <c r="O11" s="80">
        <v>10</v>
      </c>
      <c r="P11" s="80">
        <v>11</v>
      </c>
      <c r="Q11" s="80">
        <v>15</v>
      </c>
      <c r="R11" s="80">
        <v>14</v>
      </c>
      <c r="S11" s="80">
        <v>12</v>
      </c>
      <c r="T11" s="80">
        <v>13</v>
      </c>
      <c r="U11" s="80">
        <v>7</v>
      </c>
      <c r="V11" s="80">
        <v>6</v>
      </c>
      <c r="W11" s="80">
        <v>15</v>
      </c>
      <c r="X11" s="80">
        <v>13</v>
      </c>
      <c r="Y11" s="80">
        <v>7</v>
      </c>
      <c r="Z11" s="80">
        <v>12</v>
      </c>
      <c r="AA11" s="80">
        <v>7</v>
      </c>
      <c r="AB11" s="80">
        <v>5</v>
      </c>
      <c r="AC11" s="80">
        <v>9</v>
      </c>
      <c r="AD11" s="80">
        <v>3</v>
      </c>
      <c r="AE11" s="80">
        <v>9</v>
      </c>
      <c r="AF11" s="80">
        <v>11</v>
      </c>
      <c r="AG11" s="80">
        <v>9</v>
      </c>
      <c r="AH11" s="80">
        <v>8</v>
      </c>
      <c r="AI11" s="80">
        <v>10</v>
      </c>
      <c r="AJ11" s="80">
        <v>7</v>
      </c>
      <c r="AK11" s="80">
        <v>8</v>
      </c>
      <c r="AL11" s="80">
        <v>10</v>
      </c>
      <c r="AM11" s="80">
        <v>6</v>
      </c>
      <c r="AN11" s="80">
        <v>4</v>
      </c>
      <c r="AO11" s="80">
        <v>3</v>
      </c>
      <c r="AP11" s="80">
        <v>6</v>
      </c>
      <c r="AQ11" s="80">
        <v>8</v>
      </c>
      <c r="AR11" s="80">
        <v>4</v>
      </c>
      <c r="AS11" s="80">
        <v>8</v>
      </c>
      <c r="AT11" s="80">
        <v>69</v>
      </c>
      <c r="AU11" s="80">
        <v>20</v>
      </c>
      <c r="AV11" s="80">
        <v>9</v>
      </c>
      <c r="AW11" s="80">
        <v>46</v>
      </c>
      <c r="AX11" s="80">
        <v>109</v>
      </c>
      <c r="AY11" s="80">
        <v>89</v>
      </c>
      <c r="AZ11" s="80">
        <v>44</v>
      </c>
      <c r="BA11" s="80">
        <v>89</v>
      </c>
      <c r="BB11" s="80">
        <v>97</v>
      </c>
      <c r="BC11" s="80">
        <v>78</v>
      </c>
      <c r="BD11" s="80">
        <v>40</v>
      </c>
      <c r="BE11" s="80">
        <v>115</v>
      </c>
      <c r="BF11" s="80">
        <v>128</v>
      </c>
      <c r="BG11" s="80">
        <f t="shared" si="0"/>
        <v>100</v>
      </c>
      <c r="BH11" s="80">
        <f t="shared" si="1"/>
        <v>100</v>
      </c>
      <c r="BI11" s="80">
        <f t="shared" si="2"/>
        <v>55</v>
      </c>
      <c r="BJ11" s="80">
        <f t="shared" si="3"/>
        <v>50</v>
      </c>
      <c r="BK11" s="80">
        <f t="shared" si="4"/>
        <v>38</v>
      </c>
      <c r="BL11" s="80">
        <f t="shared" si="5"/>
        <v>47</v>
      </c>
      <c r="BM11" s="80">
        <f t="shared" si="6"/>
        <v>24</v>
      </c>
      <c r="BN11" s="80">
        <f t="shared" si="7"/>
        <v>37</v>
      </c>
      <c r="BO11" s="80">
        <f t="shared" si="8"/>
        <v>35</v>
      </c>
      <c r="BP11" s="80">
        <f t="shared" si="9"/>
        <v>19</v>
      </c>
      <c r="BQ11" s="80">
        <f t="shared" si="10"/>
        <v>89</v>
      </c>
      <c r="BR11" s="80">
        <f t="shared" si="11"/>
        <v>184</v>
      </c>
      <c r="BS11" s="80">
        <f t="shared" si="12"/>
        <v>319</v>
      </c>
      <c r="BT11" s="80">
        <f t="shared" si="13"/>
        <v>361</v>
      </c>
    </row>
    <row r="12" spans="2:72" ht="17.100000000000001" customHeight="1" thickBot="1" x14ac:dyDescent="0.25">
      <c r="B12" s="79" t="s">
        <v>103</v>
      </c>
      <c r="C12" s="80">
        <v>86</v>
      </c>
      <c r="D12" s="80">
        <v>84</v>
      </c>
      <c r="E12" s="80">
        <v>57</v>
      </c>
      <c r="F12" s="80">
        <v>76</v>
      </c>
      <c r="G12" s="80">
        <v>123</v>
      </c>
      <c r="H12" s="80">
        <v>113</v>
      </c>
      <c r="I12" s="80">
        <v>79</v>
      </c>
      <c r="J12" s="80">
        <v>79</v>
      </c>
      <c r="K12" s="80">
        <v>80</v>
      </c>
      <c r="L12" s="80">
        <v>62</v>
      </c>
      <c r="M12" s="80">
        <v>48</v>
      </c>
      <c r="N12" s="80">
        <v>61</v>
      </c>
      <c r="O12" s="80">
        <v>45</v>
      </c>
      <c r="P12" s="80">
        <v>48</v>
      </c>
      <c r="Q12" s="80">
        <v>41</v>
      </c>
      <c r="R12" s="80">
        <v>36</v>
      </c>
      <c r="S12" s="80">
        <v>50</v>
      </c>
      <c r="T12" s="80">
        <v>45</v>
      </c>
      <c r="U12" s="80">
        <v>26</v>
      </c>
      <c r="V12" s="80">
        <v>41</v>
      </c>
      <c r="W12" s="80">
        <v>41</v>
      </c>
      <c r="X12" s="80">
        <v>44</v>
      </c>
      <c r="Y12" s="80">
        <v>40</v>
      </c>
      <c r="Z12" s="80">
        <v>35</v>
      </c>
      <c r="AA12" s="80">
        <v>31</v>
      </c>
      <c r="AB12" s="80">
        <v>45</v>
      </c>
      <c r="AC12" s="80">
        <v>39</v>
      </c>
      <c r="AD12" s="80">
        <v>34</v>
      </c>
      <c r="AE12" s="80">
        <v>32</v>
      </c>
      <c r="AF12" s="80">
        <v>31</v>
      </c>
      <c r="AG12" s="80">
        <v>20</v>
      </c>
      <c r="AH12" s="80">
        <v>27</v>
      </c>
      <c r="AI12" s="80">
        <v>28</v>
      </c>
      <c r="AJ12" s="80">
        <v>24</v>
      </c>
      <c r="AK12" s="80">
        <v>35</v>
      </c>
      <c r="AL12" s="80">
        <v>23</v>
      </c>
      <c r="AM12" s="80">
        <v>49</v>
      </c>
      <c r="AN12" s="80">
        <v>44</v>
      </c>
      <c r="AO12" s="80">
        <v>33</v>
      </c>
      <c r="AP12" s="80">
        <v>29</v>
      </c>
      <c r="AQ12" s="80">
        <v>35</v>
      </c>
      <c r="AR12" s="80">
        <v>40</v>
      </c>
      <c r="AS12" s="80">
        <v>68</v>
      </c>
      <c r="AT12" s="80">
        <v>202</v>
      </c>
      <c r="AU12" s="80">
        <v>200</v>
      </c>
      <c r="AV12" s="80">
        <v>219</v>
      </c>
      <c r="AW12" s="80">
        <v>245</v>
      </c>
      <c r="AX12" s="80">
        <v>320</v>
      </c>
      <c r="AY12" s="80">
        <v>314</v>
      </c>
      <c r="AZ12" s="80">
        <v>335</v>
      </c>
      <c r="BA12" s="80">
        <v>324</v>
      </c>
      <c r="BB12" s="80">
        <v>399</v>
      </c>
      <c r="BC12" s="80">
        <v>553</v>
      </c>
      <c r="BD12" s="80">
        <v>392</v>
      </c>
      <c r="BE12" s="80">
        <v>332</v>
      </c>
      <c r="BF12" s="80">
        <v>479</v>
      </c>
      <c r="BG12" s="80">
        <f t="shared" si="0"/>
        <v>303</v>
      </c>
      <c r="BH12" s="80">
        <f t="shared" si="1"/>
        <v>394</v>
      </c>
      <c r="BI12" s="80">
        <f t="shared" si="2"/>
        <v>251</v>
      </c>
      <c r="BJ12" s="80">
        <f t="shared" si="3"/>
        <v>170</v>
      </c>
      <c r="BK12" s="80">
        <f t="shared" si="4"/>
        <v>162</v>
      </c>
      <c r="BL12" s="80">
        <f t="shared" si="5"/>
        <v>160</v>
      </c>
      <c r="BM12" s="80">
        <f t="shared" si="6"/>
        <v>149</v>
      </c>
      <c r="BN12" s="80">
        <f t="shared" si="7"/>
        <v>110</v>
      </c>
      <c r="BO12" s="80">
        <f t="shared" si="8"/>
        <v>110</v>
      </c>
      <c r="BP12" s="80">
        <f t="shared" si="9"/>
        <v>155</v>
      </c>
      <c r="BQ12" s="80">
        <f t="shared" si="10"/>
        <v>345</v>
      </c>
      <c r="BR12" s="80">
        <f t="shared" si="11"/>
        <v>984</v>
      </c>
      <c r="BS12" s="80">
        <f t="shared" si="12"/>
        <v>1372</v>
      </c>
      <c r="BT12" s="80">
        <f t="shared" si="13"/>
        <v>1756</v>
      </c>
    </row>
    <row r="13" spans="2:72" ht="17.100000000000001" customHeight="1" thickBot="1" x14ac:dyDescent="0.25">
      <c r="B13" s="79" t="s">
        <v>104</v>
      </c>
      <c r="C13" s="80">
        <v>87</v>
      </c>
      <c r="D13" s="80">
        <v>68</v>
      </c>
      <c r="E13" s="80">
        <v>51</v>
      </c>
      <c r="F13" s="80">
        <v>57</v>
      </c>
      <c r="G13" s="80">
        <v>82</v>
      </c>
      <c r="H13" s="80">
        <v>70</v>
      </c>
      <c r="I13" s="80">
        <v>77</v>
      </c>
      <c r="J13" s="80">
        <v>66</v>
      </c>
      <c r="K13" s="80">
        <v>65</v>
      </c>
      <c r="L13" s="80">
        <v>52</v>
      </c>
      <c r="M13" s="80">
        <v>36</v>
      </c>
      <c r="N13" s="80">
        <v>52</v>
      </c>
      <c r="O13" s="80">
        <v>46</v>
      </c>
      <c r="P13" s="80">
        <v>29</v>
      </c>
      <c r="Q13" s="80">
        <v>22</v>
      </c>
      <c r="R13" s="80">
        <v>66</v>
      </c>
      <c r="S13" s="80">
        <v>17</v>
      </c>
      <c r="T13" s="80">
        <v>28</v>
      </c>
      <c r="U13" s="80">
        <v>14</v>
      </c>
      <c r="V13" s="80">
        <v>32</v>
      </c>
      <c r="W13" s="80">
        <v>26</v>
      </c>
      <c r="X13" s="80">
        <v>29</v>
      </c>
      <c r="Y13" s="80">
        <v>30</v>
      </c>
      <c r="Z13" s="80">
        <v>22</v>
      </c>
      <c r="AA13" s="80">
        <v>24</v>
      </c>
      <c r="AB13" s="80">
        <v>34</v>
      </c>
      <c r="AC13" s="80">
        <v>21</v>
      </c>
      <c r="AD13" s="80">
        <v>31</v>
      </c>
      <c r="AE13" s="80">
        <v>21</v>
      </c>
      <c r="AF13" s="80">
        <v>21</v>
      </c>
      <c r="AG13" s="80">
        <v>7</v>
      </c>
      <c r="AH13" s="80">
        <v>33</v>
      </c>
      <c r="AI13" s="80">
        <v>25</v>
      </c>
      <c r="AJ13" s="80">
        <v>3</v>
      </c>
      <c r="AK13" s="80">
        <v>13</v>
      </c>
      <c r="AL13" s="80">
        <v>35</v>
      </c>
      <c r="AM13" s="80">
        <v>37</v>
      </c>
      <c r="AN13" s="80">
        <v>27</v>
      </c>
      <c r="AO13" s="80">
        <v>19</v>
      </c>
      <c r="AP13" s="80">
        <v>35</v>
      </c>
      <c r="AQ13" s="80">
        <v>19</v>
      </c>
      <c r="AR13" s="80">
        <v>26</v>
      </c>
      <c r="AS13" s="80">
        <v>30</v>
      </c>
      <c r="AT13" s="80">
        <v>146</v>
      </c>
      <c r="AU13" s="80">
        <v>117</v>
      </c>
      <c r="AV13" s="80">
        <v>136</v>
      </c>
      <c r="AW13" s="80">
        <v>276</v>
      </c>
      <c r="AX13" s="80">
        <v>398</v>
      </c>
      <c r="AY13" s="80">
        <v>302</v>
      </c>
      <c r="AZ13" s="80">
        <v>361</v>
      </c>
      <c r="BA13" s="80">
        <v>271</v>
      </c>
      <c r="BB13" s="80">
        <v>374</v>
      </c>
      <c r="BC13" s="80">
        <v>489</v>
      </c>
      <c r="BD13" s="80">
        <v>475</v>
      </c>
      <c r="BE13" s="80">
        <v>346</v>
      </c>
      <c r="BF13" s="80">
        <v>464</v>
      </c>
      <c r="BG13" s="80">
        <f t="shared" si="0"/>
        <v>263</v>
      </c>
      <c r="BH13" s="80">
        <f t="shared" si="1"/>
        <v>295</v>
      </c>
      <c r="BI13" s="80">
        <f t="shared" si="2"/>
        <v>205</v>
      </c>
      <c r="BJ13" s="80">
        <f t="shared" si="3"/>
        <v>163</v>
      </c>
      <c r="BK13" s="80">
        <f t="shared" si="4"/>
        <v>91</v>
      </c>
      <c r="BL13" s="80">
        <f t="shared" si="5"/>
        <v>107</v>
      </c>
      <c r="BM13" s="80">
        <f t="shared" si="6"/>
        <v>110</v>
      </c>
      <c r="BN13" s="80">
        <f t="shared" si="7"/>
        <v>82</v>
      </c>
      <c r="BO13" s="80">
        <f t="shared" si="8"/>
        <v>76</v>
      </c>
      <c r="BP13" s="80">
        <f t="shared" si="9"/>
        <v>118</v>
      </c>
      <c r="BQ13" s="80">
        <f t="shared" si="10"/>
        <v>221</v>
      </c>
      <c r="BR13" s="80">
        <f t="shared" si="11"/>
        <v>927</v>
      </c>
      <c r="BS13" s="80">
        <f t="shared" si="12"/>
        <v>1308</v>
      </c>
      <c r="BT13" s="80">
        <f t="shared" si="13"/>
        <v>1774</v>
      </c>
    </row>
    <row r="14" spans="2:72" ht="17.100000000000001" customHeight="1" thickBot="1" x14ac:dyDescent="0.25">
      <c r="B14" s="79" t="s">
        <v>105</v>
      </c>
      <c r="C14" s="80">
        <v>444</v>
      </c>
      <c r="D14" s="80">
        <v>430</v>
      </c>
      <c r="E14" s="80">
        <v>323</v>
      </c>
      <c r="F14" s="80">
        <v>526</v>
      </c>
      <c r="G14" s="80">
        <v>491</v>
      </c>
      <c r="H14" s="80">
        <v>450</v>
      </c>
      <c r="I14" s="80">
        <v>366</v>
      </c>
      <c r="J14" s="80">
        <v>378</v>
      </c>
      <c r="K14" s="80">
        <v>358</v>
      </c>
      <c r="L14" s="80">
        <v>327</v>
      </c>
      <c r="M14" s="80">
        <v>257</v>
      </c>
      <c r="N14" s="80">
        <v>297</v>
      </c>
      <c r="O14" s="80">
        <v>237</v>
      </c>
      <c r="P14" s="80">
        <v>259</v>
      </c>
      <c r="Q14" s="80">
        <v>188</v>
      </c>
      <c r="R14" s="80">
        <v>202</v>
      </c>
      <c r="S14" s="80">
        <v>179</v>
      </c>
      <c r="T14" s="80">
        <v>178</v>
      </c>
      <c r="U14" s="80">
        <v>188</v>
      </c>
      <c r="V14" s="80">
        <v>206</v>
      </c>
      <c r="W14" s="80">
        <v>181</v>
      </c>
      <c r="X14" s="80">
        <v>207</v>
      </c>
      <c r="Y14" s="80">
        <v>149</v>
      </c>
      <c r="Z14" s="80">
        <v>168</v>
      </c>
      <c r="AA14" s="80">
        <v>234</v>
      </c>
      <c r="AB14" s="80">
        <v>211</v>
      </c>
      <c r="AC14" s="80">
        <v>171</v>
      </c>
      <c r="AD14" s="80">
        <v>297</v>
      </c>
      <c r="AE14" s="80">
        <v>374</v>
      </c>
      <c r="AF14" s="80">
        <v>353</v>
      </c>
      <c r="AG14" s="80">
        <v>285</v>
      </c>
      <c r="AH14" s="80">
        <v>408</v>
      </c>
      <c r="AI14" s="80">
        <v>416</v>
      </c>
      <c r="AJ14" s="80">
        <v>237</v>
      </c>
      <c r="AK14" s="80">
        <v>398</v>
      </c>
      <c r="AL14" s="80">
        <v>580</v>
      </c>
      <c r="AM14" s="80">
        <v>651</v>
      </c>
      <c r="AN14" s="80">
        <v>544</v>
      </c>
      <c r="AO14" s="80">
        <v>430</v>
      </c>
      <c r="AP14" s="80">
        <v>558</v>
      </c>
      <c r="AQ14" s="80">
        <v>594</v>
      </c>
      <c r="AR14" s="80">
        <v>621</v>
      </c>
      <c r="AS14" s="80">
        <v>691</v>
      </c>
      <c r="AT14" s="80">
        <v>1403</v>
      </c>
      <c r="AU14" s="80">
        <v>1660</v>
      </c>
      <c r="AV14" s="80">
        <v>3330</v>
      </c>
      <c r="AW14" s="80">
        <v>1775</v>
      </c>
      <c r="AX14" s="80">
        <v>2584</v>
      </c>
      <c r="AY14" s="80">
        <v>3012</v>
      </c>
      <c r="AZ14" s="80">
        <v>3219</v>
      </c>
      <c r="BA14" s="80">
        <v>2798</v>
      </c>
      <c r="BB14" s="80">
        <v>3669</v>
      </c>
      <c r="BC14" s="80">
        <v>4097</v>
      </c>
      <c r="BD14" s="80">
        <v>3449</v>
      </c>
      <c r="BE14" s="80">
        <v>2930</v>
      </c>
      <c r="BF14" s="80">
        <v>4146</v>
      </c>
      <c r="BG14" s="80">
        <f t="shared" si="0"/>
        <v>1723</v>
      </c>
      <c r="BH14" s="80">
        <f t="shared" si="1"/>
        <v>1685</v>
      </c>
      <c r="BI14" s="80">
        <f t="shared" si="2"/>
        <v>1239</v>
      </c>
      <c r="BJ14" s="80">
        <f t="shared" si="3"/>
        <v>886</v>
      </c>
      <c r="BK14" s="80">
        <f t="shared" si="4"/>
        <v>751</v>
      </c>
      <c r="BL14" s="80">
        <f t="shared" si="5"/>
        <v>705</v>
      </c>
      <c r="BM14" s="80">
        <f t="shared" si="6"/>
        <v>913</v>
      </c>
      <c r="BN14" s="80">
        <f t="shared" si="7"/>
        <v>1420</v>
      </c>
      <c r="BO14" s="80">
        <f t="shared" si="8"/>
        <v>1631</v>
      </c>
      <c r="BP14" s="80">
        <f t="shared" si="9"/>
        <v>2183</v>
      </c>
      <c r="BQ14" s="80">
        <f t="shared" si="10"/>
        <v>3309</v>
      </c>
      <c r="BR14" s="80">
        <f t="shared" si="11"/>
        <v>9349</v>
      </c>
      <c r="BS14" s="80">
        <f t="shared" si="12"/>
        <v>12698</v>
      </c>
      <c r="BT14" s="80">
        <f t="shared" si="13"/>
        <v>14622</v>
      </c>
    </row>
    <row r="15" spans="2:72" ht="17.100000000000001" customHeight="1" thickBot="1" x14ac:dyDescent="0.25">
      <c r="B15" s="79" t="s">
        <v>106</v>
      </c>
      <c r="C15" s="80">
        <v>268</v>
      </c>
      <c r="D15" s="80">
        <v>306</v>
      </c>
      <c r="E15" s="80">
        <v>169</v>
      </c>
      <c r="F15" s="80">
        <v>307</v>
      </c>
      <c r="G15" s="80">
        <v>282</v>
      </c>
      <c r="H15" s="80">
        <v>267</v>
      </c>
      <c r="I15" s="80">
        <v>169</v>
      </c>
      <c r="J15" s="80">
        <v>238</v>
      </c>
      <c r="K15" s="80">
        <v>187</v>
      </c>
      <c r="L15" s="80">
        <v>186</v>
      </c>
      <c r="M15" s="80">
        <v>144</v>
      </c>
      <c r="N15" s="80">
        <v>125</v>
      </c>
      <c r="O15" s="80">
        <v>180</v>
      </c>
      <c r="P15" s="80">
        <v>131</v>
      </c>
      <c r="Q15" s="80">
        <v>137</v>
      </c>
      <c r="R15" s="80">
        <v>149</v>
      </c>
      <c r="S15" s="80">
        <v>137</v>
      </c>
      <c r="T15" s="80">
        <v>123</v>
      </c>
      <c r="U15" s="80">
        <v>96</v>
      </c>
      <c r="V15" s="80">
        <v>128</v>
      </c>
      <c r="W15" s="80">
        <v>98</v>
      </c>
      <c r="X15" s="80">
        <v>107</v>
      </c>
      <c r="Y15" s="80">
        <v>69</v>
      </c>
      <c r="Z15" s="80">
        <v>121</v>
      </c>
      <c r="AA15" s="80">
        <v>82</v>
      </c>
      <c r="AB15" s="80">
        <v>79</v>
      </c>
      <c r="AC15" s="80">
        <v>61</v>
      </c>
      <c r="AD15" s="80">
        <v>94</v>
      </c>
      <c r="AE15" s="80">
        <v>98</v>
      </c>
      <c r="AF15" s="80">
        <v>114</v>
      </c>
      <c r="AG15" s="80">
        <v>91</v>
      </c>
      <c r="AH15" s="80">
        <v>141</v>
      </c>
      <c r="AI15" s="80">
        <v>88</v>
      </c>
      <c r="AJ15" s="80">
        <v>116</v>
      </c>
      <c r="AK15" s="80">
        <v>90</v>
      </c>
      <c r="AL15" s="80">
        <v>101</v>
      </c>
      <c r="AM15" s="80">
        <v>127</v>
      </c>
      <c r="AN15" s="80">
        <v>141</v>
      </c>
      <c r="AO15" s="80">
        <v>91</v>
      </c>
      <c r="AP15" s="80">
        <v>150</v>
      </c>
      <c r="AQ15" s="80">
        <v>164</v>
      </c>
      <c r="AR15" s="80">
        <v>119</v>
      </c>
      <c r="AS15" s="80">
        <v>172</v>
      </c>
      <c r="AT15" s="80">
        <v>884</v>
      </c>
      <c r="AU15" s="80">
        <v>722</v>
      </c>
      <c r="AV15" s="80">
        <v>1410</v>
      </c>
      <c r="AW15" s="80">
        <v>764</v>
      </c>
      <c r="AX15" s="80">
        <v>1149</v>
      </c>
      <c r="AY15" s="80">
        <v>1334</v>
      </c>
      <c r="AZ15" s="80">
        <v>1504</v>
      </c>
      <c r="BA15" s="80">
        <v>1346</v>
      </c>
      <c r="BB15" s="80">
        <v>1401</v>
      </c>
      <c r="BC15" s="80">
        <v>1647</v>
      </c>
      <c r="BD15" s="80">
        <v>1802</v>
      </c>
      <c r="BE15" s="80">
        <v>1578</v>
      </c>
      <c r="BF15" s="80">
        <v>1828</v>
      </c>
      <c r="BG15" s="80">
        <f t="shared" si="0"/>
        <v>1050</v>
      </c>
      <c r="BH15" s="80">
        <f t="shared" si="1"/>
        <v>956</v>
      </c>
      <c r="BI15" s="80">
        <f t="shared" si="2"/>
        <v>642</v>
      </c>
      <c r="BJ15" s="80">
        <f t="shared" si="3"/>
        <v>597</v>
      </c>
      <c r="BK15" s="80">
        <f t="shared" si="4"/>
        <v>484</v>
      </c>
      <c r="BL15" s="80">
        <f t="shared" si="5"/>
        <v>395</v>
      </c>
      <c r="BM15" s="80">
        <f t="shared" si="6"/>
        <v>316</v>
      </c>
      <c r="BN15" s="80">
        <f t="shared" si="7"/>
        <v>444</v>
      </c>
      <c r="BO15" s="80">
        <f t="shared" si="8"/>
        <v>395</v>
      </c>
      <c r="BP15" s="80">
        <f t="shared" si="9"/>
        <v>509</v>
      </c>
      <c r="BQ15" s="80">
        <f t="shared" si="10"/>
        <v>1339</v>
      </c>
      <c r="BR15" s="80">
        <f t="shared" si="11"/>
        <v>4045</v>
      </c>
      <c r="BS15" s="80">
        <f t="shared" si="12"/>
        <v>5585</v>
      </c>
      <c r="BT15" s="80">
        <f t="shared" si="13"/>
        <v>6855</v>
      </c>
    </row>
    <row r="16" spans="2:72" ht="17.100000000000001" customHeight="1" thickBot="1" x14ac:dyDescent="0.25">
      <c r="B16" s="79" t="s">
        <v>107</v>
      </c>
      <c r="C16" s="80">
        <v>24</v>
      </c>
      <c r="D16" s="80">
        <v>20</v>
      </c>
      <c r="E16" s="80">
        <v>15</v>
      </c>
      <c r="F16" s="80">
        <v>26</v>
      </c>
      <c r="G16" s="80">
        <v>34</v>
      </c>
      <c r="H16" s="80">
        <v>24</v>
      </c>
      <c r="I16" s="80">
        <v>26</v>
      </c>
      <c r="J16" s="80">
        <v>28</v>
      </c>
      <c r="K16" s="80">
        <v>16</v>
      </c>
      <c r="L16" s="80">
        <v>16</v>
      </c>
      <c r="M16" s="80">
        <v>13</v>
      </c>
      <c r="N16" s="80">
        <v>14</v>
      </c>
      <c r="O16" s="80">
        <v>11</v>
      </c>
      <c r="P16" s="80">
        <v>15</v>
      </c>
      <c r="Q16" s="80">
        <v>13</v>
      </c>
      <c r="R16" s="80">
        <v>11</v>
      </c>
      <c r="S16" s="80">
        <v>7</v>
      </c>
      <c r="T16" s="80">
        <v>8</v>
      </c>
      <c r="U16" s="80">
        <v>6</v>
      </c>
      <c r="V16" s="80">
        <v>15</v>
      </c>
      <c r="W16" s="80">
        <v>17</v>
      </c>
      <c r="X16" s="80">
        <v>9</v>
      </c>
      <c r="Y16" s="80">
        <v>10</v>
      </c>
      <c r="Z16" s="80">
        <v>12</v>
      </c>
      <c r="AA16" s="80">
        <v>12</v>
      </c>
      <c r="AB16" s="80">
        <v>17</v>
      </c>
      <c r="AC16" s="80">
        <v>1</v>
      </c>
      <c r="AD16" s="80">
        <v>8</v>
      </c>
      <c r="AE16" s="80">
        <v>5</v>
      </c>
      <c r="AF16" s="80">
        <v>10</v>
      </c>
      <c r="AG16" s="80">
        <v>10</v>
      </c>
      <c r="AH16" s="80">
        <v>6</v>
      </c>
      <c r="AI16" s="80">
        <v>1</v>
      </c>
      <c r="AJ16" s="80">
        <v>7</v>
      </c>
      <c r="AK16" s="80">
        <v>5</v>
      </c>
      <c r="AL16" s="80">
        <v>10</v>
      </c>
      <c r="AM16" s="80">
        <v>16</v>
      </c>
      <c r="AN16" s="80">
        <v>14</v>
      </c>
      <c r="AO16" s="80">
        <v>5</v>
      </c>
      <c r="AP16" s="80">
        <v>14</v>
      </c>
      <c r="AQ16" s="80">
        <v>16</v>
      </c>
      <c r="AR16" s="80">
        <v>10</v>
      </c>
      <c r="AS16" s="80">
        <v>19</v>
      </c>
      <c r="AT16" s="80">
        <v>77</v>
      </c>
      <c r="AU16" s="80">
        <v>33</v>
      </c>
      <c r="AV16" s="80">
        <v>80</v>
      </c>
      <c r="AW16" s="80">
        <v>70</v>
      </c>
      <c r="AX16" s="80">
        <v>91</v>
      </c>
      <c r="AY16" s="80">
        <v>138</v>
      </c>
      <c r="AZ16" s="80">
        <v>136</v>
      </c>
      <c r="BA16" s="80">
        <v>121</v>
      </c>
      <c r="BB16" s="80">
        <v>151</v>
      </c>
      <c r="BC16" s="80">
        <v>126</v>
      </c>
      <c r="BD16" s="80">
        <v>127</v>
      </c>
      <c r="BE16" s="80">
        <v>159</v>
      </c>
      <c r="BF16" s="80">
        <v>145</v>
      </c>
      <c r="BG16" s="80">
        <f t="shared" si="0"/>
        <v>85</v>
      </c>
      <c r="BH16" s="80">
        <f t="shared" si="1"/>
        <v>112</v>
      </c>
      <c r="BI16" s="80">
        <f t="shared" si="2"/>
        <v>59</v>
      </c>
      <c r="BJ16" s="80">
        <f t="shared" si="3"/>
        <v>50</v>
      </c>
      <c r="BK16" s="80">
        <f t="shared" si="4"/>
        <v>36</v>
      </c>
      <c r="BL16" s="80">
        <f t="shared" si="5"/>
        <v>48</v>
      </c>
      <c r="BM16" s="80">
        <f t="shared" si="6"/>
        <v>38</v>
      </c>
      <c r="BN16" s="80">
        <f t="shared" si="7"/>
        <v>31</v>
      </c>
      <c r="BO16" s="80">
        <f t="shared" si="8"/>
        <v>23</v>
      </c>
      <c r="BP16" s="80">
        <f t="shared" si="9"/>
        <v>49</v>
      </c>
      <c r="BQ16" s="80">
        <f t="shared" si="10"/>
        <v>122</v>
      </c>
      <c r="BR16" s="80">
        <f t="shared" si="11"/>
        <v>274</v>
      </c>
      <c r="BS16" s="80">
        <f t="shared" si="12"/>
        <v>546</v>
      </c>
      <c r="BT16" s="80">
        <f t="shared" si="13"/>
        <v>557</v>
      </c>
    </row>
    <row r="17" spans="2:72" ht="17.100000000000001" customHeight="1" thickBot="1" x14ac:dyDescent="0.25">
      <c r="B17" s="79" t="s">
        <v>108</v>
      </c>
      <c r="C17" s="80">
        <v>127</v>
      </c>
      <c r="D17" s="80">
        <v>139</v>
      </c>
      <c r="E17" s="80">
        <v>97</v>
      </c>
      <c r="F17" s="80">
        <v>128</v>
      </c>
      <c r="G17" s="80">
        <v>124</v>
      </c>
      <c r="H17" s="80">
        <v>164</v>
      </c>
      <c r="I17" s="80">
        <v>120</v>
      </c>
      <c r="J17" s="80">
        <v>103</v>
      </c>
      <c r="K17" s="80">
        <v>111</v>
      </c>
      <c r="L17" s="80">
        <v>116</v>
      </c>
      <c r="M17" s="80">
        <v>103</v>
      </c>
      <c r="N17" s="80">
        <v>90</v>
      </c>
      <c r="O17" s="80">
        <v>98</v>
      </c>
      <c r="P17" s="80">
        <v>69</v>
      </c>
      <c r="Q17" s="80">
        <v>49</v>
      </c>
      <c r="R17" s="80">
        <v>63</v>
      </c>
      <c r="S17" s="80">
        <v>72</v>
      </c>
      <c r="T17" s="80">
        <v>80</v>
      </c>
      <c r="U17" s="80">
        <v>45</v>
      </c>
      <c r="V17" s="80">
        <v>71</v>
      </c>
      <c r="W17" s="80">
        <v>65</v>
      </c>
      <c r="X17" s="80">
        <v>64</v>
      </c>
      <c r="Y17" s="80">
        <v>49</v>
      </c>
      <c r="Z17" s="80">
        <v>57</v>
      </c>
      <c r="AA17" s="80">
        <v>57</v>
      </c>
      <c r="AB17" s="80">
        <v>57</v>
      </c>
      <c r="AC17" s="80">
        <v>31</v>
      </c>
      <c r="AD17" s="80">
        <v>51</v>
      </c>
      <c r="AE17" s="80">
        <v>66</v>
      </c>
      <c r="AF17" s="80">
        <v>57</v>
      </c>
      <c r="AG17" s="80">
        <v>62</v>
      </c>
      <c r="AH17" s="80">
        <v>74</v>
      </c>
      <c r="AI17" s="80">
        <v>62</v>
      </c>
      <c r="AJ17" s="80">
        <v>49</v>
      </c>
      <c r="AK17" s="80">
        <v>51</v>
      </c>
      <c r="AL17" s="80">
        <v>57</v>
      </c>
      <c r="AM17" s="80">
        <v>79</v>
      </c>
      <c r="AN17" s="80">
        <v>73</v>
      </c>
      <c r="AO17" s="80">
        <v>50</v>
      </c>
      <c r="AP17" s="80">
        <v>61</v>
      </c>
      <c r="AQ17" s="80">
        <v>58</v>
      </c>
      <c r="AR17" s="80">
        <v>93</v>
      </c>
      <c r="AS17" s="80">
        <v>91</v>
      </c>
      <c r="AT17" s="80">
        <v>212</v>
      </c>
      <c r="AU17" s="80">
        <v>143</v>
      </c>
      <c r="AV17" s="80">
        <v>469</v>
      </c>
      <c r="AW17" s="80">
        <v>253</v>
      </c>
      <c r="AX17" s="80">
        <v>248</v>
      </c>
      <c r="AY17" s="80">
        <v>315</v>
      </c>
      <c r="AZ17" s="80">
        <v>489</v>
      </c>
      <c r="BA17" s="80">
        <v>448</v>
      </c>
      <c r="BB17" s="80">
        <v>443</v>
      </c>
      <c r="BC17" s="80">
        <v>438</v>
      </c>
      <c r="BD17" s="80">
        <v>495</v>
      </c>
      <c r="BE17" s="80">
        <v>575</v>
      </c>
      <c r="BF17" s="80">
        <v>587</v>
      </c>
      <c r="BG17" s="80">
        <f t="shared" si="0"/>
        <v>491</v>
      </c>
      <c r="BH17" s="80">
        <f t="shared" si="1"/>
        <v>511</v>
      </c>
      <c r="BI17" s="80">
        <f t="shared" si="2"/>
        <v>420</v>
      </c>
      <c r="BJ17" s="80">
        <f t="shared" si="3"/>
        <v>279</v>
      </c>
      <c r="BK17" s="80">
        <f t="shared" si="4"/>
        <v>268</v>
      </c>
      <c r="BL17" s="80">
        <f t="shared" si="5"/>
        <v>235</v>
      </c>
      <c r="BM17" s="80">
        <f t="shared" si="6"/>
        <v>196</v>
      </c>
      <c r="BN17" s="80">
        <f t="shared" si="7"/>
        <v>259</v>
      </c>
      <c r="BO17" s="80">
        <f t="shared" si="8"/>
        <v>219</v>
      </c>
      <c r="BP17" s="80">
        <f t="shared" si="9"/>
        <v>263</v>
      </c>
      <c r="BQ17" s="80">
        <f t="shared" si="10"/>
        <v>454</v>
      </c>
      <c r="BR17" s="80">
        <f t="shared" si="11"/>
        <v>1113</v>
      </c>
      <c r="BS17" s="80">
        <f t="shared" si="12"/>
        <v>1695</v>
      </c>
      <c r="BT17" s="80">
        <f t="shared" si="13"/>
        <v>2095</v>
      </c>
    </row>
    <row r="18" spans="2:72" ht="17.100000000000001" customHeight="1" thickBot="1" x14ac:dyDescent="0.25">
      <c r="B18" s="79" t="s">
        <v>109</v>
      </c>
      <c r="C18" s="80">
        <v>202</v>
      </c>
      <c r="D18" s="80">
        <v>288</v>
      </c>
      <c r="E18" s="80">
        <v>163</v>
      </c>
      <c r="F18" s="80">
        <v>302</v>
      </c>
      <c r="G18" s="80">
        <v>313</v>
      </c>
      <c r="H18" s="80">
        <v>315</v>
      </c>
      <c r="I18" s="80">
        <v>259</v>
      </c>
      <c r="J18" s="80">
        <v>351</v>
      </c>
      <c r="K18" s="80">
        <v>285</v>
      </c>
      <c r="L18" s="80">
        <v>236</v>
      </c>
      <c r="M18" s="80">
        <v>181</v>
      </c>
      <c r="N18" s="80">
        <v>272</v>
      </c>
      <c r="O18" s="80">
        <v>198</v>
      </c>
      <c r="P18" s="80">
        <v>210</v>
      </c>
      <c r="Q18" s="80">
        <v>112</v>
      </c>
      <c r="R18" s="80">
        <v>162</v>
      </c>
      <c r="S18" s="80">
        <v>112</v>
      </c>
      <c r="T18" s="80">
        <v>132</v>
      </c>
      <c r="U18" s="80">
        <v>154</v>
      </c>
      <c r="V18" s="80">
        <v>173</v>
      </c>
      <c r="W18" s="80">
        <v>121</v>
      </c>
      <c r="X18" s="80">
        <v>168</v>
      </c>
      <c r="Y18" s="80">
        <v>112</v>
      </c>
      <c r="Z18" s="80">
        <v>170</v>
      </c>
      <c r="AA18" s="80">
        <v>146</v>
      </c>
      <c r="AB18" s="80">
        <v>175</v>
      </c>
      <c r="AC18" s="80">
        <v>125</v>
      </c>
      <c r="AD18" s="80">
        <v>144</v>
      </c>
      <c r="AE18" s="80">
        <v>127</v>
      </c>
      <c r="AF18" s="80">
        <v>159</v>
      </c>
      <c r="AG18" s="80">
        <v>133</v>
      </c>
      <c r="AH18" s="80">
        <v>169</v>
      </c>
      <c r="AI18" s="80">
        <v>106</v>
      </c>
      <c r="AJ18" s="80">
        <v>104</v>
      </c>
      <c r="AK18" s="80">
        <v>155</v>
      </c>
      <c r="AL18" s="80">
        <v>186</v>
      </c>
      <c r="AM18" s="80">
        <v>197</v>
      </c>
      <c r="AN18" s="80">
        <v>182</v>
      </c>
      <c r="AO18" s="80">
        <v>139</v>
      </c>
      <c r="AP18" s="80">
        <v>205</v>
      </c>
      <c r="AQ18" s="80">
        <v>196</v>
      </c>
      <c r="AR18" s="80">
        <v>187</v>
      </c>
      <c r="AS18" s="80">
        <v>248</v>
      </c>
      <c r="AT18" s="80">
        <v>1111</v>
      </c>
      <c r="AU18" s="80">
        <v>699</v>
      </c>
      <c r="AV18" s="80">
        <v>1071</v>
      </c>
      <c r="AW18" s="80">
        <v>881</v>
      </c>
      <c r="AX18" s="80">
        <v>1165</v>
      </c>
      <c r="AY18" s="80">
        <v>1432</v>
      </c>
      <c r="AZ18" s="80">
        <v>1548</v>
      </c>
      <c r="BA18" s="80">
        <v>1045</v>
      </c>
      <c r="BB18" s="80">
        <v>2104</v>
      </c>
      <c r="BC18" s="80">
        <v>2538</v>
      </c>
      <c r="BD18" s="80">
        <v>1910</v>
      </c>
      <c r="BE18" s="80">
        <v>2365</v>
      </c>
      <c r="BF18" s="80">
        <v>3056</v>
      </c>
      <c r="BG18" s="80">
        <f t="shared" si="0"/>
        <v>955</v>
      </c>
      <c r="BH18" s="80">
        <f t="shared" si="1"/>
        <v>1238</v>
      </c>
      <c r="BI18" s="80">
        <f t="shared" si="2"/>
        <v>974</v>
      </c>
      <c r="BJ18" s="80">
        <f t="shared" si="3"/>
        <v>682</v>
      </c>
      <c r="BK18" s="80">
        <f t="shared" si="4"/>
        <v>571</v>
      </c>
      <c r="BL18" s="80">
        <f t="shared" si="5"/>
        <v>571</v>
      </c>
      <c r="BM18" s="80">
        <f t="shared" si="6"/>
        <v>590</v>
      </c>
      <c r="BN18" s="80">
        <f t="shared" si="7"/>
        <v>588</v>
      </c>
      <c r="BO18" s="80">
        <f t="shared" si="8"/>
        <v>551</v>
      </c>
      <c r="BP18" s="80">
        <f t="shared" si="9"/>
        <v>723</v>
      </c>
      <c r="BQ18" s="80">
        <f t="shared" si="10"/>
        <v>1742</v>
      </c>
      <c r="BR18" s="80">
        <f t="shared" si="11"/>
        <v>3816</v>
      </c>
      <c r="BS18" s="80">
        <f t="shared" si="12"/>
        <v>6129</v>
      </c>
      <c r="BT18" s="80">
        <f t="shared" si="13"/>
        <v>9869</v>
      </c>
    </row>
    <row r="19" spans="2:72" ht="17.100000000000001" customHeight="1" thickBot="1" x14ac:dyDescent="0.25">
      <c r="B19" s="79" t="s">
        <v>110</v>
      </c>
      <c r="C19" s="80">
        <v>56</v>
      </c>
      <c r="D19" s="80">
        <v>93</v>
      </c>
      <c r="E19" s="80">
        <v>43</v>
      </c>
      <c r="F19" s="80">
        <v>91</v>
      </c>
      <c r="G19" s="80">
        <v>68</v>
      </c>
      <c r="H19" s="80">
        <v>38</v>
      </c>
      <c r="I19" s="80">
        <v>56</v>
      </c>
      <c r="J19" s="80">
        <v>70</v>
      </c>
      <c r="K19" s="80">
        <v>65</v>
      </c>
      <c r="L19" s="80">
        <v>33</v>
      </c>
      <c r="M19" s="80">
        <v>27</v>
      </c>
      <c r="N19" s="80">
        <v>51</v>
      </c>
      <c r="O19" s="80">
        <v>37</v>
      </c>
      <c r="P19" s="80">
        <v>43</v>
      </c>
      <c r="Q19" s="80">
        <v>21</v>
      </c>
      <c r="R19" s="80">
        <v>28</v>
      </c>
      <c r="S19" s="80">
        <v>21</v>
      </c>
      <c r="T19" s="80">
        <v>34</v>
      </c>
      <c r="U19" s="80">
        <v>18</v>
      </c>
      <c r="V19" s="80">
        <v>42</v>
      </c>
      <c r="W19" s="80">
        <v>27</v>
      </c>
      <c r="X19" s="80">
        <v>31</v>
      </c>
      <c r="Y19" s="80">
        <v>25</v>
      </c>
      <c r="Z19" s="80">
        <v>31</v>
      </c>
      <c r="AA19" s="80">
        <v>16</v>
      </c>
      <c r="AB19" s="80">
        <v>41</v>
      </c>
      <c r="AC19" s="80">
        <v>28</v>
      </c>
      <c r="AD19" s="80">
        <v>32</v>
      </c>
      <c r="AE19" s="80">
        <v>30</v>
      </c>
      <c r="AF19" s="80">
        <v>38</v>
      </c>
      <c r="AG19" s="80">
        <v>26</v>
      </c>
      <c r="AH19" s="80">
        <v>47</v>
      </c>
      <c r="AI19" s="80">
        <v>33</v>
      </c>
      <c r="AJ19" s="80">
        <v>17</v>
      </c>
      <c r="AK19" s="80">
        <v>11</v>
      </c>
      <c r="AL19" s="80">
        <v>27</v>
      </c>
      <c r="AM19" s="80">
        <v>27</v>
      </c>
      <c r="AN19" s="80">
        <v>28</v>
      </c>
      <c r="AO19" s="80">
        <v>23</v>
      </c>
      <c r="AP19" s="80">
        <v>16</v>
      </c>
      <c r="AQ19" s="80">
        <v>25</v>
      </c>
      <c r="AR19" s="80">
        <v>40</v>
      </c>
      <c r="AS19" s="80">
        <v>70</v>
      </c>
      <c r="AT19" s="80">
        <v>246</v>
      </c>
      <c r="AU19" s="80">
        <v>192</v>
      </c>
      <c r="AV19" s="80">
        <v>222</v>
      </c>
      <c r="AW19" s="80">
        <v>331</v>
      </c>
      <c r="AX19" s="80">
        <v>345</v>
      </c>
      <c r="AY19" s="80">
        <v>503</v>
      </c>
      <c r="AZ19" s="80">
        <v>496</v>
      </c>
      <c r="BA19" s="80">
        <v>505</v>
      </c>
      <c r="BB19" s="80">
        <v>607</v>
      </c>
      <c r="BC19" s="80">
        <v>744</v>
      </c>
      <c r="BD19" s="80">
        <v>712</v>
      </c>
      <c r="BE19" s="80">
        <v>635</v>
      </c>
      <c r="BF19" s="80">
        <v>832</v>
      </c>
      <c r="BG19" s="80">
        <f t="shared" si="0"/>
        <v>283</v>
      </c>
      <c r="BH19" s="80">
        <f t="shared" si="1"/>
        <v>232</v>
      </c>
      <c r="BI19" s="80">
        <f t="shared" si="2"/>
        <v>176</v>
      </c>
      <c r="BJ19" s="80">
        <f t="shared" si="3"/>
        <v>129</v>
      </c>
      <c r="BK19" s="80">
        <f t="shared" si="4"/>
        <v>115</v>
      </c>
      <c r="BL19" s="80">
        <f t="shared" si="5"/>
        <v>114</v>
      </c>
      <c r="BM19" s="80">
        <f t="shared" si="6"/>
        <v>117</v>
      </c>
      <c r="BN19" s="80">
        <f t="shared" si="7"/>
        <v>141</v>
      </c>
      <c r="BO19" s="80">
        <f t="shared" si="8"/>
        <v>88</v>
      </c>
      <c r="BP19" s="80">
        <f t="shared" si="9"/>
        <v>94</v>
      </c>
      <c r="BQ19" s="80">
        <f t="shared" si="10"/>
        <v>381</v>
      </c>
      <c r="BR19" s="80">
        <f t="shared" si="11"/>
        <v>1090</v>
      </c>
      <c r="BS19" s="80">
        <f t="shared" si="12"/>
        <v>2111</v>
      </c>
      <c r="BT19" s="80">
        <f t="shared" si="13"/>
        <v>2923</v>
      </c>
    </row>
    <row r="20" spans="2:72" ht="17.100000000000001" customHeight="1" thickBot="1" x14ac:dyDescent="0.25">
      <c r="B20" s="79" t="s">
        <v>111</v>
      </c>
      <c r="C20" s="80">
        <v>30</v>
      </c>
      <c r="D20" s="80">
        <v>27</v>
      </c>
      <c r="E20" s="80">
        <v>32</v>
      </c>
      <c r="F20" s="80">
        <v>35</v>
      </c>
      <c r="G20" s="80">
        <v>36</v>
      </c>
      <c r="H20" s="80">
        <v>43</v>
      </c>
      <c r="I20" s="80">
        <v>33</v>
      </c>
      <c r="J20" s="80">
        <v>33</v>
      </c>
      <c r="K20" s="80">
        <v>31</v>
      </c>
      <c r="L20" s="80">
        <v>18</v>
      </c>
      <c r="M20" s="80">
        <v>19</v>
      </c>
      <c r="N20" s="80">
        <v>28</v>
      </c>
      <c r="O20" s="80">
        <v>16</v>
      </c>
      <c r="P20" s="80">
        <v>29</v>
      </c>
      <c r="Q20" s="80">
        <v>10</v>
      </c>
      <c r="R20" s="80">
        <v>22</v>
      </c>
      <c r="S20" s="80">
        <v>17</v>
      </c>
      <c r="T20" s="80">
        <v>19</v>
      </c>
      <c r="U20" s="80">
        <v>17</v>
      </c>
      <c r="V20" s="80">
        <v>15</v>
      </c>
      <c r="W20" s="80">
        <v>7</v>
      </c>
      <c r="X20" s="80">
        <v>24</v>
      </c>
      <c r="Y20" s="80">
        <v>15</v>
      </c>
      <c r="Z20" s="80">
        <v>17</v>
      </c>
      <c r="AA20" s="80">
        <v>12</v>
      </c>
      <c r="AB20" s="80">
        <v>8</v>
      </c>
      <c r="AC20" s="80">
        <v>14</v>
      </c>
      <c r="AD20" s="80">
        <v>10</v>
      </c>
      <c r="AE20" s="80">
        <v>8</v>
      </c>
      <c r="AF20" s="80">
        <v>6</v>
      </c>
      <c r="AG20" s="80">
        <v>19</v>
      </c>
      <c r="AH20" s="80">
        <v>14</v>
      </c>
      <c r="AI20" s="80">
        <v>3</v>
      </c>
      <c r="AJ20" s="80">
        <v>8</v>
      </c>
      <c r="AK20" s="80">
        <v>5</v>
      </c>
      <c r="AL20" s="80">
        <v>9</v>
      </c>
      <c r="AM20" s="80">
        <v>11</v>
      </c>
      <c r="AN20" s="80">
        <v>5</v>
      </c>
      <c r="AO20" s="80">
        <v>7</v>
      </c>
      <c r="AP20" s="80">
        <v>9</v>
      </c>
      <c r="AQ20" s="80">
        <v>7</v>
      </c>
      <c r="AR20" s="80">
        <v>14</v>
      </c>
      <c r="AS20" s="80">
        <v>10</v>
      </c>
      <c r="AT20" s="80">
        <v>28</v>
      </c>
      <c r="AU20" s="80">
        <v>3</v>
      </c>
      <c r="AV20" s="80">
        <v>95</v>
      </c>
      <c r="AW20" s="80">
        <v>84</v>
      </c>
      <c r="AX20" s="80">
        <v>82</v>
      </c>
      <c r="AY20" s="80">
        <v>92</v>
      </c>
      <c r="AZ20" s="80">
        <v>102</v>
      </c>
      <c r="BA20" s="80">
        <v>22</v>
      </c>
      <c r="BB20" s="80">
        <v>99</v>
      </c>
      <c r="BC20" s="80">
        <v>174</v>
      </c>
      <c r="BD20" s="80">
        <v>116</v>
      </c>
      <c r="BE20" s="80">
        <v>90</v>
      </c>
      <c r="BF20" s="80">
        <v>79</v>
      </c>
      <c r="BG20" s="80">
        <f t="shared" si="0"/>
        <v>124</v>
      </c>
      <c r="BH20" s="80">
        <f t="shared" si="1"/>
        <v>145</v>
      </c>
      <c r="BI20" s="80">
        <f t="shared" si="2"/>
        <v>96</v>
      </c>
      <c r="BJ20" s="80">
        <f t="shared" si="3"/>
        <v>77</v>
      </c>
      <c r="BK20" s="80">
        <f t="shared" si="4"/>
        <v>68</v>
      </c>
      <c r="BL20" s="80">
        <f t="shared" si="5"/>
        <v>63</v>
      </c>
      <c r="BM20" s="80">
        <f t="shared" si="6"/>
        <v>44</v>
      </c>
      <c r="BN20" s="80">
        <f t="shared" si="7"/>
        <v>47</v>
      </c>
      <c r="BO20" s="80">
        <f t="shared" si="8"/>
        <v>25</v>
      </c>
      <c r="BP20" s="80">
        <f t="shared" si="9"/>
        <v>32</v>
      </c>
      <c r="BQ20" s="80">
        <f t="shared" si="10"/>
        <v>59</v>
      </c>
      <c r="BR20" s="80">
        <f t="shared" si="11"/>
        <v>264</v>
      </c>
      <c r="BS20" s="80">
        <f t="shared" si="12"/>
        <v>315</v>
      </c>
      <c r="BT20" s="80">
        <f t="shared" si="13"/>
        <v>459</v>
      </c>
    </row>
    <row r="21" spans="2:72" ht="17.100000000000001" customHeight="1" thickBot="1" x14ac:dyDescent="0.25">
      <c r="B21" s="79" t="s">
        <v>112</v>
      </c>
      <c r="C21" s="80">
        <v>91</v>
      </c>
      <c r="D21" s="80">
        <v>96</v>
      </c>
      <c r="E21" s="80">
        <v>109</v>
      </c>
      <c r="F21" s="80">
        <v>126</v>
      </c>
      <c r="G21" s="80">
        <v>143</v>
      </c>
      <c r="H21" s="80">
        <v>126</v>
      </c>
      <c r="I21" s="80">
        <v>103</v>
      </c>
      <c r="J21" s="80">
        <v>118</v>
      </c>
      <c r="K21" s="80">
        <v>94</v>
      </c>
      <c r="L21" s="80">
        <v>86</v>
      </c>
      <c r="M21" s="80">
        <v>56</v>
      </c>
      <c r="N21" s="80">
        <v>113</v>
      </c>
      <c r="O21" s="80">
        <v>77</v>
      </c>
      <c r="P21" s="80">
        <v>56</v>
      </c>
      <c r="Q21" s="80">
        <v>50</v>
      </c>
      <c r="R21" s="80">
        <v>53</v>
      </c>
      <c r="S21" s="80">
        <v>56</v>
      </c>
      <c r="T21" s="80">
        <v>61</v>
      </c>
      <c r="U21" s="80">
        <v>40</v>
      </c>
      <c r="V21" s="80">
        <v>52</v>
      </c>
      <c r="W21" s="80">
        <v>55</v>
      </c>
      <c r="X21" s="80">
        <v>50</v>
      </c>
      <c r="Y21" s="80">
        <v>54</v>
      </c>
      <c r="Z21" s="80">
        <v>48</v>
      </c>
      <c r="AA21" s="80">
        <v>33</v>
      </c>
      <c r="AB21" s="80">
        <v>46</v>
      </c>
      <c r="AC21" s="80">
        <v>43</v>
      </c>
      <c r="AD21" s="80">
        <v>39</v>
      </c>
      <c r="AE21" s="80">
        <v>53</v>
      </c>
      <c r="AF21" s="80">
        <v>41</v>
      </c>
      <c r="AG21" s="80">
        <v>40</v>
      </c>
      <c r="AH21" s="80">
        <v>35</v>
      </c>
      <c r="AI21" s="80">
        <v>36</v>
      </c>
      <c r="AJ21" s="80">
        <v>33</v>
      </c>
      <c r="AK21" s="80">
        <v>45</v>
      </c>
      <c r="AL21" s="80">
        <v>30</v>
      </c>
      <c r="AM21" s="80">
        <v>83</v>
      </c>
      <c r="AN21" s="80">
        <v>54</v>
      </c>
      <c r="AO21" s="80">
        <v>41</v>
      </c>
      <c r="AP21" s="80">
        <v>44</v>
      </c>
      <c r="AQ21" s="80">
        <v>47</v>
      </c>
      <c r="AR21" s="80">
        <v>70</v>
      </c>
      <c r="AS21" s="80">
        <v>83</v>
      </c>
      <c r="AT21" s="80">
        <v>212</v>
      </c>
      <c r="AU21" s="80">
        <v>189</v>
      </c>
      <c r="AV21" s="80">
        <v>137</v>
      </c>
      <c r="AW21" s="80">
        <v>110</v>
      </c>
      <c r="AX21" s="80">
        <v>110</v>
      </c>
      <c r="AY21" s="80">
        <v>285</v>
      </c>
      <c r="AZ21" s="80">
        <v>296</v>
      </c>
      <c r="BA21" s="80">
        <v>238</v>
      </c>
      <c r="BB21" s="80">
        <v>265</v>
      </c>
      <c r="BC21" s="80">
        <v>268</v>
      </c>
      <c r="BD21" s="80">
        <v>393</v>
      </c>
      <c r="BE21" s="80">
        <v>261</v>
      </c>
      <c r="BF21" s="80">
        <v>277</v>
      </c>
      <c r="BG21" s="80">
        <f t="shared" si="0"/>
        <v>422</v>
      </c>
      <c r="BH21" s="80">
        <f t="shared" si="1"/>
        <v>490</v>
      </c>
      <c r="BI21" s="80">
        <f t="shared" si="2"/>
        <v>349</v>
      </c>
      <c r="BJ21" s="80">
        <f t="shared" si="3"/>
        <v>236</v>
      </c>
      <c r="BK21" s="80">
        <f t="shared" si="4"/>
        <v>209</v>
      </c>
      <c r="BL21" s="80">
        <f t="shared" si="5"/>
        <v>207</v>
      </c>
      <c r="BM21" s="80">
        <f t="shared" si="6"/>
        <v>161</v>
      </c>
      <c r="BN21" s="80">
        <f t="shared" si="7"/>
        <v>169</v>
      </c>
      <c r="BO21" s="80">
        <f t="shared" si="8"/>
        <v>144</v>
      </c>
      <c r="BP21" s="80">
        <f t="shared" si="9"/>
        <v>222</v>
      </c>
      <c r="BQ21" s="80">
        <f t="shared" si="10"/>
        <v>412</v>
      </c>
      <c r="BR21" s="80">
        <f t="shared" si="11"/>
        <v>546</v>
      </c>
      <c r="BS21" s="80">
        <f t="shared" si="12"/>
        <v>1084</v>
      </c>
      <c r="BT21" s="80">
        <f t="shared" si="13"/>
        <v>1199</v>
      </c>
    </row>
    <row r="22" spans="2:72" ht="17.100000000000001" customHeight="1" thickBot="1" x14ac:dyDescent="0.25">
      <c r="B22" s="79" t="s">
        <v>113</v>
      </c>
      <c r="C22" s="80">
        <v>21</v>
      </c>
      <c r="D22" s="80">
        <v>14</v>
      </c>
      <c r="E22" s="80">
        <v>9</v>
      </c>
      <c r="F22" s="80">
        <v>15</v>
      </c>
      <c r="G22" s="80">
        <v>22</v>
      </c>
      <c r="H22" s="80">
        <v>21</v>
      </c>
      <c r="I22" s="80">
        <v>17</v>
      </c>
      <c r="J22" s="80">
        <v>17</v>
      </c>
      <c r="K22" s="80">
        <v>18</v>
      </c>
      <c r="L22" s="80">
        <v>15</v>
      </c>
      <c r="M22" s="80">
        <v>6</v>
      </c>
      <c r="N22" s="80">
        <v>14</v>
      </c>
      <c r="O22" s="80">
        <v>6</v>
      </c>
      <c r="P22" s="80">
        <v>7</v>
      </c>
      <c r="Q22" s="80">
        <v>4</v>
      </c>
      <c r="R22" s="80">
        <v>6</v>
      </c>
      <c r="S22" s="80">
        <v>3</v>
      </c>
      <c r="T22" s="80">
        <v>6</v>
      </c>
      <c r="U22" s="80">
        <v>3</v>
      </c>
      <c r="V22" s="80">
        <v>6</v>
      </c>
      <c r="W22" s="80">
        <v>3</v>
      </c>
      <c r="X22" s="80">
        <v>2</v>
      </c>
      <c r="Y22" s="80">
        <v>2</v>
      </c>
      <c r="Z22" s="80">
        <v>3</v>
      </c>
      <c r="AA22" s="80">
        <v>2</v>
      </c>
      <c r="AB22" s="80">
        <v>5</v>
      </c>
      <c r="AC22" s="80">
        <v>4</v>
      </c>
      <c r="AD22" s="80">
        <v>3</v>
      </c>
      <c r="AE22" s="80">
        <v>2</v>
      </c>
      <c r="AF22" s="80">
        <v>0</v>
      </c>
      <c r="AG22" s="80">
        <v>3</v>
      </c>
      <c r="AH22" s="80">
        <v>5</v>
      </c>
      <c r="AI22" s="80">
        <v>6</v>
      </c>
      <c r="AJ22" s="80">
        <v>4</v>
      </c>
      <c r="AK22" s="80">
        <v>5</v>
      </c>
      <c r="AL22" s="80">
        <v>3</v>
      </c>
      <c r="AM22" s="80">
        <v>7</v>
      </c>
      <c r="AN22" s="80">
        <v>7</v>
      </c>
      <c r="AO22" s="80">
        <v>8</v>
      </c>
      <c r="AP22" s="80">
        <v>1</v>
      </c>
      <c r="AQ22" s="80">
        <v>9</v>
      </c>
      <c r="AR22" s="80">
        <v>3</v>
      </c>
      <c r="AS22" s="80">
        <v>4</v>
      </c>
      <c r="AT22" s="80">
        <v>32</v>
      </c>
      <c r="AU22" s="80">
        <v>19</v>
      </c>
      <c r="AV22" s="72">
        <v>61</v>
      </c>
      <c r="AW22" s="80">
        <v>32</v>
      </c>
      <c r="AX22" s="80">
        <v>34</v>
      </c>
      <c r="AY22" s="80">
        <v>38</v>
      </c>
      <c r="AZ22" s="80">
        <v>28</v>
      </c>
      <c r="BA22" s="80">
        <v>47</v>
      </c>
      <c r="BB22" s="80">
        <v>43</v>
      </c>
      <c r="BC22" s="80">
        <v>64</v>
      </c>
      <c r="BD22" s="80">
        <v>38</v>
      </c>
      <c r="BE22" s="80">
        <v>28</v>
      </c>
      <c r="BF22" s="80">
        <v>54</v>
      </c>
      <c r="BG22" s="80">
        <f t="shared" si="0"/>
        <v>59</v>
      </c>
      <c r="BH22" s="80">
        <f t="shared" si="1"/>
        <v>77</v>
      </c>
      <c r="BI22" s="80">
        <f t="shared" si="2"/>
        <v>53</v>
      </c>
      <c r="BJ22" s="80">
        <f t="shared" si="3"/>
        <v>23</v>
      </c>
      <c r="BK22" s="80">
        <f t="shared" si="4"/>
        <v>18</v>
      </c>
      <c r="BL22" s="80">
        <f t="shared" si="5"/>
        <v>10</v>
      </c>
      <c r="BM22" s="80">
        <f t="shared" si="6"/>
        <v>14</v>
      </c>
      <c r="BN22" s="80">
        <f t="shared" si="7"/>
        <v>10</v>
      </c>
      <c r="BO22" s="80">
        <f t="shared" si="8"/>
        <v>18</v>
      </c>
      <c r="BP22" s="80">
        <f t="shared" si="9"/>
        <v>23</v>
      </c>
      <c r="BQ22" s="80">
        <f t="shared" si="10"/>
        <v>48</v>
      </c>
      <c r="BR22" s="80">
        <f t="shared" si="11"/>
        <v>146</v>
      </c>
      <c r="BS22" s="80">
        <f t="shared" si="12"/>
        <v>156</v>
      </c>
      <c r="BT22" s="80">
        <f t="shared" si="13"/>
        <v>184</v>
      </c>
    </row>
    <row r="23" spans="2:72" ht="17.100000000000001" customHeight="1" thickBot="1" x14ac:dyDescent="0.25">
      <c r="B23" s="81" t="s">
        <v>114</v>
      </c>
      <c r="C23" s="82">
        <v>1873</v>
      </c>
      <c r="D23" s="82">
        <v>2024</v>
      </c>
      <c r="E23" s="82">
        <v>1393</v>
      </c>
      <c r="F23" s="83">
        <f t="shared" ref="F23:K23" si="14">SUM(F6:F22)</f>
        <v>2251</v>
      </c>
      <c r="G23" s="82">
        <f t="shared" si="14"/>
        <v>2504</v>
      </c>
      <c r="H23" s="82">
        <f t="shared" si="14"/>
        <v>2113</v>
      </c>
      <c r="I23" s="82">
        <f t="shared" si="14"/>
        <v>1688</v>
      </c>
      <c r="J23" s="83">
        <f t="shared" si="14"/>
        <v>1894</v>
      </c>
      <c r="K23" s="82">
        <f t="shared" si="14"/>
        <v>1699</v>
      </c>
      <c r="L23" s="82">
        <f t="shared" ref="L23:AU23" si="15">SUM(L6:L22)</f>
        <v>1533</v>
      </c>
      <c r="M23" s="82">
        <f t="shared" si="15"/>
        <v>1141</v>
      </c>
      <c r="N23" s="83">
        <f t="shared" si="15"/>
        <v>1451</v>
      </c>
      <c r="O23" s="82">
        <f t="shared" si="15"/>
        <v>1253</v>
      </c>
      <c r="P23" s="82">
        <f t="shared" si="15"/>
        <v>1166</v>
      </c>
      <c r="Q23" s="82">
        <f t="shared" si="15"/>
        <v>892</v>
      </c>
      <c r="R23" s="83">
        <f t="shared" si="15"/>
        <v>1083</v>
      </c>
      <c r="S23" s="82">
        <f t="shared" si="15"/>
        <v>894</v>
      </c>
      <c r="T23" s="82">
        <f t="shared" si="15"/>
        <v>943</v>
      </c>
      <c r="U23" s="82">
        <f t="shared" si="15"/>
        <v>761</v>
      </c>
      <c r="V23" s="83">
        <f t="shared" si="15"/>
        <v>1004</v>
      </c>
      <c r="W23" s="82">
        <f t="shared" si="15"/>
        <v>863</v>
      </c>
      <c r="X23" s="82">
        <f t="shared" si="15"/>
        <v>967</v>
      </c>
      <c r="Y23" s="82">
        <f t="shared" si="15"/>
        <v>700</v>
      </c>
      <c r="Z23" s="83">
        <f t="shared" si="15"/>
        <v>886</v>
      </c>
      <c r="AA23" s="82">
        <f>SUM(AA6:AA22)</f>
        <v>821</v>
      </c>
      <c r="AB23" s="82">
        <f t="shared" si="15"/>
        <v>921</v>
      </c>
      <c r="AC23" s="82">
        <f t="shared" si="15"/>
        <v>690</v>
      </c>
      <c r="AD23" s="83">
        <f t="shared" si="15"/>
        <v>938</v>
      </c>
      <c r="AE23" s="82">
        <f t="shared" si="15"/>
        <v>1004</v>
      </c>
      <c r="AF23" s="82">
        <f t="shared" si="15"/>
        <v>1034</v>
      </c>
      <c r="AG23" s="82">
        <f t="shared" si="15"/>
        <v>877</v>
      </c>
      <c r="AH23" s="82">
        <f t="shared" si="15"/>
        <v>1194</v>
      </c>
      <c r="AI23" s="82">
        <f t="shared" si="15"/>
        <v>1032</v>
      </c>
      <c r="AJ23" s="82">
        <f t="shared" si="15"/>
        <v>708</v>
      </c>
      <c r="AK23" s="82">
        <f t="shared" si="15"/>
        <v>1019</v>
      </c>
      <c r="AL23" s="82">
        <f t="shared" si="15"/>
        <v>1304</v>
      </c>
      <c r="AM23" s="82">
        <f t="shared" si="15"/>
        <v>1526</v>
      </c>
      <c r="AN23" s="82">
        <f t="shared" si="15"/>
        <v>1349</v>
      </c>
      <c r="AO23" s="82">
        <f t="shared" si="15"/>
        <v>1062</v>
      </c>
      <c r="AP23" s="82">
        <f t="shared" si="15"/>
        <v>1381</v>
      </c>
      <c r="AQ23" s="82">
        <f t="shared" si="15"/>
        <v>1490</v>
      </c>
      <c r="AR23" s="82">
        <f t="shared" si="15"/>
        <v>1508</v>
      </c>
      <c r="AS23" s="82">
        <f t="shared" si="15"/>
        <v>1897</v>
      </c>
      <c r="AT23" s="82">
        <f t="shared" si="15"/>
        <v>5696</v>
      </c>
      <c r="AU23" s="82">
        <f t="shared" si="15"/>
        <v>5623</v>
      </c>
      <c r="AV23" s="82">
        <f>SUM(AV6:AV22)</f>
        <v>9026</v>
      </c>
      <c r="AW23" s="82">
        <f>SUM(AW6:AW22)</f>
        <v>6357</v>
      </c>
      <c r="AX23" s="82">
        <f>SUM(AX6:AX22)</f>
        <v>8238</v>
      </c>
      <c r="AY23" s="82">
        <v>10149</v>
      </c>
      <c r="AZ23" s="82">
        <v>11817</v>
      </c>
      <c r="BA23" s="82">
        <v>9913</v>
      </c>
      <c r="BB23" s="82">
        <v>12295</v>
      </c>
      <c r="BC23" s="82">
        <v>14849</v>
      </c>
      <c r="BD23" s="82">
        <v>14189</v>
      </c>
      <c r="BE23" s="82">
        <v>12092</v>
      </c>
      <c r="BF23" s="82">
        <v>16294</v>
      </c>
      <c r="BG23" s="82">
        <f t="shared" si="0"/>
        <v>7541</v>
      </c>
      <c r="BH23" s="82">
        <f t="shared" si="1"/>
        <v>8199</v>
      </c>
      <c r="BI23" s="82">
        <f t="shared" si="2"/>
        <v>5824</v>
      </c>
      <c r="BJ23" s="82">
        <f t="shared" si="3"/>
        <v>4394</v>
      </c>
      <c r="BK23" s="82">
        <f t="shared" si="4"/>
        <v>3602</v>
      </c>
      <c r="BL23" s="82">
        <f t="shared" si="5"/>
        <v>3416</v>
      </c>
      <c r="BM23" s="82">
        <f t="shared" si="6"/>
        <v>3370</v>
      </c>
      <c r="BN23" s="82">
        <f t="shared" si="7"/>
        <v>4109</v>
      </c>
      <c r="BO23" s="82">
        <f t="shared" si="8"/>
        <v>4063</v>
      </c>
      <c r="BP23" s="82">
        <f t="shared" si="9"/>
        <v>5318</v>
      </c>
      <c r="BQ23" s="82">
        <f>SUM(BQ6:BQ22)</f>
        <v>10591</v>
      </c>
      <c r="BR23" s="82">
        <f t="shared" si="11"/>
        <v>29244</v>
      </c>
      <c r="BS23" s="82">
        <f t="shared" si="12"/>
        <v>44174</v>
      </c>
      <c r="BT23" s="82">
        <f t="shared" si="13"/>
        <v>57424</v>
      </c>
    </row>
    <row r="24" spans="2:72" ht="30" customHeight="1" x14ac:dyDescent="0.2">
      <c r="AR24" s="84"/>
    </row>
    <row r="25" spans="2:72" ht="42" customHeight="1" x14ac:dyDescent="0.2">
      <c r="B25" s="85"/>
      <c r="C25" s="85"/>
      <c r="D25" s="85"/>
      <c r="E25" s="85"/>
    </row>
    <row r="27" spans="2:72" ht="38.25" x14ac:dyDescent="0.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534</v>
      </c>
      <c r="BA27" s="78" t="s">
        <v>557</v>
      </c>
      <c r="BB27" s="86" t="s">
        <v>572</v>
      </c>
      <c r="BC27" s="78" t="s">
        <v>292</v>
      </c>
      <c r="BD27" s="78" t="s">
        <v>293</v>
      </c>
      <c r="BE27" s="78" t="s">
        <v>294</v>
      </c>
      <c r="BF27" s="78" t="s">
        <v>295</v>
      </c>
      <c r="BG27" s="78" t="s">
        <v>196</v>
      </c>
      <c r="BH27" s="78" t="s">
        <v>197</v>
      </c>
      <c r="BI27" s="78" t="s">
        <v>198</v>
      </c>
      <c r="BJ27" s="78" t="s">
        <v>199</v>
      </c>
      <c r="BK27" s="78" t="s">
        <v>297</v>
      </c>
      <c r="BL27" s="78" t="s">
        <v>298</v>
      </c>
      <c r="BM27" s="78" t="s">
        <v>299</v>
      </c>
      <c r="BN27" s="78" t="s">
        <v>300</v>
      </c>
      <c r="BO27" s="78" t="s">
        <v>576</v>
      </c>
    </row>
    <row r="28" spans="2:72" ht="17.100000000000001" customHeight="1" thickBot="1" x14ac:dyDescent="0.25">
      <c r="B28" s="79" t="s">
        <v>97</v>
      </c>
      <c r="C28" s="87">
        <f t="shared" ref="C28:AY33" si="16">+(G6-C6)/C6</f>
        <v>0</v>
      </c>
      <c r="D28" s="87">
        <f t="shared" si="16"/>
        <v>-8.2191780821917804E-2</v>
      </c>
      <c r="E28" s="87">
        <f t="shared" si="16"/>
        <v>0.23287671232876711</v>
      </c>
      <c r="F28" s="87">
        <f t="shared" si="16"/>
        <v>-0.19548872180451127</v>
      </c>
      <c r="G28" s="87">
        <f t="shared" si="16"/>
        <v>-7.9646017699115043E-2</v>
      </c>
      <c r="H28" s="87">
        <f t="shared" si="16"/>
        <v>-5.9701492537313432E-2</v>
      </c>
      <c r="I28" s="87">
        <f t="shared" si="16"/>
        <v>-0.27777777777777779</v>
      </c>
      <c r="J28" s="87">
        <f t="shared" si="16"/>
        <v>-0.18691588785046728</v>
      </c>
      <c r="K28" s="87">
        <f t="shared" si="16"/>
        <v>-0.31730769230769229</v>
      </c>
      <c r="L28" s="87">
        <f t="shared" si="16"/>
        <v>-0.26984126984126983</v>
      </c>
      <c r="M28" s="87">
        <f t="shared" si="16"/>
        <v>-6.1538461538461542E-2</v>
      </c>
      <c r="N28" s="87">
        <f t="shared" si="16"/>
        <v>-0.19540229885057472</v>
      </c>
      <c r="O28" s="87">
        <f t="shared" si="16"/>
        <v>-0.25352112676056338</v>
      </c>
      <c r="P28" s="87">
        <f t="shared" si="16"/>
        <v>-0.13043478260869565</v>
      </c>
      <c r="Q28" s="87">
        <f t="shared" si="16"/>
        <v>-0.24590163934426229</v>
      </c>
      <c r="R28" s="87">
        <f t="shared" si="16"/>
        <v>-0.15714285714285714</v>
      </c>
      <c r="S28" s="87">
        <f t="shared" si="16"/>
        <v>0.10377358490566038</v>
      </c>
      <c r="T28" s="87">
        <f t="shared" si="16"/>
        <v>-1.6666666666666666E-2</v>
      </c>
      <c r="U28" s="87">
        <f t="shared" si="16"/>
        <v>-7.6086956521739135E-2</v>
      </c>
      <c r="V28" s="87">
        <f t="shared" si="16"/>
        <v>-0.11864406779661017</v>
      </c>
      <c r="W28" s="87">
        <f t="shared" si="16"/>
        <v>-0.19658119658119658</v>
      </c>
      <c r="X28" s="87">
        <f t="shared" si="16"/>
        <v>-0.17796610169491525</v>
      </c>
      <c r="Y28" s="87">
        <f t="shared" si="16"/>
        <v>2.3529411764705882E-2</v>
      </c>
      <c r="Z28" s="87">
        <f t="shared" si="16"/>
        <v>0.125</v>
      </c>
      <c r="AA28" s="87">
        <f t="shared" si="16"/>
        <v>5.3191489361702128E-2</v>
      </c>
      <c r="AB28" s="87">
        <f t="shared" si="16"/>
        <v>0.10309278350515463</v>
      </c>
      <c r="AC28" s="87">
        <f t="shared" si="16"/>
        <v>0.25287356321839083</v>
      </c>
      <c r="AD28" s="87">
        <f t="shared" si="16"/>
        <v>9.4017094017094016E-2</v>
      </c>
      <c r="AE28" s="87">
        <f t="shared" si="16"/>
        <v>0.20202020202020202</v>
      </c>
      <c r="AF28" s="87">
        <f t="shared" si="16"/>
        <v>-0.48598130841121495</v>
      </c>
      <c r="AG28" s="87">
        <f t="shared" si="16"/>
        <v>-5.5045871559633031E-2</v>
      </c>
      <c r="AH28" s="87">
        <f t="shared" si="16"/>
        <v>-4.6875E-2</v>
      </c>
      <c r="AI28" s="87">
        <f t="shared" si="16"/>
        <v>-2.5210084033613446E-2</v>
      </c>
      <c r="AJ28" s="87">
        <f t="shared" si="16"/>
        <v>1.290909090909091</v>
      </c>
      <c r="AK28" s="87">
        <f t="shared" si="16"/>
        <v>0.18446601941747573</v>
      </c>
      <c r="AL28" s="87">
        <f t="shared" si="16"/>
        <v>0.37704918032786883</v>
      </c>
      <c r="AM28" s="87">
        <f t="shared" si="16"/>
        <v>0.59482758620689657</v>
      </c>
      <c r="AN28" s="87">
        <f t="shared" si="16"/>
        <v>0.21428571428571427</v>
      </c>
      <c r="AO28" s="87">
        <f t="shared" si="16"/>
        <v>0.94262295081967218</v>
      </c>
      <c r="AP28" s="87">
        <f t="shared" si="16"/>
        <v>3.4702380952380953</v>
      </c>
      <c r="AQ28" s="87">
        <f t="shared" si="16"/>
        <v>4.4972972972972975</v>
      </c>
      <c r="AR28" s="87">
        <f t="shared" si="16"/>
        <v>4.6274509803921573</v>
      </c>
      <c r="AS28" s="87">
        <f t="shared" si="16"/>
        <v>1.1856540084388185</v>
      </c>
      <c r="AT28" s="87">
        <f t="shared" si="16"/>
        <v>-6.6577896138482022E-3</v>
      </c>
      <c r="AU28" s="87">
        <f t="shared" si="16"/>
        <v>0.17404129793510326</v>
      </c>
      <c r="AV28" s="87">
        <f t="shared" si="16"/>
        <v>1.0336817653890824</v>
      </c>
      <c r="AW28" s="87">
        <f t="shared" si="16"/>
        <v>1.7664092664092663</v>
      </c>
      <c r="AX28" s="87">
        <f t="shared" si="16"/>
        <v>1.1823056300268096</v>
      </c>
      <c r="AY28" s="87">
        <f t="shared" si="16"/>
        <v>0.86432160804020097</v>
      </c>
      <c r="AZ28" s="87">
        <f t="shared" ref="AZ28:BB45" si="17">+(BD6-AZ6)/AZ6</f>
        <v>0.13249571673329527</v>
      </c>
      <c r="BA28" s="87">
        <f t="shared" si="17"/>
        <v>-0.2135380321004885</v>
      </c>
      <c r="BB28" s="87">
        <f t="shared" si="17"/>
        <v>0.51228501228501233</v>
      </c>
      <c r="BC28" s="87">
        <f t="shared" ref="BC28:BO44" si="18">+(BH6-BG6)/BG6</f>
        <v>-4.2007001166861145E-2</v>
      </c>
      <c r="BD28" s="87">
        <f t="shared" si="18"/>
        <v>-0.146163215590743</v>
      </c>
      <c r="BE28" s="87">
        <f t="shared" si="18"/>
        <v>-0.22681883024251071</v>
      </c>
      <c r="BF28" s="87">
        <f t="shared" si="18"/>
        <v>-0.19557195571955718</v>
      </c>
      <c r="BG28" s="87">
        <f t="shared" si="18"/>
        <v>-2.7522935779816515E-2</v>
      </c>
      <c r="BH28" s="87">
        <f t="shared" si="18"/>
        <v>-6.8396226415094338E-2</v>
      </c>
      <c r="BI28" s="87">
        <f t="shared" si="18"/>
        <v>0.12151898734177215</v>
      </c>
      <c r="BJ28" s="87">
        <f t="shared" si="18"/>
        <v>-9.9322799097065456E-2</v>
      </c>
      <c r="BK28" s="87">
        <f t="shared" si="18"/>
        <v>0.33333333333333331</v>
      </c>
      <c r="BL28" s="87">
        <f t="shared" si="18"/>
        <v>1.4924812030075187</v>
      </c>
      <c r="BM28" s="87">
        <f t="shared" si="18"/>
        <v>1.3695324283559578</v>
      </c>
      <c r="BN28" s="87">
        <f t="shared" si="18"/>
        <v>0.91152132399745389</v>
      </c>
      <c r="BO28" s="87">
        <f t="shared" si="18"/>
        <v>0.29836829836829837</v>
      </c>
    </row>
    <row r="29" spans="2:72" ht="17.100000000000001" customHeight="1" thickBot="1" x14ac:dyDescent="0.25">
      <c r="B29" s="79" t="s">
        <v>98</v>
      </c>
      <c r="C29" s="87">
        <f t="shared" si="16"/>
        <v>0.36619718309859156</v>
      </c>
      <c r="D29" s="87">
        <f t="shared" si="16"/>
        <v>-5.7142857142857141E-2</v>
      </c>
      <c r="E29" s="87">
        <f t="shared" si="16"/>
        <v>0.27659574468085107</v>
      </c>
      <c r="F29" s="87">
        <f t="shared" si="16"/>
        <v>-0.47126436781609193</v>
      </c>
      <c r="G29" s="87">
        <f t="shared" si="16"/>
        <v>-0.4845360824742268</v>
      </c>
      <c r="H29" s="87">
        <f t="shared" si="16"/>
        <v>-0.42424242424242425</v>
      </c>
      <c r="I29" s="87">
        <f t="shared" si="16"/>
        <v>-0.25</v>
      </c>
      <c r="J29" s="87">
        <f t="shared" si="16"/>
        <v>0.28260869565217389</v>
      </c>
      <c r="K29" s="87">
        <f t="shared" si="16"/>
        <v>-0.08</v>
      </c>
      <c r="L29" s="87">
        <f t="shared" si="16"/>
        <v>0.21052631578947367</v>
      </c>
      <c r="M29" s="87">
        <f t="shared" si="16"/>
        <v>-0.31111111111111112</v>
      </c>
      <c r="N29" s="87">
        <f t="shared" si="16"/>
        <v>-0.50847457627118642</v>
      </c>
      <c r="O29" s="87">
        <f t="shared" si="16"/>
        <v>-0.34782608695652173</v>
      </c>
      <c r="P29" s="87">
        <f t="shared" si="16"/>
        <v>-0.47826086956521741</v>
      </c>
      <c r="Q29" s="87">
        <f t="shared" si="16"/>
        <v>-0.61290322580645162</v>
      </c>
      <c r="R29" s="87">
        <f t="shared" si="16"/>
        <v>-0.10344827586206896</v>
      </c>
      <c r="S29" s="87">
        <f t="shared" si="16"/>
        <v>-0.4</v>
      </c>
      <c r="T29" s="87">
        <f t="shared" si="16"/>
        <v>-0.29166666666666669</v>
      </c>
      <c r="U29" s="87">
        <f t="shared" si="16"/>
        <v>-0.25</v>
      </c>
      <c r="V29" s="87">
        <f t="shared" si="16"/>
        <v>-0.30769230769230771</v>
      </c>
      <c r="W29" s="87">
        <f t="shared" si="16"/>
        <v>-0.22222222222222221</v>
      </c>
      <c r="X29" s="87">
        <f t="shared" si="16"/>
        <v>-0.17647058823529413</v>
      </c>
      <c r="Y29" s="87">
        <f t="shared" si="16"/>
        <v>-0.1111111111111111</v>
      </c>
      <c r="Z29" s="87">
        <f t="shared" si="16"/>
        <v>-0.3888888888888889</v>
      </c>
      <c r="AA29" s="87">
        <f t="shared" si="16"/>
        <v>-0.5</v>
      </c>
      <c r="AB29" s="87">
        <f t="shared" si="16"/>
        <v>0.42857142857142855</v>
      </c>
      <c r="AC29" s="87">
        <f t="shared" si="16"/>
        <v>0</v>
      </c>
      <c r="AD29" s="87">
        <f t="shared" si="16"/>
        <v>1.6363636363636365</v>
      </c>
      <c r="AE29" s="87">
        <f t="shared" si="16"/>
        <v>2.8571428571428572</v>
      </c>
      <c r="AF29" s="87">
        <f t="shared" si="16"/>
        <v>-0.5</v>
      </c>
      <c r="AG29" s="87">
        <f t="shared" si="16"/>
        <v>0.625</v>
      </c>
      <c r="AH29" s="87">
        <f t="shared" si="16"/>
        <v>-0.10344827586206896</v>
      </c>
      <c r="AI29" s="87">
        <f t="shared" si="16"/>
        <v>-0.22222222222222221</v>
      </c>
      <c r="AJ29" s="87">
        <f t="shared" si="16"/>
        <v>0.5</v>
      </c>
      <c r="AK29" s="87">
        <f t="shared" si="16"/>
        <v>0.61538461538461542</v>
      </c>
      <c r="AL29" s="87">
        <f t="shared" si="16"/>
        <v>-0.53846153846153844</v>
      </c>
      <c r="AM29" s="87">
        <f t="shared" si="16"/>
        <v>0.7142857142857143</v>
      </c>
      <c r="AN29" s="87">
        <f t="shared" si="16"/>
        <v>0.33333333333333331</v>
      </c>
      <c r="AO29" s="87">
        <f t="shared" si="16"/>
        <v>0</v>
      </c>
      <c r="AP29" s="87">
        <f t="shared" si="16"/>
        <v>8.1666666666666661</v>
      </c>
      <c r="AQ29" s="87">
        <f t="shared" si="16"/>
        <v>3.7222222222222223</v>
      </c>
      <c r="AR29" s="87">
        <f t="shared" si="16"/>
        <v>4.9000000000000004</v>
      </c>
      <c r="AS29" s="87">
        <f t="shared" si="16"/>
        <v>4.333333333333333</v>
      </c>
      <c r="AT29" s="87">
        <f t="shared" si="16"/>
        <v>0.25454545454545452</v>
      </c>
      <c r="AU29" s="87">
        <f t="shared" si="16"/>
        <v>9.4117647058823528E-2</v>
      </c>
      <c r="AV29" s="87">
        <f t="shared" si="16"/>
        <v>0.77118644067796616</v>
      </c>
      <c r="AW29" s="87">
        <f t="shared" si="16"/>
        <v>0.32142857142857145</v>
      </c>
      <c r="AX29" s="87">
        <f t="shared" si="16"/>
        <v>0.18840579710144928</v>
      </c>
      <c r="AY29" s="87">
        <f t="shared" si="16"/>
        <v>0.11827956989247312</v>
      </c>
      <c r="AZ29" s="87">
        <f t="shared" si="17"/>
        <v>-5.7416267942583733E-2</v>
      </c>
      <c r="BA29" s="87">
        <f t="shared" si="17"/>
        <v>0.17567567567567569</v>
      </c>
      <c r="BB29" s="87">
        <f t="shared" si="17"/>
        <v>0.14634146341463414</v>
      </c>
      <c r="BC29" s="87">
        <f t="shared" si="18"/>
        <v>-2.181818181818182E-2</v>
      </c>
      <c r="BD29" s="87">
        <f t="shared" si="18"/>
        <v>-0.28624535315985128</v>
      </c>
      <c r="BE29" s="87">
        <f t="shared" si="18"/>
        <v>-0.20833333333333334</v>
      </c>
      <c r="BF29" s="87">
        <f t="shared" si="18"/>
        <v>-0.39473684210526316</v>
      </c>
      <c r="BG29" s="87">
        <f t="shared" si="18"/>
        <v>-0.32608695652173914</v>
      </c>
      <c r="BH29" s="87">
        <f t="shared" si="18"/>
        <v>-0.24193548387096775</v>
      </c>
      <c r="BI29" s="87">
        <f t="shared" si="18"/>
        <v>0.36170212765957449</v>
      </c>
      <c r="BJ29" s="87">
        <f t="shared" si="18"/>
        <v>0.1875</v>
      </c>
      <c r="BK29" s="87">
        <f t="shared" si="18"/>
        <v>-9.2105263157894732E-2</v>
      </c>
      <c r="BL29" s="87">
        <f t="shared" si="18"/>
        <v>1.7101449275362319</v>
      </c>
      <c r="BM29" s="87">
        <f t="shared" si="18"/>
        <v>1.8770053475935828</v>
      </c>
      <c r="BN29" s="87">
        <f t="shared" si="18"/>
        <v>0.31412639405204462</v>
      </c>
      <c r="BO29" s="87">
        <f t="shared" si="18"/>
        <v>8.4865629420084868E-2</v>
      </c>
    </row>
    <row r="30" spans="2:72" ht="17.100000000000001" customHeight="1" thickBot="1" x14ac:dyDescent="0.25">
      <c r="B30" s="79" t="s">
        <v>99</v>
      </c>
      <c r="C30" s="87">
        <f t="shared" si="16"/>
        <v>0.22448979591836735</v>
      </c>
      <c r="D30" s="87">
        <f t="shared" si="16"/>
        <v>0.7</v>
      </c>
      <c r="E30" s="87">
        <f t="shared" si="16"/>
        <v>1.5</v>
      </c>
      <c r="F30" s="87">
        <f t="shared" si="16"/>
        <v>-0.38095238095238093</v>
      </c>
      <c r="G30" s="87">
        <f t="shared" si="16"/>
        <v>-0.55000000000000004</v>
      </c>
      <c r="H30" s="87">
        <f t="shared" si="16"/>
        <v>-0.15686274509803921</v>
      </c>
      <c r="I30" s="87">
        <f t="shared" si="16"/>
        <v>-0.15</v>
      </c>
      <c r="J30" s="87">
        <f t="shared" si="16"/>
        <v>-0.46153846153846156</v>
      </c>
      <c r="K30" s="87">
        <f t="shared" si="16"/>
        <v>-0.1111111111111111</v>
      </c>
      <c r="L30" s="87">
        <f t="shared" si="16"/>
        <v>-0.67441860465116277</v>
      </c>
      <c r="M30" s="87">
        <f t="shared" si="16"/>
        <v>-5.8823529411764705E-2</v>
      </c>
      <c r="N30" s="87">
        <f t="shared" si="16"/>
        <v>0.2857142857142857</v>
      </c>
      <c r="O30" s="87">
        <f t="shared" si="16"/>
        <v>-0.45833333333333331</v>
      </c>
      <c r="P30" s="87">
        <f t="shared" si="16"/>
        <v>0.21428571428571427</v>
      </c>
      <c r="Q30" s="87">
        <f t="shared" si="16"/>
        <v>-0.84375</v>
      </c>
      <c r="R30" s="87">
        <f t="shared" si="16"/>
        <v>-3.7037037037037035E-2</v>
      </c>
      <c r="S30" s="87">
        <f t="shared" si="16"/>
        <v>0.61538461538461542</v>
      </c>
      <c r="T30" s="87">
        <f t="shared" si="16"/>
        <v>0.29411764705882354</v>
      </c>
      <c r="U30" s="87">
        <f t="shared" si="16"/>
        <v>1.4</v>
      </c>
      <c r="V30" s="87">
        <f t="shared" si="16"/>
        <v>-0.19230769230769232</v>
      </c>
      <c r="W30" s="87">
        <f t="shared" si="16"/>
        <v>-0.47619047619047616</v>
      </c>
      <c r="X30" s="87">
        <f t="shared" si="16"/>
        <v>9.0909090909090912E-2</v>
      </c>
      <c r="Y30" s="87">
        <f t="shared" si="16"/>
        <v>0.33333333333333331</v>
      </c>
      <c r="Z30" s="87">
        <f t="shared" si="16"/>
        <v>-0.14285714285714285</v>
      </c>
      <c r="AA30" s="87">
        <f t="shared" si="16"/>
        <v>0.54545454545454541</v>
      </c>
      <c r="AB30" s="87">
        <f t="shared" si="16"/>
        <v>-0.5</v>
      </c>
      <c r="AC30" s="87">
        <f t="shared" si="16"/>
        <v>-0.1875</v>
      </c>
      <c r="AD30" s="87">
        <f t="shared" si="16"/>
        <v>0</v>
      </c>
      <c r="AE30" s="87">
        <f t="shared" si="16"/>
        <v>0.76470588235294112</v>
      </c>
      <c r="AF30" s="87">
        <f t="shared" si="16"/>
        <v>-0.41666666666666669</v>
      </c>
      <c r="AG30" s="87">
        <f t="shared" si="16"/>
        <v>0.23076923076923078</v>
      </c>
      <c r="AH30" s="87">
        <f t="shared" si="16"/>
        <v>-0.44444444444444442</v>
      </c>
      <c r="AI30" s="87">
        <f t="shared" si="16"/>
        <v>-0.53333333333333333</v>
      </c>
      <c r="AJ30" s="87">
        <f t="shared" si="16"/>
        <v>3.4285714285714284</v>
      </c>
      <c r="AK30" s="87">
        <f t="shared" si="16"/>
        <v>-0.4375</v>
      </c>
      <c r="AL30" s="87">
        <f t="shared" si="16"/>
        <v>0.1</v>
      </c>
      <c r="AM30" s="87">
        <f t="shared" si="16"/>
        <v>0.2857142857142857</v>
      </c>
      <c r="AN30" s="87">
        <f t="shared" si="16"/>
        <v>-0.5161290322580645</v>
      </c>
      <c r="AO30" s="87">
        <f t="shared" si="16"/>
        <v>1.3333333333333333</v>
      </c>
      <c r="AP30" s="87">
        <f t="shared" si="16"/>
        <v>7.7272727272727275</v>
      </c>
      <c r="AQ30" s="87">
        <f t="shared" si="16"/>
        <v>6.8888888888888893</v>
      </c>
      <c r="AR30" s="87">
        <f t="shared" si="16"/>
        <v>7</v>
      </c>
      <c r="AS30" s="87">
        <f t="shared" si="16"/>
        <v>4.8571428571428568</v>
      </c>
      <c r="AT30" s="87">
        <f t="shared" si="16"/>
        <v>0.9375</v>
      </c>
      <c r="AU30" s="87">
        <f t="shared" si="16"/>
        <v>0.38028169014084506</v>
      </c>
      <c r="AV30" s="87">
        <f t="shared" si="16"/>
        <v>1.1666666666666667</v>
      </c>
      <c r="AW30" s="87">
        <f t="shared" si="16"/>
        <v>0.4065040650406504</v>
      </c>
      <c r="AX30" s="87">
        <f t="shared" si="16"/>
        <v>0.35483870967741937</v>
      </c>
      <c r="AY30" s="87">
        <f t="shared" si="16"/>
        <v>0.35714285714285715</v>
      </c>
      <c r="AZ30" s="87">
        <f t="shared" si="17"/>
        <v>3.8461538461538464E-2</v>
      </c>
      <c r="BA30" s="87">
        <f t="shared" si="17"/>
        <v>0.19653179190751446</v>
      </c>
      <c r="BB30" s="87">
        <f t="shared" si="17"/>
        <v>0.38095238095238093</v>
      </c>
      <c r="BC30" s="87">
        <f t="shared" si="18"/>
        <v>0.20253164556962025</v>
      </c>
      <c r="BD30" s="87">
        <f t="shared" si="18"/>
        <v>-0.34210526315789475</v>
      </c>
      <c r="BE30" s="87">
        <f t="shared" si="18"/>
        <v>-0.224</v>
      </c>
      <c r="BF30" s="87">
        <f t="shared" si="18"/>
        <v>-0.37113402061855671</v>
      </c>
      <c r="BG30" s="87">
        <f t="shared" si="18"/>
        <v>0.24590163934426229</v>
      </c>
      <c r="BH30" s="87">
        <f t="shared" si="18"/>
        <v>-9.2105263157894732E-2</v>
      </c>
      <c r="BI30" s="87">
        <f t="shared" si="18"/>
        <v>-0.13043478260869565</v>
      </c>
      <c r="BJ30" s="87">
        <f t="shared" si="18"/>
        <v>0.05</v>
      </c>
      <c r="BK30" s="87">
        <f t="shared" si="18"/>
        <v>3.1746031746031744E-2</v>
      </c>
      <c r="BL30" s="87">
        <f t="shared" si="18"/>
        <v>1.3076923076923077</v>
      </c>
      <c r="BM30" s="87">
        <f t="shared" si="18"/>
        <v>2.8066666666666666</v>
      </c>
      <c r="BN30" s="87">
        <f t="shared" si="18"/>
        <v>0.54290718038528896</v>
      </c>
      <c r="BO30" s="87">
        <f t="shared" si="18"/>
        <v>0.2383654937570942</v>
      </c>
    </row>
    <row r="31" spans="2:72" ht="17.100000000000001" customHeight="1" thickBot="1" x14ac:dyDescent="0.25">
      <c r="B31" s="79" t="s">
        <v>100</v>
      </c>
      <c r="C31" s="87">
        <f t="shared" si="16"/>
        <v>8.8484848484848477</v>
      </c>
      <c r="D31" s="87">
        <f t="shared" si="16"/>
        <v>-0.18965517241379309</v>
      </c>
      <c r="E31" s="87">
        <f t="shared" si="16"/>
        <v>-0.28947368421052633</v>
      </c>
      <c r="F31" s="87">
        <f t="shared" si="16"/>
        <v>-0.29629629629629628</v>
      </c>
      <c r="G31" s="87">
        <f t="shared" si="16"/>
        <v>-0.88923076923076927</v>
      </c>
      <c r="H31" s="87">
        <f t="shared" si="16"/>
        <v>0.1276595744680851</v>
      </c>
      <c r="I31" s="87">
        <f t="shared" si="16"/>
        <v>-0.44444444444444442</v>
      </c>
      <c r="J31" s="87">
        <f t="shared" si="16"/>
        <v>-0.26315789473684209</v>
      </c>
      <c r="K31" s="87">
        <f t="shared" si="16"/>
        <v>0.1388888888888889</v>
      </c>
      <c r="L31" s="87">
        <f t="shared" si="16"/>
        <v>-0.37735849056603776</v>
      </c>
      <c r="M31" s="87">
        <f t="shared" si="16"/>
        <v>0.6</v>
      </c>
      <c r="N31" s="87">
        <f t="shared" si="16"/>
        <v>0.25</v>
      </c>
      <c r="O31" s="87">
        <f t="shared" si="16"/>
        <v>-0.31707317073170732</v>
      </c>
      <c r="P31" s="87">
        <f t="shared" si="16"/>
        <v>-3.0303030303030304E-2</v>
      </c>
      <c r="Q31" s="87">
        <f t="shared" si="16"/>
        <v>-0.125</v>
      </c>
      <c r="R31" s="87">
        <f t="shared" si="16"/>
        <v>-0.2857142857142857</v>
      </c>
      <c r="S31" s="87">
        <f t="shared" si="16"/>
        <v>0.10714285714285714</v>
      </c>
      <c r="T31" s="87">
        <f t="shared" si="16"/>
        <v>-0.15625</v>
      </c>
      <c r="U31" s="87">
        <f t="shared" si="16"/>
        <v>-0.23809523809523808</v>
      </c>
      <c r="V31" s="87">
        <f t="shared" si="16"/>
        <v>-0.16</v>
      </c>
      <c r="W31" s="87">
        <f t="shared" si="16"/>
        <v>-0.41935483870967744</v>
      </c>
      <c r="X31" s="87">
        <f t="shared" si="16"/>
        <v>0.1111111111111111</v>
      </c>
      <c r="Y31" s="87">
        <f t="shared" si="16"/>
        <v>-0.3125</v>
      </c>
      <c r="Z31" s="87">
        <f t="shared" si="16"/>
        <v>0.33333333333333331</v>
      </c>
      <c r="AA31" s="87">
        <f t="shared" si="16"/>
        <v>0.61111111111111116</v>
      </c>
      <c r="AB31" s="87">
        <f t="shared" si="16"/>
        <v>-3.3333333333333333E-2</v>
      </c>
      <c r="AC31" s="87">
        <f t="shared" si="16"/>
        <v>0.63636363636363635</v>
      </c>
      <c r="AD31" s="87">
        <f t="shared" si="16"/>
        <v>-3.5714285714285712E-2</v>
      </c>
      <c r="AE31" s="87">
        <f t="shared" si="16"/>
        <v>-6.8965517241379309E-2</v>
      </c>
      <c r="AF31" s="87">
        <f t="shared" si="16"/>
        <v>-0.68965517241379315</v>
      </c>
      <c r="AG31" s="87">
        <f t="shared" si="16"/>
        <v>1.0555555555555556</v>
      </c>
      <c r="AH31" s="87">
        <f t="shared" si="16"/>
        <v>0.55555555555555558</v>
      </c>
      <c r="AI31" s="87">
        <f t="shared" si="16"/>
        <v>0.92592592592592593</v>
      </c>
      <c r="AJ31" s="87">
        <f t="shared" si="16"/>
        <v>3</v>
      </c>
      <c r="AK31" s="87">
        <f t="shared" si="16"/>
        <v>5.4054054054054057E-2</v>
      </c>
      <c r="AL31" s="87">
        <f t="shared" si="16"/>
        <v>-0.11904761904761904</v>
      </c>
      <c r="AM31" s="87">
        <f t="shared" si="16"/>
        <v>-3.8461538461538464E-2</v>
      </c>
      <c r="AN31" s="87">
        <f t="shared" si="16"/>
        <v>0.16666666666666666</v>
      </c>
      <c r="AO31" s="87">
        <f t="shared" si="16"/>
        <v>0.53846153846153844</v>
      </c>
      <c r="AP31" s="87">
        <f t="shared" si="16"/>
        <v>8.1081081081081086E-2</v>
      </c>
      <c r="AQ31" s="87">
        <f t="shared" si="16"/>
        <v>3.5</v>
      </c>
      <c r="AR31" s="87">
        <f t="shared" si="16"/>
        <v>4.0952380952380949</v>
      </c>
      <c r="AS31" s="87">
        <f t="shared" si="16"/>
        <v>3.6333333333333333</v>
      </c>
      <c r="AT31" s="87">
        <f t="shared" si="16"/>
        <v>5.3</v>
      </c>
      <c r="AU31" s="87">
        <f t="shared" si="16"/>
        <v>-0.40888888888888891</v>
      </c>
      <c r="AV31" s="87">
        <f t="shared" si="16"/>
        <v>0.78971962616822433</v>
      </c>
      <c r="AW31" s="87">
        <f t="shared" si="16"/>
        <v>-0.20863309352517986</v>
      </c>
      <c r="AX31" s="87">
        <f t="shared" si="16"/>
        <v>-0.21428571428571427</v>
      </c>
      <c r="AY31" s="87">
        <f t="shared" si="16"/>
        <v>1.7218045112781954</v>
      </c>
      <c r="AZ31" s="87">
        <f t="shared" si="17"/>
        <v>0.28459530026109658</v>
      </c>
      <c r="BA31" s="87">
        <f t="shared" si="17"/>
        <v>1.3227272727272728</v>
      </c>
      <c r="BB31" s="87">
        <f t="shared" si="17"/>
        <v>0.99494949494949492</v>
      </c>
      <c r="BC31" s="87">
        <f t="shared" si="18"/>
        <v>1.3879781420765027</v>
      </c>
      <c r="BD31" s="87">
        <f t="shared" si="18"/>
        <v>-0.69794050343249425</v>
      </c>
      <c r="BE31" s="87">
        <f t="shared" si="18"/>
        <v>7.575757575757576E-3</v>
      </c>
      <c r="BF31" s="87">
        <f t="shared" si="18"/>
        <v>-0.20300751879699247</v>
      </c>
      <c r="BG31" s="87">
        <f t="shared" si="18"/>
        <v>-0.10377358490566038</v>
      </c>
      <c r="BH31" s="87">
        <f t="shared" si="18"/>
        <v>-8.4210526315789472E-2</v>
      </c>
      <c r="BI31" s="87">
        <f t="shared" si="18"/>
        <v>0.18390804597701149</v>
      </c>
      <c r="BJ31" s="87">
        <f t="shared" si="18"/>
        <v>0.11650485436893204</v>
      </c>
      <c r="BK31" s="87">
        <f t="shared" si="18"/>
        <v>0.42608695652173911</v>
      </c>
      <c r="BL31" s="87">
        <f t="shared" si="18"/>
        <v>0.17073170731707318</v>
      </c>
      <c r="BM31" s="87">
        <f t="shared" si="18"/>
        <v>4.046875</v>
      </c>
      <c r="BN31" s="87">
        <f t="shared" si="18"/>
        <v>-3.611971104231166E-2</v>
      </c>
      <c r="BO31" s="87">
        <f t="shared" si="18"/>
        <v>0.88436830835117775</v>
      </c>
    </row>
    <row r="32" spans="2:72" ht="17.100000000000001" customHeight="1" thickBot="1" x14ac:dyDescent="0.25">
      <c r="B32" s="79" t="s">
        <v>101</v>
      </c>
      <c r="C32" s="87">
        <f t="shared" si="16"/>
        <v>0.46153846153846156</v>
      </c>
      <c r="D32" s="87">
        <f t="shared" si="16"/>
        <v>0.82</v>
      </c>
      <c r="E32" s="87">
        <f t="shared" si="16"/>
        <v>-0.11538461538461539</v>
      </c>
      <c r="F32" s="87">
        <f t="shared" si="16"/>
        <v>-0.2318840579710145</v>
      </c>
      <c r="G32" s="87">
        <f t="shared" si="16"/>
        <v>-7.0175438596491224E-2</v>
      </c>
      <c r="H32" s="87">
        <f t="shared" si="16"/>
        <v>-0.48351648351648352</v>
      </c>
      <c r="I32" s="87">
        <f t="shared" si="16"/>
        <v>-0.69565217391304346</v>
      </c>
      <c r="J32" s="87">
        <f t="shared" si="16"/>
        <v>-0.22641509433962265</v>
      </c>
      <c r="K32" s="87">
        <f t="shared" si="16"/>
        <v>-0.26415094339622641</v>
      </c>
      <c r="L32" s="87">
        <f t="shared" si="16"/>
        <v>-0.40425531914893614</v>
      </c>
      <c r="M32" s="87">
        <f t="shared" si="16"/>
        <v>0.5</v>
      </c>
      <c r="N32" s="87">
        <f t="shared" si="16"/>
        <v>-2.4390243902439025E-2</v>
      </c>
      <c r="O32" s="87">
        <f t="shared" si="16"/>
        <v>-0.12820512820512819</v>
      </c>
      <c r="P32" s="87">
        <f t="shared" si="16"/>
        <v>-0.17857142857142858</v>
      </c>
      <c r="Q32" s="87">
        <f t="shared" si="16"/>
        <v>-0.19047619047619047</v>
      </c>
      <c r="R32" s="87">
        <f t="shared" si="16"/>
        <v>-0.45</v>
      </c>
      <c r="S32" s="87">
        <f t="shared" si="16"/>
        <v>-0.41176470588235292</v>
      </c>
      <c r="T32" s="87">
        <f t="shared" si="16"/>
        <v>0.52173913043478259</v>
      </c>
      <c r="U32" s="87">
        <f t="shared" si="16"/>
        <v>-5.8823529411764705E-2</v>
      </c>
      <c r="V32" s="87">
        <f t="shared" si="16"/>
        <v>0.18181818181818182</v>
      </c>
      <c r="W32" s="87">
        <f t="shared" si="16"/>
        <v>0.4</v>
      </c>
      <c r="X32" s="87">
        <f t="shared" si="16"/>
        <v>-5.7142857142857141E-2</v>
      </c>
      <c r="Y32" s="87">
        <f t="shared" si="16"/>
        <v>0.3125</v>
      </c>
      <c r="Z32" s="87">
        <f t="shared" si="16"/>
        <v>-0.30769230769230771</v>
      </c>
      <c r="AA32" s="87">
        <f t="shared" si="16"/>
        <v>-3.5714285714285712E-2</v>
      </c>
      <c r="AB32" s="87">
        <f t="shared" si="16"/>
        <v>-0.24242424242424243</v>
      </c>
      <c r="AC32" s="87">
        <f t="shared" si="16"/>
        <v>0.14285714285714285</v>
      </c>
      <c r="AD32" s="87">
        <f t="shared" si="16"/>
        <v>0.3888888888888889</v>
      </c>
      <c r="AE32" s="87">
        <f t="shared" si="16"/>
        <v>-0.44444444444444442</v>
      </c>
      <c r="AF32" s="87">
        <f t="shared" si="16"/>
        <v>-0.28000000000000003</v>
      </c>
      <c r="AG32" s="87">
        <f t="shared" si="16"/>
        <v>0.20833333333333334</v>
      </c>
      <c r="AH32" s="87">
        <f t="shared" si="16"/>
        <v>0.32</v>
      </c>
      <c r="AI32" s="87">
        <f t="shared" si="16"/>
        <v>1.2</v>
      </c>
      <c r="AJ32" s="87">
        <f t="shared" si="16"/>
        <v>0</v>
      </c>
      <c r="AK32" s="87">
        <f t="shared" si="16"/>
        <v>-0.2413793103448276</v>
      </c>
      <c r="AL32" s="87">
        <f t="shared" si="16"/>
        <v>-0.24242424242424243</v>
      </c>
      <c r="AM32" s="87">
        <f t="shared" si="16"/>
        <v>-0.30303030303030304</v>
      </c>
      <c r="AN32" s="87">
        <f t="shared" si="16"/>
        <v>1.8333333333333333</v>
      </c>
      <c r="AO32" s="87">
        <f t="shared" si="16"/>
        <v>1.9090909090909092</v>
      </c>
      <c r="AP32" s="87">
        <f t="shared" si="16"/>
        <v>2.08</v>
      </c>
      <c r="AQ32" s="87">
        <f t="shared" si="16"/>
        <v>2.1304347826086958</v>
      </c>
      <c r="AR32" s="87">
        <f t="shared" si="16"/>
        <v>8.2941176470588243</v>
      </c>
      <c r="AS32" s="87">
        <f t="shared" si="16"/>
        <v>6.171875</v>
      </c>
      <c r="AT32" s="87">
        <f t="shared" si="16"/>
        <v>2.6493506493506493</v>
      </c>
      <c r="AU32" s="87">
        <f t="shared" si="16"/>
        <v>7.1388888888888893</v>
      </c>
      <c r="AV32" s="87">
        <f t="shared" si="16"/>
        <v>0.38396624472573837</v>
      </c>
      <c r="AW32" s="87">
        <f t="shared" si="16"/>
        <v>0.49237472766884532</v>
      </c>
      <c r="AX32" s="87">
        <f t="shared" si="16"/>
        <v>0.42704626334519574</v>
      </c>
      <c r="AY32" s="87">
        <f t="shared" si="16"/>
        <v>-2.5597269624573378E-2</v>
      </c>
      <c r="AZ32" s="87">
        <f t="shared" si="17"/>
        <v>0.97865853658536583</v>
      </c>
      <c r="BA32" s="87">
        <f t="shared" si="17"/>
        <v>-3.7956204379562042E-2</v>
      </c>
      <c r="BB32" s="87">
        <f t="shared" si="17"/>
        <v>1.059850374064838</v>
      </c>
      <c r="BC32" s="87">
        <f t="shared" si="18"/>
        <v>0.1761904761904762</v>
      </c>
      <c r="BD32" s="87">
        <f t="shared" si="18"/>
        <v>-0.37246963562753038</v>
      </c>
      <c r="BE32" s="87">
        <f t="shared" si="18"/>
        <v>-0.17419354838709677</v>
      </c>
      <c r="BF32" s="87">
        <f t="shared" si="18"/>
        <v>-0.25</v>
      </c>
      <c r="BG32" s="87">
        <f t="shared" si="18"/>
        <v>1.0416666666666666E-2</v>
      </c>
      <c r="BH32" s="87">
        <f t="shared" si="18"/>
        <v>3.0927835051546393E-2</v>
      </c>
      <c r="BI32" s="87">
        <f t="shared" si="18"/>
        <v>0.01</v>
      </c>
      <c r="BJ32" s="87">
        <f t="shared" si="18"/>
        <v>-5.9405940594059403E-2</v>
      </c>
      <c r="BK32" s="87">
        <f t="shared" si="18"/>
        <v>3.1578947368421054E-2</v>
      </c>
      <c r="BL32" s="87">
        <f t="shared" si="18"/>
        <v>1.1938775510204083</v>
      </c>
      <c r="BM32" s="87">
        <f t="shared" si="18"/>
        <v>4.9813953488372089</v>
      </c>
      <c r="BN32" s="87">
        <f t="shared" si="18"/>
        <v>0.81026438569206838</v>
      </c>
      <c r="BO32" s="87">
        <f t="shared" si="18"/>
        <v>0.44072164948453607</v>
      </c>
    </row>
    <row r="33" spans="2:67" ht="17.100000000000001" customHeight="1" thickBot="1" x14ac:dyDescent="0.25">
      <c r="B33" s="79" t="s">
        <v>102</v>
      </c>
      <c r="C33" s="87">
        <f t="shared" si="16"/>
        <v>0.10526315789473684</v>
      </c>
      <c r="D33" s="87">
        <f t="shared" si="16"/>
        <v>-0.1875</v>
      </c>
      <c r="E33" s="87">
        <f t="shared" si="16"/>
        <v>0.15384615384615385</v>
      </c>
      <c r="F33" s="87">
        <f t="shared" si="16"/>
        <v>0</v>
      </c>
      <c r="G33" s="87">
        <f t="shared" si="16"/>
        <v>-0.2857142857142857</v>
      </c>
      <c r="H33" s="87">
        <f t="shared" si="16"/>
        <v>-0.38461538461538464</v>
      </c>
      <c r="I33" s="87">
        <f t="shared" si="16"/>
        <v>-0.56666666666666665</v>
      </c>
      <c r="J33" s="87">
        <f t="shared" si="16"/>
        <v>-0.52173913043478259</v>
      </c>
      <c r="K33" s="87">
        <f t="shared" si="16"/>
        <v>-0.33333333333333331</v>
      </c>
      <c r="L33" s="87">
        <f t="shared" si="16"/>
        <v>-0.3125</v>
      </c>
      <c r="M33" s="87">
        <f t="shared" ref="M33:AY39" si="19">+(Q11-M11)/M11</f>
        <v>0.15384615384615385</v>
      </c>
      <c r="N33" s="87">
        <f t="shared" si="19"/>
        <v>0.27272727272727271</v>
      </c>
      <c r="O33" s="87">
        <f t="shared" si="19"/>
        <v>0.2</v>
      </c>
      <c r="P33" s="87">
        <f t="shared" si="19"/>
        <v>0.18181818181818182</v>
      </c>
      <c r="Q33" s="87">
        <f t="shared" si="19"/>
        <v>-0.53333333333333333</v>
      </c>
      <c r="R33" s="87">
        <f t="shared" si="19"/>
        <v>-0.5714285714285714</v>
      </c>
      <c r="S33" s="87">
        <f t="shared" si="19"/>
        <v>0.25</v>
      </c>
      <c r="T33" s="87">
        <f t="shared" si="19"/>
        <v>0</v>
      </c>
      <c r="U33" s="87">
        <f t="shared" si="19"/>
        <v>0</v>
      </c>
      <c r="V33" s="87">
        <f t="shared" si="19"/>
        <v>1</v>
      </c>
      <c r="W33" s="87">
        <f t="shared" si="19"/>
        <v>-0.53333333333333333</v>
      </c>
      <c r="X33" s="87">
        <f t="shared" si="19"/>
        <v>-0.61538461538461542</v>
      </c>
      <c r="Y33" s="87">
        <f t="shared" si="19"/>
        <v>0.2857142857142857</v>
      </c>
      <c r="Z33" s="87">
        <f t="shared" si="19"/>
        <v>-0.75</v>
      </c>
      <c r="AA33" s="87">
        <f t="shared" si="19"/>
        <v>0.2857142857142857</v>
      </c>
      <c r="AB33" s="87">
        <f t="shared" si="19"/>
        <v>1.2</v>
      </c>
      <c r="AC33" s="87">
        <f t="shared" si="19"/>
        <v>0</v>
      </c>
      <c r="AD33" s="87">
        <f t="shared" si="19"/>
        <v>1.6666666666666667</v>
      </c>
      <c r="AE33" s="87">
        <f t="shared" si="19"/>
        <v>0.1111111111111111</v>
      </c>
      <c r="AF33" s="87">
        <f t="shared" si="19"/>
        <v>-0.36363636363636365</v>
      </c>
      <c r="AG33" s="87">
        <f t="shared" si="19"/>
        <v>-0.1111111111111111</v>
      </c>
      <c r="AH33" s="87">
        <f t="shared" si="19"/>
        <v>0.25</v>
      </c>
      <c r="AI33" s="87">
        <f t="shared" si="19"/>
        <v>-0.4</v>
      </c>
      <c r="AJ33" s="87">
        <f t="shared" si="19"/>
        <v>-0.42857142857142855</v>
      </c>
      <c r="AK33" s="87">
        <f t="shared" si="19"/>
        <v>-0.625</v>
      </c>
      <c r="AL33" s="87">
        <f t="shared" si="19"/>
        <v>-0.4</v>
      </c>
      <c r="AM33" s="87">
        <f t="shared" si="19"/>
        <v>0.33333333333333331</v>
      </c>
      <c r="AN33" s="87">
        <f t="shared" si="19"/>
        <v>0</v>
      </c>
      <c r="AO33" s="87">
        <f t="shared" si="19"/>
        <v>1.6666666666666667</v>
      </c>
      <c r="AP33" s="87">
        <f t="shared" si="19"/>
        <v>10.5</v>
      </c>
      <c r="AQ33" s="87">
        <f t="shared" si="19"/>
        <v>1.5</v>
      </c>
      <c r="AR33" s="87">
        <f t="shared" si="19"/>
        <v>1.25</v>
      </c>
      <c r="AS33" s="87">
        <f t="shared" si="19"/>
        <v>4.75</v>
      </c>
      <c r="AT33" s="87">
        <f t="shared" si="19"/>
        <v>0.57971014492753625</v>
      </c>
      <c r="AU33" s="87">
        <f t="shared" si="19"/>
        <v>3.45</v>
      </c>
      <c r="AV33" s="87">
        <f t="shared" si="19"/>
        <v>3.8888888888888888</v>
      </c>
      <c r="AW33" s="87">
        <f t="shared" si="19"/>
        <v>0.93478260869565222</v>
      </c>
      <c r="AX33" s="87">
        <f t="shared" si="19"/>
        <v>-0.11009174311926606</v>
      </c>
      <c r="AY33" s="87">
        <f t="shared" si="19"/>
        <v>-0.12359550561797752</v>
      </c>
      <c r="AZ33" s="87">
        <f t="shared" si="17"/>
        <v>-9.0909090909090912E-2</v>
      </c>
      <c r="BA33" s="87">
        <f t="shared" si="17"/>
        <v>0.29213483146067415</v>
      </c>
      <c r="BB33" s="87">
        <f t="shared" si="17"/>
        <v>0.31958762886597936</v>
      </c>
      <c r="BC33" s="87">
        <f t="shared" si="18"/>
        <v>0</v>
      </c>
      <c r="BD33" s="87">
        <f t="shared" si="18"/>
        <v>-0.45</v>
      </c>
      <c r="BE33" s="87">
        <f t="shared" si="18"/>
        <v>-9.0909090909090912E-2</v>
      </c>
      <c r="BF33" s="87">
        <f t="shared" si="18"/>
        <v>-0.24</v>
      </c>
      <c r="BG33" s="87">
        <f t="shared" si="18"/>
        <v>0.23684210526315788</v>
      </c>
      <c r="BH33" s="87">
        <f t="shared" si="18"/>
        <v>-0.48936170212765956</v>
      </c>
      <c r="BI33" s="87">
        <f t="shared" si="18"/>
        <v>0.54166666666666663</v>
      </c>
      <c r="BJ33" s="87">
        <f t="shared" si="18"/>
        <v>-5.4054054054054057E-2</v>
      </c>
      <c r="BK33" s="87">
        <f t="shared" si="18"/>
        <v>-0.45714285714285713</v>
      </c>
      <c r="BL33" s="87">
        <f t="shared" si="18"/>
        <v>3.6842105263157894</v>
      </c>
      <c r="BM33" s="87">
        <f t="shared" si="18"/>
        <v>1.0674157303370786</v>
      </c>
      <c r="BN33" s="87">
        <f t="shared" si="18"/>
        <v>0.73369565217391308</v>
      </c>
      <c r="BO33" s="87">
        <f t="shared" si="18"/>
        <v>0.13166144200626959</v>
      </c>
    </row>
    <row r="34" spans="2:67" ht="17.100000000000001" customHeight="1" thickBot="1" x14ac:dyDescent="0.25">
      <c r="B34" s="79" t="s">
        <v>103</v>
      </c>
      <c r="C34" s="87">
        <f t="shared" ref="C34:R45" si="20">+(G12-C12)/C12</f>
        <v>0.43023255813953487</v>
      </c>
      <c r="D34" s="87">
        <f t="shared" si="20"/>
        <v>0.34523809523809523</v>
      </c>
      <c r="E34" s="87">
        <f t="shared" si="20"/>
        <v>0.38596491228070173</v>
      </c>
      <c r="F34" s="87">
        <f t="shared" si="20"/>
        <v>3.9473684210526314E-2</v>
      </c>
      <c r="G34" s="87">
        <f t="shared" si="20"/>
        <v>-0.34959349593495936</v>
      </c>
      <c r="H34" s="87">
        <f t="shared" si="20"/>
        <v>-0.45132743362831856</v>
      </c>
      <c r="I34" s="87">
        <f t="shared" si="20"/>
        <v>-0.39240506329113922</v>
      </c>
      <c r="J34" s="87">
        <f t="shared" si="20"/>
        <v>-0.22784810126582278</v>
      </c>
      <c r="K34" s="87">
        <f t="shared" si="20"/>
        <v>-0.4375</v>
      </c>
      <c r="L34" s="87">
        <f t="shared" si="20"/>
        <v>-0.22580645161290322</v>
      </c>
      <c r="M34" s="87">
        <f t="shared" si="19"/>
        <v>-0.14583333333333334</v>
      </c>
      <c r="N34" s="87">
        <f t="shared" si="19"/>
        <v>-0.4098360655737705</v>
      </c>
      <c r="O34" s="87">
        <f t="shared" si="19"/>
        <v>0.1111111111111111</v>
      </c>
      <c r="P34" s="87">
        <f t="shared" si="19"/>
        <v>-6.25E-2</v>
      </c>
      <c r="Q34" s="87">
        <f t="shared" si="19"/>
        <v>-0.36585365853658536</v>
      </c>
      <c r="R34" s="87">
        <f t="shared" si="19"/>
        <v>0.1388888888888889</v>
      </c>
      <c r="S34" s="87">
        <f t="shared" si="19"/>
        <v>-0.18</v>
      </c>
      <c r="T34" s="87">
        <f t="shared" si="19"/>
        <v>-2.2222222222222223E-2</v>
      </c>
      <c r="U34" s="87">
        <f t="shared" si="19"/>
        <v>0.53846153846153844</v>
      </c>
      <c r="V34" s="87">
        <f t="shared" si="19"/>
        <v>-0.14634146341463414</v>
      </c>
      <c r="W34" s="87">
        <f t="shared" si="19"/>
        <v>-0.24390243902439024</v>
      </c>
      <c r="X34" s="87">
        <f t="shared" si="19"/>
        <v>2.2727272727272728E-2</v>
      </c>
      <c r="Y34" s="87">
        <f t="shared" si="19"/>
        <v>-2.5000000000000001E-2</v>
      </c>
      <c r="Z34" s="87">
        <f t="shared" si="19"/>
        <v>-2.8571428571428571E-2</v>
      </c>
      <c r="AA34" s="87">
        <f t="shared" si="19"/>
        <v>3.2258064516129031E-2</v>
      </c>
      <c r="AB34" s="87">
        <f t="shared" si="19"/>
        <v>-0.31111111111111112</v>
      </c>
      <c r="AC34" s="87">
        <f t="shared" si="19"/>
        <v>-0.48717948717948717</v>
      </c>
      <c r="AD34" s="87">
        <f t="shared" si="19"/>
        <v>-0.20588235294117646</v>
      </c>
      <c r="AE34" s="87">
        <f t="shared" si="19"/>
        <v>-0.125</v>
      </c>
      <c r="AF34" s="87">
        <f t="shared" si="19"/>
        <v>-0.22580645161290322</v>
      </c>
      <c r="AG34" s="87">
        <f t="shared" si="19"/>
        <v>0.75</v>
      </c>
      <c r="AH34" s="87">
        <f t="shared" si="19"/>
        <v>-0.14814814814814814</v>
      </c>
      <c r="AI34" s="87">
        <f t="shared" si="19"/>
        <v>0.75</v>
      </c>
      <c r="AJ34" s="87">
        <f t="shared" si="19"/>
        <v>0.83333333333333337</v>
      </c>
      <c r="AK34" s="87">
        <f t="shared" si="19"/>
        <v>-5.7142857142857141E-2</v>
      </c>
      <c r="AL34" s="87">
        <f t="shared" si="19"/>
        <v>0.2608695652173913</v>
      </c>
      <c r="AM34" s="87">
        <f t="shared" si="19"/>
        <v>-0.2857142857142857</v>
      </c>
      <c r="AN34" s="87">
        <f t="shared" si="19"/>
        <v>-9.0909090909090912E-2</v>
      </c>
      <c r="AO34" s="87">
        <f t="shared" si="19"/>
        <v>1.0606060606060606</v>
      </c>
      <c r="AP34" s="87">
        <f t="shared" si="19"/>
        <v>5.9655172413793105</v>
      </c>
      <c r="AQ34" s="87">
        <f t="shared" si="19"/>
        <v>4.7142857142857144</v>
      </c>
      <c r="AR34" s="87">
        <f t="shared" si="19"/>
        <v>4.4749999999999996</v>
      </c>
      <c r="AS34" s="87">
        <f t="shared" si="19"/>
        <v>2.6029411764705883</v>
      </c>
      <c r="AT34" s="87">
        <f t="shared" si="19"/>
        <v>0.58415841584158412</v>
      </c>
      <c r="AU34" s="87">
        <f t="shared" si="19"/>
        <v>0.56999999999999995</v>
      </c>
      <c r="AV34" s="87">
        <f t="shared" si="19"/>
        <v>0.52968036529680362</v>
      </c>
      <c r="AW34" s="87">
        <f t="shared" si="19"/>
        <v>0.32244897959183672</v>
      </c>
      <c r="AX34" s="87">
        <f t="shared" si="19"/>
        <v>0.24687500000000001</v>
      </c>
      <c r="AY34" s="87">
        <f t="shared" si="19"/>
        <v>0.76114649681528668</v>
      </c>
      <c r="AZ34" s="87">
        <f t="shared" si="17"/>
        <v>0.17014925373134329</v>
      </c>
      <c r="BA34" s="87">
        <f t="shared" si="17"/>
        <v>2.4691358024691357E-2</v>
      </c>
      <c r="BB34" s="87">
        <f t="shared" si="17"/>
        <v>0.20050125313283207</v>
      </c>
      <c r="BC34" s="87">
        <f t="shared" si="18"/>
        <v>0.30033003300330036</v>
      </c>
      <c r="BD34" s="87">
        <f t="shared" si="18"/>
        <v>-0.3629441624365482</v>
      </c>
      <c r="BE34" s="87">
        <f t="shared" si="18"/>
        <v>-0.32270916334661354</v>
      </c>
      <c r="BF34" s="87">
        <f t="shared" si="18"/>
        <v>-4.7058823529411764E-2</v>
      </c>
      <c r="BG34" s="87">
        <f t="shared" si="18"/>
        <v>-1.2345679012345678E-2</v>
      </c>
      <c r="BH34" s="87">
        <f t="shared" si="18"/>
        <v>-6.8750000000000006E-2</v>
      </c>
      <c r="BI34" s="87">
        <f t="shared" si="18"/>
        <v>-0.26174496644295303</v>
      </c>
      <c r="BJ34" s="87">
        <f t="shared" si="18"/>
        <v>0</v>
      </c>
      <c r="BK34" s="87">
        <f t="shared" si="18"/>
        <v>0.40909090909090912</v>
      </c>
      <c r="BL34" s="87">
        <f t="shared" si="18"/>
        <v>1.2258064516129032</v>
      </c>
      <c r="BM34" s="87">
        <f t="shared" si="18"/>
        <v>1.8521739130434782</v>
      </c>
      <c r="BN34" s="87">
        <f t="shared" si="18"/>
        <v>0.39430894308943087</v>
      </c>
      <c r="BO34" s="87">
        <f t="shared" si="18"/>
        <v>0.27988338192419826</v>
      </c>
    </row>
    <row r="35" spans="2:67" ht="17.100000000000001" customHeight="1" thickBot="1" x14ac:dyDescent="0.25">
      <c r="B35" s="79" t="s">
        <v>104</v>
      </c>
      <c r="C35" s="87">
        <f t="shared" si="20"/>
        <v>-5.7471264367816091E-2</v>
      </c>
      <c r="D35" s="87">
        <f t="shared" si="20"/>
        <v>2.9411764705882353E-2</v>
      </c>
      <c r="E35" s="87">
        <f t="shared" si="20"/>
        <v>0.50980392156862742</v>
      </c>
      <c r="F35" s="87">
        <f t="shared" si="20"/>
        <v>0.15789473684210525</v>
      </c>
      <c r="G35" s="87">
        <f t="shared" si="20"/>
        <v>-0.2073170731707317</v>
      </c>
      <c r="H35" s="87">
        <f t="shared" si="20"/>
        <v>-0.25714285714285712</v>
      </c>
      <c r="I35" s="87">
        <f t="shared" si="20"/>
        <v>-0.53246753246753242</v>
      </c>
      <c r="J35" s="87">
        <f t="shared" si="20"/>
        <v>-0.21212121212121213</v>
      </c>
      <c r="K35" s="87">
        <f t="shared" si="20"/>
        <v>-0.29230769230769232</v>
      </c>
      <c r="L35" s="87">
        <f t="shared" si="20"/>
        <v>-0.44230769230769229</v>
      </c>
      <c r="M35" s="87">
        <f t="shared" si="19"/>
        <v>-0.3888888888888889</v>
      </c>
      <c r="N35" s="87">
        <f t="shared" si="19"/>
        <v>0.26923076923076922</v>
      </c>
      <c r="O35" s="87">
        <f t="shared" si="19"/>
        <v>-0.63043478260869568</v>
      </c>
      <c r="P35" s="87">
        <f t="shared" si="19"/>
        <v>-3.4482758620689655E-2</v>
      </c>
      <c r="Q35" s="87">
        <f t="shared" si="19"/>
        <v>-0.36363636363636365</v>
      </c>
      <c r="R35" s="87">
        <f t="shared" si="19"/>
        <v>-0.51515151515151514</v>
      </c>
      <c r="S35" s="87">
        <f t="shared" si="19"/>
        <v>0.52941176470588236</v>
      </c>
      <c r="T35" s="87">
        <f t="shared" si="19"/>
        <v>3.5714285714285712E-2</v>
      </c>
      <c r="U35" s="87">
        <f t="shared" si="19"/>
        <v>1.1428571428571428</v>
      </c>
      <c r="V35" s="87">
        <f t="shared" si="19"/>
        <v>-0.3125</v>
      </c>
      <c r="W35" s="87">
        <f t="shared" si="19"/>
        <v>-7.6923076923076927E-2</v>
      </c>
      <c r="X35" s="87">
        <f t="shared" si="19"/>
        <v>0.17241379310344829</v>
      </c>
      <c r="Y35" s="87">
        <f t="shared" si="19"/>
        <v>-0.3</v>
      </c>
      <c r="Z35" s="87">
        <f t="shared" si="19"/>
        <v>0.40909090909090912</v>
      </c>
      <c r="AA35" s="87">
        <f t="shared" si="19"/>
        <v>-0.125</v>
      </c>
      <c r="AB35" s="87">
        <f t="shared" si="19"/>
        <v>-0.38235294117647056</v>
      </c>
      <c r="AC35" s="87">
        <f t="shared" si="19"/>
        <v>-0.66666666666666663</v>
      </c>
      <c r="AD35" s="87">
        <f t="shared" si="19"/>
        <v>6.4516129032258063E-2</v>
      </c>
      <c r="AE35" s="87">
        <f t="shared" si="19"/>
        <v>0.19047619047619047</v>
      </c>
      <c r="AF35" s="87">
        <f t="shared" si="19"/>
        <v>-0.8571428571428571</v>
      </c>
      <c r="AG35" s="87">
        <f t="shared" si="19"/>
        <v>0.8571428571428571</v>
      </c>
      <c r="AH35" s="87">
        <f t="shared" si="19"/>
        <v>6.0606060606060608E-2</v>
      </c>
      <c r="AI35" s="87">
        <f t="shared" si="19"/>
        <v>0.48</v>
      </c>
      <c r="AJ35" s="87">
        <f t="shared" si="19"/>
        <v>8</v>
      </c>
      <c r="AK35" s="87">
        <f t="shared" si="19"/>
        <v>0.46153846153846156</v>
      </c>
      <c r="AL35" s="87">
        <f t="shared" si="19"/>
        <v>0</v>
      </c>
      <c r="AM35" s="87">
        <f t="shared" si="19"/>
        <v>-0.48648648648648651</v>
      </c>
      <c r="AN35" s="87">
        <f t="shared" si="19"/>
        <v>-3.7037037037037035E-2</v>
      </c>
      <c r="AO35" s="87">
        <f t="shared" si="19"/>
        <v>0.57894736842105265</v>
      </c>
      <c r="AP35" s="87">
        <f t="shared" si="19"/>
        <v>3.1714285714285713</v>
      </c>
      <c r="AQ35" s="87">
        <f t="shared" si="19"/>
        <v>5.1578947368421053</v>
      </c>
      <c r="AR35" s="87">
        <f t="shared" si="19"/>
        <v>4.2307692307692308</v>
      </c>
      <c r="AS35" s="87">
        <f t="shared" si="19"/>
        <v>8.1999999999999993</v>
      </c>
      <c r="AT35" s="87">
        <f t="shared" si="19"/>
        <v>1.726027397260274</v>
      </c>
      <c r="AU35" s="87">
        <f t="shared" si="19"/>
        <v>1.5811965811965811</v>
      </c>
      <c r="AV35" s="87">
        <f t="shared" si="19"/>
        <v>1.6544117647058822</v>
      </c>
      <c r="AW35" s="87">
        <f t="shared" si="19"/>
        <v>-1.8115942028985508E-2</v>
      </c>
      <c r="AX35" s="87">
        <f t="shared" si="19"/>
        <v>-6.030150753768844E-2</v>
      </c>
      <c r="AY35" s="87">
        <f t="shared" si="19"/>
        <v>0.61920529801324509</v>
      </c>
      <c r="AZ35" s="87">
        <f t="shared" si="17"/>
        <v>0.31578947368421051</v>
      </c>
      <c r="BA35" s="87">
        <f t="shared" si="17"/>
        <v>0.2767527675276753</v>
      </c>
      <c r="BB35" s="87">
        <f t="shared" si="17"/>
        <v>0.24064171122994651</v>
      </c>
      <c r="BC35" s="87">
        <f t="shared" si="18"/>
        <v>0.12167300380228137</v>
      </c>
      <c r="BD35" s="87">
        <f t="shared" si="18"/>
        <v>-0.30508474576271188</v>
      </c>
      <c r="BE35" s="87">
        <f t="shared" si="18"/>
        <v>-0.20487804878048779</v>
      </c>
      <c r="BF35" s="87">
        <f t="shared" si="18"/>
        <v>-0.44171779141104295</v>
      </c>
      <c r="BG35" s="87">
        <f t="shared" si="18"/>
        <v>0.17582417582417584</v>
      </c>
      <c r="BH35" s="87">
        <f t="shared" si="18"/>
        <v>2.8037383177570093E-2</v>
      </c>
      <c r="BI35" s="87">
        <f t="shared" si="18"/>
        <v>-0.25454545454545452</v>
      </c>
      <c r="BJ35" s="87">
        <f t="shared" si="18"/>
        <v>-7.3170731707317069E-2</v>
      </c>
      <c r="BK35" s="87">
        <f t="shared" si="18"/>
        <v>0.55263157894736847</v>
      </c>
      <c r="BL35" s="87">
        <f t="shared" si="18"/>
        <v>0.8728813559322034</v>
      </c>
      <c r="BM35" s="87">
        <f t="shared" si="18"/>
        <v>3.1945701357466065</v>
      </c>
      <c r="BN35" s="87">
        <f t="shared" si="18"/>
        <v>0.4110032362459547</v>
      </c>
      <c r="BO35" s="87">
        <f t="shared" si="18"/>
        <v>0.35626911314984711</v>
      </c>
    </row>
    <row r="36" spans="2:67" ht="17.100000000000001" customHeight="1" thickBot="1" x14ac:dyDescent="0.25">
      <c r="B36" s="79" t="s">
        <v>105</v>
      </c>
      <c r="C36" s="87">
        <f t="shared" si="20"/>
        <v>0.10585585585585586</v>
      </c>
      <c r="D36" s="87">
        <f t="shared" si="20"/>
        <v>4.6511627906976744E-2</v>
      </c>
      <c r="E36" s="87">
        <f t="shared" si="20"/>
        <v>0.13312693498452013</v>
      </c>
      <c r="F36" s="87">
        <f t="shared" si="20"/>
        <v>-0.28136882129277568</v>
      </c>
      <c r="G36" s="87">
        <f t="shared" si="20"/>
        <v>-0.2708757637474542</v>
      </c>
      <c r="H36" s="87">
        <f t="shared" si="20"/>
        <v>-0.27333333333333332</v>
      </c>
      <c r="I36" s="87">
        <f t="shared" si="20"/>
        <v>-0.29781420765027322</v>
      </c>
      <c r="J36" s="87">
        <f t="shared" si="20"/>
        <v>-0.21428571428571427</v>
      </c>
      <c r="K36" s="87">
        <f t="shared" si="20"/>
        <v>-0.33798882681564246</v>
      </c>
      <c r="L36" s="87">
        <f t="shared" si="20"/>
        <v>-0.20795107033639143</v>
      </c>
      <c r="M36" s="87">
        <f t="shared" si="19"/>
        <v>-0.26848249027237353</v>
      </c>
      <c r="N36" s="87">
        <f t="shared" si="19"/>
        <v>-0.31986531986531985</v>
      </c>
      <c r="O36" s="87">
        <f t="shared" si="19"/>
        <v>-0.24472573839662448</v>
      </c>
      <c r="P36" s="87">
        <f t="shared" si="19"/>
        <v>-0.31274131274131273</v>
      </c>
      <c r="Q36" s="87">
        <f t="shared" si="19"/>
        <v>0</v>
      </c>
      <c r="R36" s="87">
        <f t="shared" si="19"/>
        <v>1.9801980198019802E-2</v>
      </c>
      <c r="S36" s="87">
        <f t="shared" si="19"/>
        <v>1.11731843575419E-2</v>
      </c>
      <c r="T36" s="87">
        <f t="shared" si="19"/>
        <v>0.16292134831460675</v>
      </c>
      <c r="U36" s="87">
        <f t="shared" si="19"/>
        <v>-0.20744680851063829</v>
      </c>
      <c r="V36" s="87">
        <f t="shared" si="19"/>
        <v>-0.18446601941747573</v>
      </c>
      <c r="W36" s="87">
        <f t="shared" si="19"/>
        <v>0.29281767955801102</v>
      </c>
      <c r="X36" s="87">
        <f t="shared" si="19"/>
        <v>1.932367149758454E-2</v>
      </c>
      <c r="Y36" s="87">
        <f t="shared" si="19"/>
        <v>0.1476510067114094</v>
      </c>
      <c r="Z36" s="87">
        <f t="shared" si="19"/>
        <v>0.7678571428571429</v>
      </c>
      <c r="AA36" s="87">
        <f t="shared" si="19"/>
        <v>0.59829059829059827</v>
      </c>
      <c r="AB36" s="87">
        <f t="shared" si="19"/>
        <v>0.67298578199052128</v>
      </c>
      <c r="AC36" s="87">
        <f t="shared" si="19"/>
        <v>0.66666666666666663</v>
      </c>
      <c r="AD36" s="87">
        <f t="shared" si="19"/>
        <v>0.37373737373737376</v>
      </c>
      <c r="AE36" s="87">
        <f t="shared" si="19"/>
        <v>0.11229946524064172</v>
      </c>
      <c r="AF36" s="87">
        <f t="shared" si="19"/>
        <v>-0.32861189801699719</v>
      </c>
      <c r="AG36" s="87">
        <f t="shared" si="19"/>
        <v>0.39649122807017545</v>
      </c>
      <c r="AH36" s="87">
        <f t="shared" si="19"/>
        <v>0.42156862745098039</v>
      </c>
      <c r="AI36" s="87">
        <f t="shared" si="19"/>
        <v>0.56490384615384615</v>
      </c>
      <c r="AJ36" s="87">
        <f t="shared" si="19"/>
        <v>1.2953586497890295</v>
      </c>
      <c r="AK36" s="87">
        <f t="shared" si="19"/>
        <v>8.0402010050251257E-2</v>
      </c>
      <c r="AL36" s="87">
        <f t="shared" si="19"/>
        <v>-3.793103448275862E-2</v>
      </c>
      <c r="AM36" s="87">
        <f t="shared" si="19"/>
        <v>-8.755760368663594E-2</v>
      </c>
      <c r="AN36" s="87">
        <f t="shared" si="19"/>
        <v>0.14154411764705882</v>
      </c>
      <c r="AO36" s="87">
        <f t="shared" si="19"/>
        <v>0.60697674418604652</v>
      </c>
      <c r="AP36" s="87">
        <f t="shared" si="19"/>
        <v>1.5143369175627239</v>
      </c>
      <c r="AQ36" s="87">
        <f t="shared" si="19"/>
        <v>1.7946127946127945</v>
      </c>
      <c r="AR36" s="87">
        <f t="shared" si="19"/>
        <v>4.36231884057971</v>
      </c>
      <c r="AS36" s="87">
        <f t="shared" si="19"/>
        <v>1.568740955137482</v>
      </c>
      <c r="AT36" s="87">
        <f t="shared" si="19"/>
        <v>0.84176764076977906</v>
      </c>
      <c r="AU36" s="87">
        <f t="shared" si="19"/>
        <v>0.81445783132530125</v>
      </c>
      <c r="AV36" s="87">
        <f t="shared" si="19"/>
        <v>-3.3333333333333333E-2</v>
      </c>
      <c r="AW36" s="87">
        <f t="shared" si="19"/>
        <v>0.57633802816901414</v>
      </c>
      <c r="AX36" s="87">
        <f t="shared" si="19"/>
        <v>0.41989164086687308</v>
      </c>
      <c r="AY36" s="87">
        <f t="shared" si="19"/>
        <v>0.36022576361221781</v>
      </c>
      <c r="AZ36" s="87">
        <f t="shared" si="17"/>
        <v>7.1450761105933513E-2</v>
      </c>
      <c r="BA36" s="87">
        <f t="shared" si="17"/>
        <v>4.7176554681915651E-2</v>
      </c>
      <c r="BB36" s="87">
        <f t="shared" si="17"/>
        <v>0.13000817661488143</v>
      </c>
      <c r="BC36" s="87">
        <f t="shared" si="18"/>
        <v>-2.2054556006964595E-2</v>
      </c>
      <c r="BD36" s="87">
        <f t="shared" si="18"/>
        <v>-0.26468842729970327</v>
      </c>
      <c r="BE36" s="87">
        <f t="shared" si="18"/>
        <v>-0.28490718321226793</v>
      </c>
      <c r="BF36" s="87">
        <f t="shared" si="18"/>
        <v>-0.15237020316027089</v>
      </c>
      <c r="BG36" s="87">
        <f t="shared" si="18"/>
        <v>-6.1251664447403459E-2</v>
      </c>
      <c r="BH36" s="87">
        <f t="shared" si="18"/>
        <v>0.29503546099290778</v>
      </c>
      <c r="BI36" s="87">
        <f t="shared" si="18"/>
        <v>0.55531215772179632</v>
      </c>
      <c r="BJ36" s="87">
        <f t="shared" si="18"/>
        <v>0.14859154929577464</v>
      </c>
      <c r="BK36" s="87">
        <f t="shared" si="18"/>
        <v>0.33844267320662169</v>
      </c>
      <c r="BL36" s="87">
        <f t="shared" si="18"/>
        <v>0.51580393953275305</v>
      </c>
      <c r="BM36" s="87">
        <f t="shared" si="18"/>
        <v>1.8253248715624055</v>
      </c>
      <c r="BN36" s="87">
        <f t="shared" si="18"/>
        <v>0.35822013049524015</v>
      </c>
      <c r="BO36" s="87">
        <f t="shared" si="18"/>
        <v>0.15151992439754292</v>
      </c>
    </row>
    <row r="37" spans="2:67" ht="17.100000000000001" customHeight="1" thickBot="1" x14ac:dyDescent="0.25">
      <c r="B37" s="79" t="s">
        <v>106</v>
      </c>
      <c r="C37" s="87">
        <f t="shared" si="20"/>
        <v>5.2238805970149252E-2</v>
      </c>
      <c r="D37" s="87">
        <f t="shared" si="20"/>
        <v>-0.12745098039215685</v>
      </c>
      <c r="E37" s="87">
        <f t="shared" si="20"/>
        <v>0</v>
      </c>
      <c r="F37" s="87">
        <f t="shared" si="20"/>
        <v>-0.22475570032573289</v>
      </c>
      <c r="G37" s="87">
        <f t="shared" si="20"/>
        <v>-0.33687943262411346</v>
      </c>
      <c r="H37" s="87">
        <f t="shared" si="20"/>
        <v>-0.30337078651685395</v>
      </c>
      <c r="I37" s="87">
        <f t="shared" si="20"/>
        <v>-0.14792899408284024</v>
      </c>
      <c r="J37" s="87">
        <f t="shared" si="20"/>
        <v>-0.47478991596638653</v>
      </c>
      <c r="K37" s="87">
        <f t="shared" si="20"/>
        <v>-3.7433155080213901E-2</v>
      </c>
      <c r="L37" s="87">
        <f t="shared" si="20"/>
        <v>-0.29569892473118281</v>
      </c>
      <c r="M37" s="87">
        <f t="shared" si="19"/>
        <v>-4.8611111111111112E-2</v>
      </c>
      <c r="N37" s="87">
        <f t="shared" si="19"/>
        <v>0.192</v>
      </c>
      <c r="O37" s="87">
        <f t="shared" si="19"/>
        <v>-0.2388888888888889</v>
      </c>
      <c r="P37" s="87">
        <f t="shared" si="19"/>
        <v>-6.1068702290076333E-2</v>
      </c>
      <c r="Q37" s="87">
        <f t="shared" si="19"/>
        <v>-0.29927007299270075</v>
      </c>
      <c r="R37" s="87">
        <f t="shared" si="19"/>
        <v>-0.14093959731543623</v>
      </c>
      <c r="S37" s="87">
        <f t="shared" si="19"/>
        <v>-0.28467153284671531</v>
      </c>
      <c r="T37" s="87">
        <f t="shared" si="19"/>
        <v>-0.13008130081300814</v>
      </c>
      <c r="U37" s="87">
        <f t="shared" si="19"/>
        <v>-0.28125</v>
      </c>
      <c r="V37" s="87">
        <f t="shared" si="19"/>
        <v>-5.46875E-2</v>
      </c>
      <c r="W37" s="87">
        <f t="shared" si="19"/>
        <v>-0.16326530612244897</v>
      </c>
      <c r="X37" s="87">
        <f t="shared" si="19"/>
        <v>-0.26168224299065418</v>
      </c>
      <c r="Y37" s="87">
        <f t="shared" si="19"/>
        <v>-0.11594202898550725</v>
      </c>
      <c r="Z37" s="87">
        <f t="shared" si="19"/>
        <v>-0.2231404958677686</v>
      </c>
      <c r="AA37" s="87">
        <f t="shared" si="19"/>
        <v>0.1951219512195122</v>
      </c>
      <c r="AB37" s="87">
        <f t="shared" si="19"/>
        <v>0.44303797468354428</v>
      </c>
      <c r="AC37" s="87">
        <f t="shared" si="19"/>
        <v>0.49180327868852458</v>
      </c>
      <c r="AD37" s="87">
        <f t="shared" si="19"/>
        <v>0.5</v>
      </c>
      <c r="AE37" s="87">
        <f t="shared" si="19"/>
        <v>-0.10204081632653061</v>
      </c>
      <c r="AF37" s="87">
        <f t="shared" si="19"/>
        <v>1.7543859649122806E-2</v>
      </c>
      <c r="AG37" s="87">
        <f t="shared" si="19"/>
        <v>-1.098901098901099E-2</v>
      </c>
      <c r="AH37" s="87">
        <f t="shared" si="19"/>
        <v>-0.28368794326241137</v>
      </c>
      <c r="AI37" s="87">
        <f t="shared" si="19"/>
        <v>0.44318181818181818</v>
      </c>
      <c r="AJ37" s="87">
        <f t="shared" si="19"/>
        <v>0.21551724137931033</v>
      </c>
      <c r="AK37" s="87">
        <f t="shared" si="19"/>
        <v>1.1111111111111112E-2</v>
      </c>
      <c r="AL37" s="87">
        <f t="shared" si="19"/>
        <v>0.48514851485148514</v>
      </c>
      <c r="AM37" s="87">
        <f t="shared" si="19"/>
        <v>0.29133858267716534</v>
      </c>
      <c r="AN37" s="87">
        <f t="shared" si="19"/>
        <v>-0.15602836879432624</v>
      </c>
      <c r="AO37" s="87">
        <f t="shared" si="19"/>
        <v>0.89010989010989006</v>
      </c>
      <c r="AP37" s="87">
        <f t="shared" si="19"/>
        <v>4.8933333333333335</v>
      </c>
      <c r="AQ37" s="87">
        <f t="shared" si="19"/>
        <v>3.4024390243902438</v>
      </c>
      <c r="AR37" s="87">
        <f t="shared" si="19"/>
        <v>10.84873949579832</v>
      </c>
      <c r="AS37" s="87">
        <f t="shared" si="19"/>
        <v>3.441860465116279</v>
      </c>
      <c r="AT37" s="87">
        <f t="shared" si="19"/>
        <v>0.29977375565610859</v>
      </c>
      <c r="AU37" s="87">
        <f t="shared" si="19"/>
        <v>0.8476454293628809</v>
      </c>
      <c r="AV37" s="87">
        <f t="shared" si="19"/>
        <v>6.6666666666666666E-2</v>
      </c>
      <c r="AW37" s="87">
        <f t="shared" si="19"/>
        <v>0.76178010471204194</v>
      </c>
      <c r="AX37" s="87">
        <f t="shared" si="19"/>
        <v>0.21932114882506529</v>
      </c>
      <c r="AY37" s="87">
        <f t="shared" si="19"/>
        <v>0.23463268365817092</v>
      </c>
      <c r="AZ37" s="87">
        <f t="shared" si="17"/>
        <v>0.19813829787234041</v>
      </c>
      <c r="BA37" s="87">
        <f t="shared" si="17"/>
        <v>0.17236255572065379</v>
      </c>
      <c r="BB37" s="87">
        <f t="shared" si="17"/>
        <v>0.3047822983583155</v>
      </c>
      <c r="BC37" s="87">
        <f t="shared" si="18"/>
        <v>-8.9523809523809519E-2</v>
      </c>
      <c r="BD37" s="87">
        <f t="shared" si="18"/>
        <v>-0.32845188284518828</v>
      </c>
      <c r="BE37" s="87">
        <f t="shared" si="18"/>
        <v>-7.0093457943925228E-2</v>
      </c>
      <c r="BF37" s="87">
        <f t="shared" si="18"/>
        <v>-0.18927973199329984</v>
      </c>
      <c r="BG37" s="87">
        <f t="shared" si="18"/>
        <v>-0.18388429752066116</v>
      </c>
      <c r="BH37" s="87">
        <f t="shared" si="18"/>
        <v>-0.2</v>
      </c>
      <c r="BI37" s="87">
        <f t="shared" si="18"/>
        <v>0.4050632911392405</v>
      </c>
      <c r="BJ37" s="87">
        <f t="shared" si="18"/>
        <v>-0.11036036036036036</v>
      </c>
      <c r="BK37" s="87">
        <f t="shared" si="18"/>
        <v>0.28860759493670884</v>
      </c>
      <c r="BL37" s="87">
        <f t="shared" si="18"/>
        <v>1.6306483300589392</v>
      </c>
      <c r="BM37" s="87">
        <f t="shared" si="18"/>
        <v>2.0209111277072442</v>
      </c>
      <c r="BN37" s="87">
        <f t="shared" si="18"/>
        <v>0.38071693448702099</v>
      </c>
      <c r="BO37" s="87">
        <f t="shared" si="18"/>
        <v>0.22739480752014324</v>
      </c>
    </row>
    <row r="38" spans="2:67" ht="17.100000000000001" customHeight="1" thickBot="1" x14ac:dyDescent="0.25">
      <c r="B38" s="79" t="s">
        <v>107</v>
      </c>
      <c r="C38" s="87">
        <f t="shared" si="20"/>
        <v>0.41666666666666669</v>
      </c>
      <c r="D38" s="87">
        <f t="shared" si="20"/>
        <v>0.2</v>
      </c>
      <c r="E38" s="87">
        <f t="shared" si="20"/>
        <v>0.73333333333333328</v>
      </c>
      <c r="F38" s="87">
        <f t="shared" si="20"/>
        <v>7.6923076923076927E-2</v>
      </c>
      <c r="G38" s="87">
        <f t="shared" si="20"/>
        <v>-0.52941176470588236</v>
      </c>
      <c r="H38" s="87">
        <f t="shared" si="20"/>
        <v>-0.33333333333333331</v>
      </c>
      <c r="I38" s="87">
        <f t="shared" si="20"/>
        <v>-0.5</v>
      </c>
      <c r="J38" s="87">
        <f t="shared" si="20"/>
        <v>-0.5</v>
      </c>
      <c r="K38" s="87">
        <f t="shared" si="20"/>
        <v>-0.3125</v>
      </c>
      <c r="L38" s="87">
        <f t="shared" si="20"/>
        <v>-6.25E-2</v>
      </c>
      <c r="M38" s="87">
        <f t="shared" si="19"/>
        <v>0</v>
      </c>
      <c r="N38" s="87">
        <f t="shared" si="19"/>
        <v>-0.21428571428571427</v>
      </c>
      <c r="O38" s="87">
        <f t="shared" si="19"/>
        <v>-0.36363636363636365</v>
      </c>
      <c r="P38" s="87">
        <f t="shared" si="19"/>
        <v>-0.46666666666666667</v>
      </c>
      <c r="Q38" s="87">
        <f t="shared" si="19"/>
        <v>-0.53846153846153844</v>
      </c>
      <c r="R38" s="87">
        <f t="shared" si="19"/>
        <v>0.36363636363636365</v>
      </c>
      <c r="S38" s="87">
        <f t="shared" si="19"/>
        <v>1.4285714285714286</v>
      </c>
      <c r="T38" s="87">
        <f t="shared" si="19"/>
        <v>0.125</v>
      </c>
      <c r="U38" s="87">
        <f t="shared" si="19"/>
        <v>0.66666666666666663</v>
      </c>
      <c r="V38" s="87">
        <f t="shared" si="19"/>
        <v>-0.2</v>
      </c>
      <c r="W38" s="87">
        <f t="shared" si="19"/>
        <v>-0.29411764705882354</v>
      </c>
      <c r="X38" s="87">
        <f t="shared" si="19"/>
        <v>0.88888888888888884</v>
      </c>
      <c r="Y38" s="87">
        <f t="shared" si="19"/>
        <v>-0.9</v>
      </c>
      <c r="Z38" s="87">
        <f t="shared" si="19"/>
        <v>-0.33333333333333331</v>
      </c>
      <c r="AA38" s="87">
        <f t="shared" si="19"/>
        <v>-0.58333333333333337</v>
      </c>
      <c r="AB38" s="87">
        <f t="shared" si="19"/>
        <v>-0.41176470588235292</v>
      </c>
      <c r="AC38" s="87">
        <f t="shared" si="19"/>
        <v>9</v>
      </c>
      <c r="AD38" s="87">
        <f t="shared" si="19"/>
        <v>-0.25</v>
      </c>
      <c r="AE38" s="87">
        <f t="shared" si="19"/>
        <v>-0.8</v>
      </c>
      <c r="AF38" s="87">
        <f t="shared" si="19"/>
        <v>-0.3</v>
      </c>
      <c r="AG38" s="87">
        <f t="shared" si="19"/>
        <v>-0.5</v>
      </c>
      <c r="AH38" s="87">
        <f t="shared" si="19"/>
        <v>0.66666666666666663</v>
      </c>
      <c r="AI38" s="87">
        <f t="shared" si="19"/>
        <v>15</v>
      </c>
      <c r="AJ38" s="87">
        <f t="shared" si="19"/>
        <v>1</v>
      </c>
      <c r="AK38" s="87">
        <f t="shared" si="19"/>
        <v>0</v>
      </c>
      <c r="AL38" s="87">
        <f t="shared" si="19"/>
        <v>0.4</v>
      </c>
      <c r="AM38" s="87">
        <f t="shared" si="19"/>
        <v>0</v>
      </c>
      <c r="AN38" s="87">
        <f t="shared" si="19"/>
        <v>-0.2857142857142857</v>
      </c>
      <c r="AO38" s="87">
        <f t="shared" si="19"/>
        <v>2.8</v>
      </c>
      <c r="AP38" s="87">
        <f t="shared" si="19"/>
        <v>4.5</v>
      </c>
      <c r="AQ38" s="87">
        <f t="shared" si="19"/>
        <v>1.0625</v>
      </c>
      <c r="AR38" s="87">
        <f t="shared" si="19"/>
        <v>7</v>
      </c>
      <c r="AS38" s="87">
        <f t="shared" si="19"/>
        <v>2.6842105263157894</v>
      </c>
      <c r="AT38" s="87">
        <f t="shared" si="19"/>
        <v>0.18181818181818182</v>
      </c>
      <c r="AU38" s="87">
        <f t="shared" si="19"/>
        <v>3.1818181818181817</v>
      </c>
      <c r="AV38" s="87">
        <f t="shared" si="19"/>
        <v>0.7</v>
      </c>
      <c r="AW38" s="87">
        <f t="shared" si="19"/>
        <v>0.72857142857142854</v>
      </c>
      <c r="AX38" s="87">
        <f t="shared" si="19"/>
        <v>0.65934065934065933</v>
      </c>
      <c r="AY38" s="87">
        <f t="shared" si="19"/>
        <v>-8.6956521739130432E-2</v>
      </c>
      <c r="AZ38" s="87">
        <f t="shared" si="17"/>
        <v>-6.6176470588235295E-2</v>
      </c>
      <c r="BA38" s="87">
        <f t="shared" si="17"/>
        <v>0.31404958677685951</v>
      </c>
      <c r="BB38" s="87">
        <f t="shared" si="17"/>
        <v>-3.9735099337748346E-2</v>
      </c>
      <c r="BC38" s="87">
        <f t="shared" si="18"/>
        <v>0.31764705882352939</v>
      </c>
      <c r="BD38" s="87">
        <f t="shared" si="18"/>
        <v>-0.4732142857142857</v>
      </c>
      <c r="BE38" s="87">
        <f t="shared" si="18"/>
        <v>-0.15254237288135594</v>
      </c>
      <c r="BF38" s="87">
        <f t="shared" si="18"/>
        <v>-0.28000000000000003</v>
      </c>
      <c r="BG38" s="87">
        <f t="shared" si="18"/>
        <v>0.33333333333333331</v>
      </c>
      <c r="BH38" s="87">
        <f t="shared" si="18"/>
        <v>-0.20833333333333334</v>
      </c>
      <c r="BI38" s="87">
        <f t="shared" si="18"/>
        <v>-0.18421052631578946</v>
      </c>
      <c r="BJ38" s="87">
        <f t="shared" si="18"/>
        <v>-0.25806451612903225</v>
      </c>
      <c r="BK38" s="87">
        <f t="shared" si="18"/>
        <v>1.1304347826086956</v>
      </c>
      <c r="BL38" s="87">
        <f t="shared" si="18"/>
        <v>1.489795918367347</v>
      </c>
      <c r="BM38" s="87">
        <f t="shared" si="18"/>
        <v>1.2459016393442623</v>
      </c>
      <c r="BN38" s="87">
        <f t="shared" si="18"/>
        <v>0.99270072992700731</v>
      </c>
      <c r="BO38" s="87">
        <f t="shared" si="18"/>
        <v>2.0146520146520148E-2</v>
      </c>
    </row>
    <row r="39" spans="2:67" ht="17.100000000000001" customHeight="1" thickBot="1" x14ac:dyDescent="0.25">
      <c r="B39" s="79" t="s">
        <v>108</v>
      </c>
      <c r="C39" s="87">
        <f t="shared" si="20"/>
        <v>-2.3622047244094488E-2</v>
      </c>
      <c r="D39" s="87">
        <f t="shared" si="20"/>
        <v>0.17985611510791366</v>
      </c>
      <c r="E39" s="87">
        <f t="shared" si="20"/>
        <v>0.23711340206185566</v>
      </c>
      <c r="F39" s="87">
        <f t="shared" si="20"/>
        <v>-0.1953125</v>
      </c>
      <c r="G39" s="87">
        <f t="shared" si="20"/>
        <v>-0.10483870967741936</v>
      </c>
      <c r="H39" s="87">
        <f t="shared" si="20"/>
        <v>-0.29268292682926828</v>
      </c>
      <c r="I39" s="87">
        <f t="shared" si="20"/>
        <v>-0.14166666666666666</v>
      </c>
      <c r="J39" s="87">
        <f t="shared" si="20"/>
        <v>-0.12621359223300971</v>
      </c>
      <c r="K39" s="87">
        <f t="shared" si="20"/>
        <v>-0.11711711711711711</v>
      </c>
      <c r="L39" s="87">
        <f t="shared" si="20"/>
        <v>-0.40517241379310343</v>
      </c>
      <c r="M39" s="87">
        <f t="shared" si="19"/>
        <v>-0.52427184466019416</v>
      </c>
      <c r="N39" s="87">
        <f t="shared" si="19"/>
        <v>-0.3</v>
      </c>
      <c r="O39" s="87">
        <f t="shared" si="19"/>
        <v>-0.26530612244897961</v>
      </c>
      <c r="P39" s="87">
        <f t="shared" si="19"/>
        <v>0.15942028985507245</v>
      </c>
      <c r="Q39" s="87">
        <f t="shared" si="19"/>
        <v>-8.1632653061224483E-2</v>
      </c>
      <c r="R39" s="87">
        <f t="shared" si="19"/>
        <v>0.12698412698412698</v>
      </c>
      <c r="S39" s="87">
        <f t="shared" si="19"/>
        <v>-9.7222222222222224E-2</v>
      </c>
      <c r="T39" s="87">
        <f t="shared" si="19"/>
        <v>-0.2</v>
      </c>
      <c r="U39" s="87">
        <f t="shared" si="19"/>
        <v>8.8888888888888892E-2</v>
      </c>
      <c r="V39" s="87">
        <f t="shared" si="19"/>
        <v>-0.19718309859154928</v>
      </c>
      <c r="W39" s="87">
        <f t="shared" si="19"/>
        <v>-0.12307692307692308</v>
      </c>
      <c r="X39" s="87">
        <f t="shared" si="19"/>
        <v>-0.109375</v>
      </c>
      <c r="Y39" s="87">
        <f t="shared" si="19"/>
        <v>-0.36734693877551022</v>
      </c>
      <c r="Z39" s="87">
        <f t="shared" si="19"/>
        <v>-0.10526315789473684</v>
      </c>
      <c r="AA39" s="87">
        <f t="shared" si="19"/>
        <v>0.15789473684210525</v>
      </c>
      <c r="AB39" s="87">
        <f t="shared" si="19"/>
        <v>0</v>
      </c>
      <c r="AC39" s="87">
        <f t="shared" si="19"/>
        <v>1</v>
      </c>
      <c r="AD39" s="87">
        <f t="shared" si="19"/>
        <v>0.45098039215686275</v>
      </c>
      <c r="AE39" s="87">
        <f t="shared" si="19"/>
        <v>-6.0606060606060608E-2</v>
      </c>
      <c r="AF39" s="87">
        <f t="shared" si="19"/>
        <v>-0.14035087719298245</v>
      </c>
      <c r="AG39" s="87">
        <f t="shared" si="19"/>
        <v>-0.17741935483870969</v>
      </c>
      <c r="AH39" s="87">
        <f t="shared" ref="Z39:AY45" si="21">+(AL17-AH17)/AH17</f>
        <v>-0.22972972972972974</v>
      </c>
      <c r="AI39" s="87">
        <f t="shared" si="21"/>
        <v>0.27419354838709675</v>
      </c>
      <c r="AJ39" s="87">
        <f t="shared" si="21"/>
        <v>0.48979591836734693</v>
      </c>
      <c r="AK39" s="87">
        <f t="shared" si="21"/>
        <v>-1.9607843137254902E-2</v>
      </c>
      <c r="AL39" s="87">
        <f t="shared" si="21"/>
        <v>7.0175438596491224E-2</v>
      </c>
      <c r="AM39" s="87">
        <f t="shared" si="21"/>
        <v>-0.26582278481012656</v>
      </c>
      <c r="AN39" s="87">
        <f t="shared" si="21"/>
        <v>0.27397260273972601</v>
      </c>
      <c r="AO39" s="87">
        <f t="shared" si="21"/>
        <v>0.82</v>
      </c>
      <c r="AP39" s="87">
        <f t="shared" si="21"/>
        <v>2.4754098360655736</v>
      </c>
      <c r="AQ39" s="87">
        <f t="shared" si="21"/>
        <v>1.4655172413793103</v>
      </c>
      <c r="AR39" s="87">
        <f t="shared" si="21"/>
        <v>4.043010752688172</v>
      </c>
      <c r="AS39" s="87">
        <f t="shared" si="21"/>
        <v>1.7802197802197801</v>
      </c>
      <c r="AT39" s="87">
        <f t="shared" si="21"/>
        <v>0.16981132075471697</v>
      </c>
      <c r="AU39" s="87">
        <f t="shared" si="21"/>
        <v>1.2027972027972027</v>
      </c>
      <c r="AV39" s="87">
        <f t="shared" si="21"/>
        <v>4.2643923240938165E-2</v>
      </c>
      <c r="AW39" s="87">
        <f t="shared" si="21"/>
        <v>0.77075098814229248</v>
      </c>
      <c r="AX39" s="87">
        <f t="shared" si="21"/>
        <v>0.78629032258064513</v>
      </c>
      <c r="AY39" s="87">
        <f t="shared" si="21"/>
        <v>0.39047619047619048</v>
      </c>
      <c r="AZ39" s="87">
        <f t="shared" si="17"/>
        <v>1.2269938650306749E-2</v>
      </c>
      <c r="BA39" s="87">
        <f t="shared" si="17"/>
        <v>0.28348214285714285</v>
      </c>
      <c r="BB39" s="87">
        <f t="shared" si="17"/>
        <v>0.32505643340857787</v>
      </c>
      <c r="BC39" s="87">
        <f t="shared" si="18"/>
        <v>4.0733197556008148E-2</v>
      </c>
      <c r="BD39" s="87">
        <f t="shared" si="18"/>
        <v>-0.17808219178082191</v>
      </c>
      <c r="BE39" s="87">
        <f t="shared" si="18"/>
        <v>-0.33571428571428569</v>
      </c>
      <c r="BF39" s="87">
        <f t="shared" si="18"/>
        <v>-3.9426523297491037E-2</v>
      </c>
      <c r="BG39" s="87">
        <f t="shared" si="18"/>
        <v>-0.12313432835820895</v>
      </c>
      <c r="BH39" s="87">
        <f t="shared" si="18"/>
        <v>-0.16595744680851063</v>
      </c>
      <c r="BI39" s="87">
        <f t="shared" si="18"/>
        <v>0.32142857142857145</v>
      </c>
      <c r="BJ39" s="87">
        <f t="shared" si="18"/>
        <v>-0.15444015444015444</v>
      </c>
      <c r="BK39" s="87">
        <f t="shared" si="18"/>
        <v>0.20091324200913241</v>
      </c>
      <c r="BL39" s="87">
        <f t="shared" si="18"/>
        <v>0.72623574144486691</v>
      </c>
      <c r="BM39" s="87">
        <f t="shared" si="18"/>
        <v>1.4515418502202644</v>
      </c>
      <c r="BN39" s="87">
        <f t="shared" si="18"/>
        <v>0.52291105121293802</v>
      </c>
      <c r="BO39" s="87">
        <f t="shared" si="18"/>
        <v>0.2359882005899705</v>
      </c>
    </row>
    <row r="40" spans="2:67" ht="17.100000000000001" customHeight="1" thickBot="1" x14ac:dyDescent="0.25">
      <c r="B40" s="79" t="s">
        <v>109</v>
      </c>
      <c r="C40" s="87">
        <f t="shared" si="20"/>
        <v>0.54950495049504955</v>
      </c>
      <c r="D40" s="87">
        <f t="shared" si="20"/>
        <v>9.375E-2</v>
      </c>
      <c r="E40" s="87">
        <f t="shared" si="20"/>
        <v>0.58895705521472397</v>
      </c>
      <c r="F40" s="87">
        <f t="shared" si="20"/>
        <v>0.16225165562913907</v>
      </c>
      <c r="G40" s="87">
        <f t="shared" si="20"/>
        <v>-8.9456869009584661E-2</v>
      </c>
      <c r="H40" s="87">
        <f t="shared" si="20"/>
        <v>-0.25079365079365079</v>
      </c>
      <c r="I40" s="87">
        <f t="shared" si="20"/>
        <v>-0.30115830115830117</v>
      </c>
      <c r="J40" s="87">
        <f t="shared" si="20"/>
        <v>-0.22507122507122507</v>
      </c>
      <c r="K40" s="87">
        <f t="shared" si="20"/>
        <v>-0.30526315789473685</v>
      </c>
      <c r="L40" s="87">
        <f t="shared" si="20"/>
        <v>-0.11016949152542373</v>
      </c>
      <c r="M40" s="87">
        <f t="shared" si="20"/>
        <v>-0.38121546961325969</v>
      </c>
      <c r="N40" s="87">
        <f t="shared" si="20"/>
        <v>-0.40441176470588236</v>
      </c>
      <c r="O40" s="87">
        <f t="shared" si="20"/>
        <v>-0.43434343434343436</v>
      </c>
      <c r="P40" s="87">
        <f t="shared" si="20"/>
        <v>-0.37142857142857144</v>
      </c>
      <c r="Q40" s="87">
        <f t="shared" si="20"/>
        <v>0.375</v>
      </c>
      <c r="R40" s="87">
        <f t="shared" si="20"/>
        <v>6.7901234567901231E-2</v>
      </c>
      <c r="S40" s="87">
        <f t="shared" ref="S40:AC45" si="22">+(W18-S18)/S18</f>
        <v>8.0357142857142863E-2</v>
      </c>
      <c r="T40" s="87">
        <f t="shared" si="22"/>
        <v>0.27272727272727271</v>
      </c>
      <c r="U40" s="87">
        <f t="shared" si="22"/>
        <v>-0.27272727272727271</v>
      </c>
      <c r="V40" s="87">
        <f t="shared" si="22"/>
        <v>-1.7341040462427744E-2</v>
      </c>
      <c r="W40" s="87">
        <f t="shared" si="22"/>
        <v>0.20661157024793389</v>
      </c>
      <c r="X40" s="87">
        <f t="shared" si="22"/>
        <v>4.1666666666666664E-2</v>
      </c>
      <c r="Y40" s="87">
        <f t="shared" si="22"/>
        <v>0.11607142857142858</v>
      </c>
      <c r="Z40" s="87">
        <f t="shared" si="21"/>
        <v>-0.15294117647058825</v>
      </c>
      <c r="AA40" s="87">
        <f t="shared" si="21"/>
        <v>-0.13013698630136986</v>
      </c>
      <c r="AB40" s="87">
        <f t="shared" si="21"/>
        <v>-9.1428571428571428E-2</v>
      </c>
      <c r="AC40" s="87">
        <f t="shared" si="21"/>
        <v>6.4000000000000001E-2</v>
      </c>
      <c r="AD40" s="87">
        <f t="shared" si="21"/>
        <v>0.1736111111111111</v>
      </c>
      <c r="AE40" s="87">
        <f t="shared" si="21"/>
        <v>-0.16535433070866143</v>
      </c>
      <c r="AF40" s="87">
        <f t="shared" si="21"/>
        <v>-0.34591194968553457</v>
      </c>
      <c r="AG40" s="87">
        <f t="shared" si="21"/>
        <v>0.16541353383458646</v>
      </c>
      <c r="AH40" s="87">
        <f t="shared" si="21"/>
        <v>0.10059171597633136</v>
      </c>
      <c r="AI40" s="87">
        <f t="shared" si="21"/>
        <v>0.85849056603773588</v>
      </c>
      <c r="AJ40" s="87">
        <f t="shared" si="21"/>
        <v>0.75</v>
      </c>
      <c r="AK40" s="87">
        <f t="shared" si="21"/>
        <v>-0.1032258064516129</v>
      </c>
      <c r="AL40" s="87">
        <f t="shared" si="21"/>
        <v>0.10215053763440861</v>
      </c>
      <c r="AM40" s="87">
        <f t="shared" si="21"/>
        <v>-5.076142131979695E-3</v>
      </c>
      <c r="AN40" s="87">
        <f t="shared" si="21"/>
        <v>2.7472527472527472E-2</v>
      </c>
      <c r="AO40" s="87">
        <f t="shared" si="21"/>
        <v>0.78417266187050361</v>
      </c>
      <c r="AP40" s="87">
        <f t="shared" si="21"/>
        <v>4.4195121951219516</v>
      </c>
      <c r="AQ40" s="87">
        <f t="shared" si="21"/>
        <v>2.5663265306122449</v>
      </c>
      <c r="AR40" s="87">
        <f t="shared" si="21"/>
        <v>4.7272727272727275</v>
      </c>
      <c r="AS40" s="87">
        <f t="shared" si="21"/>
        <v>2.5524193548387095</v>
      </c>
      <c r="AT40" s="87">
        <f t="shared" si="21"/>
        <v>4.8604860486048604E-2</v>
      </c>
      <c r="AU40" s="87">
        <f t="shared" si="21"/>
        <v>1.0486409155937053</v>
      </c>
      <c r="AV40" s="87">
        <f t="shared" si="21"/>
        <v>0.44537815126050423</v>
      </c>
      <c r="AW40" s="87">
        <f t="shared" si="21"/>
        <v>0.18615209988649262</v>
      </c>
      <c r="AX40" s="87">
        <f t="shared" si="21"/>
        <v>0.80600858369098716</v>
      </c>
      <c r="AY40" s="87">
        <f t="shared" si="21"/>
        <v>0.77234636871508378</v>
      </c>
      <c r="AZ40" s="87">
        <f t="shared" si="17"/>
        <v>0.23385012919896642</v>
      </c>
      <c r="BA40" s="87">
        <f t="shared" si="17"/>
        <v>1.263157894736842</v>
      </c>
      <c r="BB40" s="87">
        <f t="shared" si="17"/>
        <v>0.45247148288973382</v>
      </c>
      <c r="BC40" s="87">
        <f t="shared" si="18"/>
        <v>0.2963350785340314</v>
      </c>
      <c r="BD40" s="87">
        <f t="shared" si="18"/>
        <v>-0.21324717285945072</v>
      </c>
      <c r="BE40" s="87">
        <f t="shared" si="18"/>
        <v>-0.29979466119096509</v>
      </c>
      <c r="BF40" s="87">
        <f t="shared" si="18"/>
        <v>-0.1627565982404692</v>
      </c>
      <c r="BG40" s="87">
        <f t="shared" si="18"/>
        <v>0</v>
      </c>
      <c r="BH40" s="87">
        <f t="shared" si="18"/>
        <v>3.3274956217162872E-2</v>
      </c>
      <c r="BI40" s="87">
        <f t="shared" si="18"/>
        <v>-3.3898305084745762E-3</v>
      </c>
      <c r="BJ40" s="87">
        <f t="shared" si="18"/>
        <v>-6.2925170068027211E-2</v>
      </c>
      <c r="BK40" s="87">
        <f t="shared" si="18"/>
        <v>0.31215970961887479</v>
      </c>
      <c r="BL40" s="87">
        <f t="shared" si="18"/>
        <v>1.409405255878285</v>
      </c>
      <c r="BM40" s="87">
        <f t="shared" si="18"/>
        <v>1.190585533869116</v>
      </c>
      <c r="BN40" s="87">
        <f t="shared" si="18"/>
        <v>0.60613207547169812</v>
      </c>
      <c r="BO40" s="87">
        <f t="shared" si="18"/>
        <v>0.61021373796704192</v>
      </c>
    </row>
    <row r="41" spans="2:67" ht="17.100000000000001" customHeight="1" thickBot="1" x14ac:dyDescent="0.25">
      <c r="B41" s="79" t="s">
        <v>110</v>
      </c>
      <c r="C41" s="87">
        <f t="shared" si="20"/>
        <v>0.21428571428571427</v>
      </c>
      <c r="D41" s="87">
        <f t="shared" si="20"/>
        <v>-0.59139784946236562</v>
      </c>
      <c r="E41" s="87">
        <f t="shared" si="20"/>
        <v>0.30232558139534882</v>
      </c>
      <c r="F41" s="87">
        <f t="shared" si="20"/>
        <v>-0.23076923076923078</v>
      </c>
      <c r="G41" s="87">
        <f t="shared" si="20"/>
        <v>-4.4117647058823532E-2</v>
      </c>
      <c r="H41" s="87">
        <f t="shared" si="20"/>
        <v>-0.13157894736842105</v>
      </c>
      <c r="I41" s="87">
        <f t="shared" si="20"/>
        <v>-0.5178571428571429</v>
      </c>
      <c r="J41" s="87">
        <f t="shared" si="20"/>
        <v>-0.27142857142857141</v>
      </c>
      <c r="K41" s="87">
        <f t="shared" si="20"/>
        <v>-0.43076923076923079</v>
      </c>
      <c r="L41" s="87">
        <f t="shared" si="20"/>
        <v>0.30303030303030304</v>
      </c>
      <c r="M41" s="87">
        <f t="shared" si="20"/>
        <v>-0.22222222222222221</v>
      </c>
      <c r="N41" s="87">
        <f t="shared" si="20"/>
        <v>-0.45098039215686275</v>
      </c>
      <c r="O41" s="87">
        <f t="shared" si="20"/>
        <v>-0.43243243243243246</v>
      </c>
      <c r="P41" s="87">
        <f t="shared" si="20"/>
        <v>-0.20930232558139536</v>
      </c>
      <c r="Q41" s="87">
        <f t="shared" si="20"/>
        <v>-0.14285714285714285</v>
      </c>
      <c r="R41" s="87">
        <f t="shared" si="20"/>
        <v>0.5</v>
      </c>
      <c r="S41" s="87">
        <f t="shared" si="22"/>
        <v>0.2857142857142857</v>
      </c>
      <c r="T41" s="87">
        <f t="shared" si="22"/>
        <v>-8.8235294117647065E-2</v>
      </c>
      <c r="U41" s="87">
        <f t="shared" si="22"/>
        <v>0.3888888888888889</v>
      </c>
      <c r="V41" s="87">
        <f t="shared" si="22"/>
        <v>-0.26190476190476192</v>
      </c>
      <c r="W41" s="87">
        <f t="shared" si="22"/>
        <v>-0.40740740740740738</v>
      </c>
      <c r="X41" s="87">
        <f t="shared" si="22"/>
        <v>0.32258064516129031</v>
      </c>
      <c r="Y41" s="87">
        <f t="shared" si="22"/>
        <v>0.12</v>
      </c>
      <c r="Z41" s="87">
        <f t="shared" si="21"/>
        <v>3.2258064516129031E-2</v>
      </c>
      <c r="AA41" s="87">
        <f t="shared" si="21"/>
        <v>0.875</v>
      </c>
      <c r="AB41" s="87">
        <f t="shared" si="21"/>
        <v>-7.3170731707317069E-2</v>
      </c>
      <c r="AC41" s="87">
        <f t="shared" si="21"/>
        <v>-7.1428571428571425E-2</v>
      </c>
      <c r="AD41" s="87">
        <f t="shared" si="21"/>
        <v>0.46875</v>
      </c>
      <c r="AE41" s="87">
        <f t="shared" si="21"/>
        <v>0.1</v>
      </c>
      <c r="AF41" s="87">
        <f t="shared" si="21"/>
        <v>-0.55263157894736847</v>
      </c>
      <c r="AG41" s="87">
        <f t="shared" si="21"/>
        <v>-0.57692307692307687</v>
      </c>
      <c r="AH41" s="87">
        <f t="shared" si="21"/>
        <v>-0.42553191489361702</v>
      </c>
      <c r="AI41" s="87">
        <f t="shared" si="21"/>
        <v>-0.18181818181818182</v>
      </c>
      <c r="AJ41" s="87">
        <f t="shared" si="21"/>
        <v>0.6470588235294118</v>
      </c>
      <c r="AK41" s="87">
        <f t="shared" si="21"/>
        <v>1.0909090909090908</v>
      </c>
      <c r="AL41" s="87">
        <f t="shared" si="21"/>
        <v>-0.40740740740740738</v>
      </c>
      <c r="AM41" s="87">
        <f t="shared" si="21"/>
        <v>-7.407407407407407E-2</v>
      </c>
      <c r="AN41" s="87">
        <f t="shared" si="21"/>
        <v>0.42857142857142855</v>
      </c>
      <c r="AO41" s="87">
        <f t="shared" si="21"/>
        <v>2.0434782608695654</v>
      </c>
      <c r="AP41" s="87">
        <f t="shared" si="21"/>
        <v>14.375</v>
      </c>
      <c r="AQ41" s="87">
        <f t="shared" si="21"/>
        <v>6.68</v>
      </c>
      <c r="AR41" s="87">
        <f t="shared" si="21"/>
        <v>4.55</v>
      </c>
      <c r="AS41" s="87">
        <f t="shared" si="21"/>
        <v>3.7285714285714286</v>
      </c>
      <c r="AT41" s="87">
        <f t="shared" si="21"/>
        <v>0.40243902439024393</v>
      </c>
      <c r="AU41" s="87">
        <f t="shared" si="21"/>
        <v>1.6197916666666667</v>
      </c>
      <c r="AV41" s="87">
        <f t="shared" si="21"/>
        <v>1.2342342342342343</v>
      </c>
      <c r="AW41" s="87">
        <f t="shared" si="21"/>
        <v>0.52567975830815705</v>
      </c>
      <c r="AX41" s="87">
        <f t="shared" si="21"/>
        <v>0.75942028985507248</v>
      </c>
      <c r="AY41" s="87">
        <f t="shared" si="21"/>
        <v>0.47912524850894633</v>
      </c>
      <c r="AZ41" s="87">
        <f t="shared" si="17"/>
        <v>0.43548387096774194</v>
      </c>
      <c r="BA41" s="87">
        <f t="shared" si="17"/>
        <v>0.25742574257425743</v>
      </c>
      <c r="BB41" s="87">
        <f t="shared" si="17"/>
        <v>0.37067545304777594</v>
      </c>
      <c r="BC41" s="87">
        <f t="shared" si="18"/>
        <v>-0.18021201413427562</v>
      </c>
      <c r="BD41" s="87">
        <f t="shared" si="18"/>
        <v>-0.2413793103448276</v>
      </c>
      <c r="BE41" s="87">
        <f t="shared" si="18"/>
        <v>-0.26704545454545453</v>
      </c>
      <c r="BF41" s="87">
        <f t="shared" si="18"/>
        <v>-0.10852713178294573</v>
      </c>
      <c r="BG41" s="87">
        <f t="shared" si="18"/>
        <v>-8.6956521739130436E-3</v>
      </c>
      <c r="BH41" s="87">
        <f t="shared" si="18"/>
        <v>2.6315789473684209E-2</v>
      </c>
      <c r="BI41" s="87">
        <f t="shared" si="18"/>
        <v>0.20512820512820512</v>
      </c>
      <c r="BJ41" s="87">
        <f t="shared" si="18"/>
        <v>-0.37588652482269502</v>
      </c>
      <c r="BK41" s="87">
        <f t="shared" si="18"/>
        <v>6.8181818181818177E-2</v>
      </c>
      <c r="BL41" s="87">
        <f t="shared" si="18"/>
        <v>3.0531914893617023</v>
      </c>
      <c r="BM41" s="87">
        <f t="shared" si="18"/>
        <v>1.8608923884514437</v>
      </c>
      <c r="BN41" s="87">
        <f t="shared" si="18"/>
        <v>0.93669724770642204</v>
      </c>
      <c r="BO41" s="87">
        <f t="shared" si="18"/>
        <v>0.38465182378019896</v>
      </c>
    </row>
    <row r="42" spans="2:67" ht="17.25" customHeight="1" thickBot="1" x14ac:dyDescent="0.25">
      <c r="B42" s="79" t="s">
        <v>111</v>
      </c>
      <c r="C42" s="87">
        <f t="shared" si="20"/>
        <v>0.2</v>
      </c>
      <c r="D42" s="87">
        <f t="shared" si="20"/>
        <v>0.59259259259259256</v>
      </c>
      <c r="E42" s="87">
        <f t="shared" si="20"/>
        <v>3.125E-2</v>
      </c>
      <c r="F42" s="87">
        <f t="shared" si="20"/>
        <v>-5.7142857142857141E-2</v>
      </c>
      <c r="G42" s="87">
        <f t="shared" si="20"/>
        <v>-0.1388888888888889</v>
      </c>
      <c r="H42" s="87">
        <f t="shared" si="20"/>
        <v>-0.58139534883720934</v>
      </c>
      <c r="I42" s="87">
        <f t="shared" si="20"/>
        <v>-0.42424242424242425</v>
      </c>
      <c r="J42" s="87">
        <f t="shared" si="20"/>
        <v>-0.15151515151515152</v>
      </c>
      <c r="K42" s="87">
        <f t="shared" si="20"/>
        <v>-0.4838709677419355</v>
      </c>
      <c r="L42" s="87">
        <f t="shared" si="20"/>
        <v>0.61111111111111116</v>
      </c>
      <c r="M42" s="87">
        <f t="shared" si="20"/>
        <v>-0.47368421052631576</v>
      </c>
      <c r="N42" s="87">
        <f t="shared" si="20"/>
        <v>-0.21428571428571427</v>
      </c>
      <c r="O42" s="87">
        <f t="shared" si="20"/>
        <v>6.25E-2</v>
      </c>
      <c r="P42" s="87">
        <f t="shared" si="20"/>
        <v>-0.34482758620689657</v>
      </c>
      <c r="Q42" s="87">
        <f t="shared" si="20"/>
        <v>0.7</v>
      </c>
      <c r="R42" s="87">
        <f t="shared" si="20"/>
        <v>-0.31818181818181818</v>
      </c>
      <c r="S42" s="87">
        <f t="shared" si="22"/>
        <v>-0.58823529411764708</v>
      </c>
      <c r="T42" s="87">
        <f t="shared" si="22"/>
        <v>0.26315789473684209</v>
      </c>
      <c r="U42" s="87">
        <f t="shared" si="22"/>
        <v>-0.11764705882352941</v>
      </c>
      <c r="V42" s="87">
        <f t="shared" si="22"/>
        <v>0.13333333333333333</v>
      </c>
      <c r="W42" s="87">
        <f t="shared" si="22"/>
        <v>0.7142857142857143</v>
      </c>
      <c r="X42" s="87">
        <f t="shared" si="22"/>
        <v>-0.66666666666666663</v>
      </c>
      <c r="Y42" s="87">
        <f t="shared" si="22"/>
        <v>-6.6666666666666666E-2</v>
      </c>
      <c r="Z42" s="87">
        <f t="shared" si="21"/>
        <v>-0.41176470588235292</v>
      </c>
      <c r="AA42" s="87">
        <f t="shared" si="21"/>
        <v>-0.33333333333333331</v>
      </c>
      <c r="AB42" s="87">
        <f t="shared" si="21"/>
        <v>-0.25</v>
      </c>
      <c r="AC42" s="87">
        <f t="shared" si="21"/>
        <v>0.35714285714285715</v>
      </c>
      <c r="AD42" s="87">
        <f t="shared" si="21"/>
        <v>0.4</v>
      </c>
      <c r="AE42" s="87">
        <f t="shared" si="21"/>
        <v>-0.625</v>
      </c>
      <c r="AF42" s="87">
        <f t="shared" si="21"/>
        <v>0.33333333333333331</v>
      </c>
      <c r="AG42" s="87">
        <f t="shared" si="21"/>
        <v>-0.73684210526315785</v>
      </c>
      <c r="AH42" s="87">
        <f t="shared" si="21"/>
        <v>-0.35714285714285715</v>
      </c>
      <c r="AI42" s="87">
        <f t="shared" si="21"/>
        <v>2.6666666666666665</v>
      </c>
      <c r="AJ42" s="87">
        <f t="shared" si="21"/>
        <v>-0.375</v>
      </c>
      <c r="AK42" s="87">
        <f t="shared" si="21"/>
        <v>0.4</v>
      </c>
      <c r="AL42" s="87">
        <f t="shared" si="21"/>
        <v>0</v>
      </c>
      <c r="AM42" s="87">
        <f t="shared" si="21"/>
        <v>-0.36363636363636365</v>
      </c>
      <c r="AN42" s="87">
        <f t="shared" si="21"/>
        <v>1.8</v>
      </c>
      <c r="AO42" s="87">
        <f t="shared" si="21"/>
        <v>0.42857142857142855</v>
      </c>
      <c r="AP42" s="87">
        <f t="shared" si="21"/>
        <v>2.1111111111111112</v>
      </c>
      <c r="AQ42" s="87">
        <f t="shared" si="21"/>
        <v>-0.5714285714285714</v>
      </c>
      <c r="AR42" s="87">
        <f t="shared" si="21"/>
        <v>5.7857142857142856</v>
      </c>
      <c r="AS42" s="87">
        <f t="shared" si="21"/>
        <v>7.4</v>
      </c>
      <c r="AT42" s="87">
        <f t="shared" si="21"/>
        <v>1.9285714285714286</v>
      </c>
      <c r="AU42" s="87">
        <f t="shared" si="21"/>
        <v>29.666666666666668</v>
      </c>
      <c r="AV42" s="87">
        <f t="shared" si="21"/>
        <v>7.3684210526315783E-2</v>
      </c>
      <c r="AW42" s="87">
        <f t="shared" si="21"/>
        <v>-0.73809523809523814</v>
      </c>
      <c r="AX42" s="87">
        <f t="shared" si="21"/>
        <v>0.2073170731707317</v>
      </c>
      <c r="AY42" s="87">
        <f t="shared" si="21"/>
        <v>0.89130434782608692</v>
      </c>
      <c r="AZ42" s="87">
        <f t="shared" si="17"/>
        <v>0.13725490196078433</v>
      </c>
      <c r="BA42" s="87">
        <f t="shared" si="17"/>
        <v>3.0909090909090908</v>
      </c>
      <c r="BB42" s="87">
        <f t="shared" si="17"/>
        <v>-0.20202020202020202</v>
      </c>
      <c r="BC42" s="87">
        <f t="shared" si="18"/>
        <v>0.16935483870967741</v>
      </c>
      <c r="BD42" s="87">
        <f t="shared" si="18"/>
        <v>-0.33793103448275863</v>
      </c>
      <c r="BE42" s="87">
        <f t="shared" si="18"/>
        <v>-0.19791666666666666</v>
      </c>
      <c r="BF42" s="87">
        <f t="shared" si="18"/>
        <v>-0.11688311688311688</v>
      </c>
      <c r="BG42" s="87">
        <f t="shared" si="18"/>
        <v>-7.3529411764705885E-2</v>
      </c>
      <c r="BH42" s="87">
        <f t="shared" si="18"/>
        <v>-0.30158730158730157</v>
      </c>
      <c r="BI42" s="87">
        <f t="shared" si="18"/>
        <v>6.8181818181818177E-2</v>
      </c>
      <c r="BJ42" s="87">
        <f t="shared" si="18"/>
        <v>-0.46808510638297873</v>
      </c>
      <c r="BK42" s="87">
        <f t="shared" si="18"/>
        <v>0.28000000000000003</v>
      </c>
      <c r="BL42" s="87">
        <f t="shared" si="18"/>
        <v>0.84375</v>
      </c>
      <c r="BM42" s="87">
        <f t="shared" si="18"/>
        <v>3.4745762711864407</v>
      </c>
      <c r="BN42" s="87">
        <f t="shared" si="18"/>
        <v>0.19318181818181818</v>
      </c>
      <c r="BO42" s="87">
        <f t="shared" si="18"/>
        <v>0.45714285714285713</v>
      </c>
    </row>
    <row r="43" spans="2:67" ht="17.100000000000001" customHeight="1" thickBot="1" x14ac:dyDescent="0.25">
      <c r="B43" s="79" t="s">
        <v>112</v>
      </c>
      <c r="C43" s="87">
        <f t="shared" si="20"/>
        <v>0.5714285714285714</v>
      </c>
      <c r="D43" s="87">
        <f t="shared" si="20"/>
        <v>0.3125</v>
      </c>
      <c r="E43" s="87">
        <f t="shared" si="20"/>
        <v>-5.5045871559633031E-2</v>
      </c>
      <c r="F43" s="87">
        <f t="shared" si="20"/>
        <v>-6.3492063492063489E-2</v>
      </c>
      <c r="G43" s="87">
        <f t="shared" si="20"/>
        <v>-0.34265734265734266</v>
      </c>
      <c r="H43" s="87">
        <f t="shared" si="20"/>
        <v>-0.31746031746031744</v>
      </c>
      <c r="I43" s="87">
        <f t="shared" si="20"/>
        <v>-0.4563106796116505</v>
      </c>
      <c r="J43" s="87">
        <f t="shared" si="20"/>
        <v>-4.2372881355932202E-2</v>
      </c>
      <c r="K43" s="87">
        <f t="shared" si="20"/>
        <v>-0.18085106382978725</v>
      </c>
      <c r="L43" s="87">
        <f t="shared" si="20"/>
        <v>-0.34883720930232559</v>
      </c>
      <c r="M43" s="87">
        <f t="shared" si="20"/>
        <v>-0.10714285714285714</v>
      </c>
      <c r="N43" s="87">
        <f t="shared" si="20"/>
        <v>-0.53097345132743368</v>
      </c>
      <c r="O43" s="87">
        <f t="shared" si="20"/>
        <v>-0.27272727272727271</v>
      </c>
      <c r="P43" s="87">
        <f t="shared" si="20"/>
        <v>8.9285714285714288E-2</v>
      </c>
      <c r="Q43" s="87">
        <f t="shared" si="20"/>
        <v>-0.2</v>
      </c>
      <c r="R43" s="87">
        <f t="shared" si="20"/>
        <v>-1.8867924528301886E-2</v>
      </c>
      <c r="S43" s="87">
        <f t="shared" si="22"/>
        <v>-1.7857142857142856E-2</v>
      </c>
      <c r="T43" s="87">
        <f t="shared" si="22"/>
        <v>-0.18032786885245902</v>
      </c>
      <c r="U43" s="87">
        <f t="shared" si="22"/>
        <v>0.35</v>
      </c>
      <c r="V43" s="87">
        <f t="shared" si="22"/>
        <v>-7.6923076923076927E-2</v>
      </c>
      <c r="W43" s="87">
        <f t="shared" si="22"/>
        <v>-0.4</v>
      </c>
      <c r="X43" s="87">
        <f t="shared" si="22"/>
        <v>-0.08</v>
      </c>
      <c r="Y43" s="87">
        <f t="shared" si="22"/>
        <v>-0.20370370370370369</v>
      </c>
      <c r="Z43" s="87">
        <f t="shared" si="21"/>
        <v>-0.1875</v>
      </c>
      <c r="AA43" s="87">
        <f t="shared" si="21"/>
        <v>0.60606060606060608</v>
      </c>
      <c r="AB43" s="87">
        <f t="shared" si="21"/>
        <v>-0.10869565217391304</v>
      </c>
      <c r="AC43" s="87">
        <f t="shared" si="21"/>
        <v>-6.9767441860465115E-2</v>
      </c>
      <c r="AD43" s="87">
        <f t="shared" si="21"/>
        <v>-0.10256410256410256</v>
      </c>
      <c r="AE43" s="87">
        <f t="shared" si="21"/>
        <v>-0.32075471698113206</v>
      </c>
      <c r="AF43" s="87">
        <f t="shared" si="21"/>
        <v>-0.1951219512195122</v>
      </c>
      <c r="AG43" s="87">
        <f t="shared" si="21"/>
        <v>0.125</v>
      </c>
      <c r="AH43" s="87">
        <f t="shared" si="21"/>
        <v>-0.14285714285714285</v>
      </c>
      <c r="AI43" s="87">
        <f t="shared" si="21"/>
        <v>1.3055555555555556</v>
      </c>
      <c r="AJ43" s="87">
        <f t="shared" si="21"/>
        <v>0.63636363636363635</v>
      </c>
      <c r="AK43" s="87">
        <f t="shared" si="21"/>
        <v>-8.8888888888888892E-2</v>
      </c>
      <c r="AL43" s="87">
        <f t="shared" si="21"/>
        <v>0.46666666666666667</v>
      </c>
      <c r="AM43" s="87">
        <f t="shared" si="21"/>
        <v>-0.43373493975903615</v>
      </c>
      <c r="AN43" s="87">
        <f t="shared" si="21"/>
        <v>0.29629629629629628</v>
      </c>
      <c r="AO43" s="87">
        <f t="shared" si="21"/>
        <v>1.024390243902439</v>
      </c>
      <c r="AP43" s="87">
        <f t="shared" si="21"/>
        <v>3.8181818181818183</v>
      </c>
      <c r="AQ43" s="87">
        <f t="shared" si="21"/>
        <v>3.021276595744681</v>
      </c>
      <c r="AR43" s="87">
        <f t="shared" si="21"/>
        <v>0.95714285714285718</v>
      </c>
      <c r="AS43" s="87">
        <f t="shared" si="21"/>
        <v>0.3253012048192771</v>
      </c>
      <c r="AT43" s="87">
        <f t="shared" si="21"/>
        <v>-0.48113207547169812</v>
      </c>
      <c r="AU43" s="87">
        <f t="shared" si="21"/>
        <v>0.50793650793650791</v>
      </c>
      <c r="AV43" s="87">
        <f t="shared" si="21"/>
        <v>1.1605839416058394</v>
      </c>
      <c r="AW43" s="87">
        <f t="shared" si="21"/>
        <v>1.1636363636363636</v>
      </c>
      <c r="AX43" s="87">
        <f t="shared" si="21"/>
        <v>1.4090909090909092</v>
      </c>
      <c r="AY43" s="87">
        <f t="shared" si="21"/>
        <v>-5.9649122807017542E-2</v>
      </c>
      <c r="AZ43" s="87">
        <f t="shared" si="17"/>
        <v>0.32770270270270269</v>
      </c>
      <c r="BA43" s="87">
        <f t="shared" si="17"/>
        <v>9.6638655462184878E-2</v>
      </c>
      <c r="BB43" s="87">
        <f t="shared" si="17"/>
        <v>4.5283018867924525E-2</v>
      </c>
      <c r="BC43" s="87">
        <f t="shared" si="18"/>
        <v>0.16113744075829384</v>
      </c>
      <c r="BD43" s="87">
        <f t="shared" si="18"/>
        <v>-0.28775510204081634</v>
      </c>
      <c r="BE43" s="87">
        <f t="shared" si="18"/>
        <v>-0.32378223495702008</v>
      </c>
      <c r="BF43" s="87">
        <f t="shared" si="18"/>
        <v>-0.11440677966101695</v>
      </c>
      <c r="BG43" s="87">
        <f t="shared" si="18"/>
        <v>-9.5693779904306216E-3</v>
      </c>
      <c r="BH43" s="87">
        <f t="shared" si="18"/>
        <v>-0.22222222222222221</v>
      </c>
      <c r="BI43" s="87">
        <f t="shared" si="18"/>
        <v>4.9689440993788817E-2</v>
      </c>
      <c r="BJ43" s="87">
        <f t="shared" si="18"/>
        <v>-0.14792899408284024</v>
      </c>
      <c r="BK43" s="87">
        <f t="shared" si="18"/>
        <v>0.54166666666666663</v>
      </c>
      <c r="BL43" s="87">
        <f t="shared" si="18"/>
        <v>0.85585585585585588</v>
      </c>
      <c r="BM43" s="87">
        <f t="shared" si="18"/>
        <v>0.32524271844660196</v>
      </c>
      <c r="BN43" s="87">
        <f t="shared" si="18"/>
        <v>0.9853479853479854</v>
      </c>
      <c r="BO43" s="87">
        <f t="shared" si="18"/>
        <v>0.10608856088560886</v>
      </c>
    </row>
    <row r="44" spans="2:67" ht="17.100000000000001" customHeight="1" thickBot="1" x14ac:dyDescent="0.25">
      <c r="B44" s="79" t="s">
        <v>113</v>
      </c>
      <c r="C44" s="87">
        <f t="shared" si="20"/>
        <v>4.7619047619047616E-2</v>
      </c>
      <c r="D44" s="87">
        <f t="shared" si="20"/>
        <v>0.5</v>
      </c>
      <c r="E44" s="87">
        <f t="shared" si="20"/>
        <v>0.88888888888888884</v>
      </c>
      <c r="F44" s="87">
        <f t="shared" si="20"/>
        <v>0.13333333333333333</v>
      </c>
      <c r="G44" s="87">
        <f t="shared" si="20"/>
        <v>-0.18181818181818182</v>
      </c>
      <c r="H44" s="87">
        <f t="shared" si="20"/>
        <v>-0.2857142857142857</v>
      </c>
      <c r="I44" s="87">
        <f>+(M22-I22)/I22</f>
        <v>-0.6470588235294118</v>
      </c>
      <c r="J44" s="87">
        <f t="shared" si="20"/>
        <v>-0.17647058823529413</v>
      </c>
      <c r="K44" s="87">
        <f>+(O22-K22)/K22</f>
        <v>-0.66666666666666663</v>
      </c>
      <c r="L44" s="87">
        <f t="shared" si="20"/>
        <v>-0.53333333333333333</v>
      </c>
      <c r="M44" s="87">
        <f>+(Q22-M22)/M22</f>
        <v>-0.33333333333333331</v>
      </c>
      <c r="N44" s="87">
        <f t="shared" si="20"/>
        <v>-0.5714285714285714</v>
      </c>
      <c r="O44" s="87">
        <f>+(S22-O22)/O22</f>
        <v>-0.5</v>
      </c>
      <c r="P44" s="87">
        <f t="shared" si="20"/>
        <v>-0.14285714285714285</v>
      </c>
      <c r="Q44" s="87">
        <f>+(U22-Q22)/Q22</f>
        <v>-0.25</v>
      </c>
      <c r="R44" s="87">
        <f t="shared" si="20"/>
        <v>0</v>
      </c>
      <c r="S44" s="87">
        <f>+(W22-S22)/S22</f>
        <v>0</v>
      </c>
      <c r="T44" s="87">
        <f t="shared" si="22"/>
        <v>-0.66666666666666663</v>
      </c>
      <c r="U44" s="87">
        <f>+(Y22-U22)/U22</f>
        <v>-0.33333333333333331</v>
      </c>
      <c r="V44" s="87">
        <f t="shared" si="22"/>
        <v>-0.5</v>
      </c>
      <c r="W44" s="87">
        <f>+(AA22-W22)/W22</f>
        <v>-0.33333333333333331</v>
      </c>
      <c r="X44" s="87">
        <f t="shared" si="22"/>
        <v>1.5</v>
      </c>
      <c r="Y44" s="87">
        <f t="shared" si="22"/>
        <v>1</v>
      </c>
      <c r="Z44" s="87">
        <f t="shared" si="22"/>
        <v>0</v>
      </c>
      <c r="AA44" s="87">
        <f t="shared" si="22"/>
        <v>0</v>
      </c>
      <c r="AB44" s="87">
        <f t="shared" si="22"/>
        <v>-1</v>
      </c>
      <c r="AC44" s="87">
        <f t="shared" si="22"/>
        <v>-0.25</v>
      </c>
      <c r="AD44" s="87">
        <f t="shared" si="21"/>
        <v>0.66666666666666663</v>
      </c>
      <c r="AE44" s="87">
        <f t="shared" si="21"/>
        <v>2</v>
      </c>
      <c r="AF44" s="87"/>
      <c r="AG44" s="87">
        <f t="shared" si="21"/>
        <v>0.66666666666666663</v>
      </c>
      <c r="AH44" s="87">
        <f t="shared" si="21"/>
        <v>-0.4</v>
      </c>
      <c r="AI44" s="87">
        <f t="shared" si="21"/>
        <v>0.16666666666666666</v>
      </c>
      <c r="AJ44" s="87">
        <f t="shared" si="21"/>
        <v>0.75</v>
      </c>
      <c r="AK44" s="87">
        <f t="shared" si="21"/>
        <v>0.6</v>
      </c>
      <c r="AL44" s="87">
        <f t="shared" si="21"/>
        <v>-0.66666666666666663</v>
      </c>
      <c r="AM44" s="87">
        <f t="shared" si="21"/>
        <v>0.2857142857142857</v>
      </c>
      <c r="AN44" s="87">
        <f t="shared" si="21"/>
        <v>-0.5714285714285714</v>
      </c>
      <c r="AO44" s="87">
        <f t="shared" si="21"/>
        <v>-0.5</v>
      </c>
      <c r="AP44" s="87">
        <f t="shared" si="21"/>
        <v>31</v>
      </c>
      <c r="AQ44" s="87">
        <f t="shared" si="21"/>
        <v>1.1111111111111112</v>
      </c>
      <c r="AR44" s="87">
        <f t="shared" si="21"/>
        <v>19.333333333333332</v>
      </c>
      <c r="AS44" s="87">
        <f t="shared" si="21"/>
        <v>7</v>
      </c>
      <c r="AT44" s="87">
        <f t="shared" si="21"/>
        <v>6.25E-2</v>
      </c>
      <c r="AU44" s="87">
        <f t="shared" si="21"/>
        <v>1</v>
      </c>
      <c r="AV44" s="87">
        <f t="shared" si="21"/>
        <v>-0.54098360655737709</v>
      </c>
      <c r="AW44" s="87">
        <f t="shared" si="21"/>
        <v>0.46875</v>
      </c>
      <c r="AX44" s="87">
        <f t="shared" si="21"/>
        <v>0.26470588235294118</v>
      </c>
      <c r="AY44" s="87">
        <f t="shared" si="21"/>
        <v>0.68421052631578949</v>
      </c>
      <c r="AZ44" s="87">
        <f t="shared" si="17"/>
        <v>0.35714285714285715</v>
      </c>
      <c r="BA44" s="87">
        <f t="shared" si="17"/>
        <v>-0.40425531914893614</v>
      </c>
      <c r="BB44" s="87">
        <f t="shared" si="17"/>
        <v>0.2558139534883721</v>
      </c>
      <c r="BC44" s="87">
        <f t="shared" si="18"/>
        <v>0.30508474576271188</v>
      </c>
      <c r="BD44" s="87">
        <f t="shared" si="18"/>
        <v>-0.31168831168831168</v>
      </c>
      <c r="BE44" s="87">
        <f t="shared" si="18"/>
        <v>-0.56603773584905659</v>
      </c>
      <c r="BF44" s="87">
        <f t="shared" si="18"/>
        <v>-0.21739130434782608</v>
      </c>
      <c r="BG44" s="87">
        <f t="shared" si="18"/>
        <v>-0.44444444444444442</v>
      </c>
      <c r="BH44" s="87">
        <f t="shared" si="18"/>
        <v>0.4</v>
      </c>
      <c r="BI44" s="87">
        <f t="shared" si="18"/>
        <v>-0.2857142857142857</v>
      </c>
      <c r="BJ44" s="87">
        <f t="shared" si="18"/>
        <v>0.8</v>
      </c>
      <c r="BK44" s="87">
        <f t="shared" si="18"/>
        <v>0.27777777777777779</v>
      </c>
      <c r="BL44" s="87">
        <f t="shared" si="18"/>
        <v>1.0869565217391304</v>
      </c>
      <c r="BM44" s="87">
        <f t="shared" si="18"/>
        <v>2.0416666666666665</v>
      </c>
      <c r="BN44" s="87">
        <f t="shared" si="18"/>
        <v>6.8493150684931503E-2</v>
      </c>
      <c r="BO44" s="87">
        <f t="shared" si="18"/>
        <v>0.17948717948717949</v>
      </c>
    </row>
    <row r="45" spans="2:67" ht="17.100000000000001" customHeight="1" thickBot="1" x14ac:dyDescent="0.25">
      <c r="B45" s="81" t="s">
        <v>114</v>
      </c>
      <c r="C45" s="88">
        <f t="shared" si="20"/>
        <v>0.3368926855312333</v>
      </c>
      <c r="D45" s="88">
        <f t="shared" si="20"/>
        <v>4.397233201581028E-2</v>
      </c>
      <c r="E45" s="88">
        <f t="shared" si="20"/>
        <v>0.21177315147164394</v>
      </c>
      <c r="F45" s="89">
        <f t="shared" si="20"/>
        <v>-0.15859617947578855</v>
      </c>
      <c r="G45" s="88">
        <f t="shared" si="20"/>
        <v>-0.32148562300319489</v>
      </c>
      <c r="H45" s="88">
        <f t="shared" si="20"/>
        <v>-0.27449124467581637</v>
      </c>
      <c r="I45" s="88">
        <f>+(M23-I23)/I23</f>
        <v>-0.3240521327014218</v>
      </c>
      <c r="J45" s="89">
        <f t="shared" si="20"/>
        <v>-0.23389651531151004</v>
      </c>
      <c r="K45" s="88">
        <f>+(O23-K23)/K23</f>
        <v>-0.26250735726898178</v>
      </c>
      <c r="L45" s="88">
        <f t="shared" si="20"/>
        <v>-0.23939986953685582</v>
      </c>
      <c r="M45" s="88">
        <f>+(Q23-M23)/M23</f>
        <v>-0.21822962313759861</v>
      </c>
      <c r="N45" s="89">
        <f t="shared" si="20"/>
        <v>-0.25361819434872501</v>
      </c>
      <c r="O45" s="88">
        <f>+(S23-O23)/O23</f>
        <v>-0.28651237031125298</v>
      </c>
      <c r="P45" s="88">
        <f t="shared" si="20"/>
        <v>-0.19125214408233276</v>
      </c>
      <c r="Q45" s="88">
        <f>+(U23-Q23)/Q23</f>
        <v>-0.14686098654708521</v>
      </c>
      <c r="R45" s="89">
        <f t="shared" si="20"/>
        <v>-7.29455216989843E-2</v>
      </c>
      <c r="S45" s="88">
        <f>+(W23-S23)/S23</f>
        <v>-3.4675615212527967E-2</v>
      </c>
      <c r="T45" s="88">
        <f t="shared" si="22"/>
        <v>2.5450689289501591E-2</v>
      </c>
      <c r="U45" s="88">
        <f>+(Y23-U23)/U23</f>
        <v>-8.0157687253613663E-2</v>
      </c>
      <c r="V45" s="89">
        <f t="shared" si="22"/>
        <v>-0.11752988047808766</v>
      </c>
      <c r="W45" s="88">
        <f>+(AA23-W23)/W23</f>
        <v>-4.8667439165701043E-2</v>
      </c>
      <c r="X45" s="88">
        <f t="shared" si="22"/>
        <v>-4.7569803516028956E-2</v>
      </c>
      <c r="Y45" s="88">
        <f t="shared" si="22"/>
        <v>-1.4285714285714285E-2</v>
      </c>
      <c r="Z45" s="88">
        <f t="shared" si="22"/>
        <v>5.8690744920993229E-2</v>
      </c>
      <c r="AA45" s="88">
        <f t="shared" si="22"/>
        <v>0.22289890377588306</v>
      </c>
      <c r="AB45" s="88">
        <f t="shared" si="22"/>
        <v>0.12269272529858849</v>
      </c>
      <c r="AC45" s="88">
        <f t="shared" si="21"/>
        <v>0.27101449275362322</v>
      </c>
      <c r="AD45" s="88">
        <f t="shared" si="21"/>
        <v>0.27292110874200426</v>
      </c>
      <c r="AE45" s="88">
        <f t="shared" si="21"/>
        <v>2.7888446215139442E-2</v>
      </c>
      <c r="AF45" s="88">
        <f t="shared" si="21"/>
        <v>-0.31528046421663442</v>
      </c>
      <c r="AG45" s="88">
        <f t="shared" si="21"/>
        <v>0.16191562143671609</v>
      </c>
      <c r="AH45" s="88">
        <f t="shared" si="21"/>
        <v>9.212730318257957E-2</v>
      </c>
      <c r="AI45" s="88">
        <f t="shared" si="21"/>
        <v>0.47868217054263568</v>
      </c>
      <c r="AJ45" s="88">
        <f t="shared" si="21"/>
        <v>0.90536723163841804</v>
      </c>
      <c r="AK45" s="88">
        <f t="shared" si="21"/>
        <v>4.2198233562315994E-2</v>
      </c>
      <c r="AL45" s="88">
        <f t="shared" si="21"/>
        <v>5.9049079754601226E-2</v>
      </c>
      <c r="AM45" s="88">
        <f t="shared" si="21"/>
        <v>-2.3591087811271297E-2</v>
      </c>
      <c r="AN45" s="88">
        <f t="shared" si="21"/>
        <v>0.1178650852483321</v>
      </c>
      <c r="AO45" s="88">
        <f t="shared" si="21"/>
        <v>0.78625235404896421</v>
      </c>
      <c r="AP45" s="88">
        <f t="shared" si="21"/>
        <v>3.1245474293989863</v>
      </c>
      <c r="AQ45" s="88">
        <f t="shared" si="21"/>
        <v>2.7738255033557047</v>
      </c>
      <c r="AR45" s="88">
        <f t="shared" si="21"/>
        <v>4.9854111405835546</v>
      </c>
      <c r="AS45" s="88">
        <f t="shared" si="21"/>
        <v>2.3510806536636797</v>
      </c>
      <c r="AT45" s="88">
        <f t="shared" si="21"/>
        <v>0.44627808988764045</v>
      </c>
      <c r="AU45" s="88">
        <f t="shared" si="21"/>
        <v>0.80490841187977946</v>
      </c>
      <c r="AV45" s="88">
        <f t="shared" si="21"/>
        <v>0.30921781520053182</v>
      </c>
      <c r="AW45" s="88">
        <f t="shared" si="21"/>
        <v>0.55938335692936925</v>
      </c>
      <c r="AX45" s="88">
        <f t="shared" si="21"/>
        <v>0.49247390143238651</v>
      </c>
      <c r="AY45" s="88">
        <f t="shared" si="21"/>
        <v>0.4630998127894374</v>
      </c>
      <c r="AZ45" s="88">
        <f t="shared" si="17"/>
        <v>0.20072776508420073</v>
      </c>
      <c r="BA45" s="88">
        <f t="shared" si="17"/>
        <v>0.21981236759810349</v>
      </c>
      <c r="BB45" s="88">
        <f t="shared" si="17"/>
        <v>0.32525416836112242</v>
      </c>
      <c r="BC45" s="88">
        <f t="shared" ref="BC45:BO45" si="23">+(BH23-BG23)/BG23</f>
        <v>8.7256332051452057E-2</v>
      </c>
      <c r="BD45" s="88">
        <f t="shared" si="23"/>
        <v>-0.28966947188681547</v>
      </c>
      <c r="BE45" s="88">
        <f t="shared" si="23"/>
        <v>-0.24553571428571427</v>
      </c>
      <c r="BF45" s="88">
        <f t="shared" si="23"/>
        <v>-0.18024578971324534</v>
      </c>
      <c r="BG45" s="88">
        <f t="shared" si="23"/>
        <v>-5.1637978900610775E-2</v>
      </c>
      <c r="BH45" s="88">
        <f t="shared" si="23"/>
        <v>-1.3466042154566744E-2</v>
      </c>
      <c r="BI45" s="88">
        <f t="shared" si="23"/>
        <v>0.21928783382789319</v>
      </c>
      <c r="BJ45" s="88">
        <f t="shared" si="23"/>
        <v>-1.1194937941104892E-2</v>
      </c>
      <c r="BK45" s="88">
        <f t="shared" si="23"/>
        <v>0.30888506030027074</v>
      </c>
      <c r="BL45" s="88">
        <f t="shared" si="23"/>
        <v>0.99153817224520502</v>
      </c>
      <c r="BM45" s="88">
        <f t="shared" si="23"/>
        <v>1.7612123501085828</v>
      </c>
      <c r="BN45" s="88">
        <f t="shared" si="23"/>
        <v>0.51053207495554642</v>
      </c>
      <c r="BO45" s="88">
        <f t="shared" si="23"/>
        <v>0.29995019694843122</v>
      </c>
    </row>
    <row r="56" spans="42:42" x14ac:dyDescent="0.2">
      <c r="AP56" s="72" t="s">
        <v>301</v>
      </c>
    </row>
  </sheetData>
  <pageMargins left="0.75" right="0.75" top="1" bottom="1" header="0" footer="0"/>
  <pageSetup paperSize="9"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E87A-C0A5-425E-A475-4D5E9E42AE9F}">
  <dimension ref="B2:BD45"/>
  <sheetViews>
    <sheetView topLeftCell="AQ1" zoomScaleNormal="100" workbookViewId="0">
      <selection activeCell="BC28" sqref="BC28"/>
    </sheetView>
  </sheetViews>
  <sheetFormatPr baseColWidth="10" defaultColWidth="11.42578125" defaultRowHeight="12.75" x14ac:dyDescent="0.2"/>
  <cols>
    <col min="1" max="1" width="8.7109375" style="72" customWidth="1"/>
    <col min="2" max="2" width="33.42578125" style="72" customWidth="1"/>
    <col min="3" max="83" width="12.28515625" style="72" customWidth="1"/>
    <col min="84" max="16384" width="11.42578125" style="72"/>
  </cols>
  <sheetData>
    <row r="2" spans="2:56" ht="40.5" customHeight="1" x14ac:dyDescent="0.25">
      <c r="B2" s="70"/>
      <c r="Q2" s="13"/>
    </row>
    <row r="3" spans="2:56" s="75" customFormat="1" ht="28.5" customHeight="1" x14ac:dyDescent="0.2">
      <c r="B3" s="73"/>
      <c r="C3" s="74"/>
    </row>
    <row r="5" spans="2:56" ht="39" customHeight="1" x14ac:dyDescent="0.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8" t="s">
        <v>543</v>
      </c>
      <c r="AU5" s="78" t="s">
        <v>544</v>
      </c>
      <c r="AV5" s="78" t="s">
        <v>327</v>
      </c>
      <c r="AW5" s="78" t="s">
        <v>328</v>
      </c>
      <c r="AX5" s="78" t="s">
        <v>329</v>
      </c>
      <c r="AY5" s="78" t="s">
        <v>330</v>
      </c>
      <c r="AZ5" s="78" t="s">
        <v>331</v>
      </c>
      <c r="BA5" s="78" t="s">
        <v>545</v>
      </c>
      <c r="BB5" s="78" t="s">
        <v>546</v>
      </c>
      <c r="BC5" s="78" t="s">
        <v>547</v>
      </c>
      <c r="BD5" s="78" t="s">
        <v>248</v>
      </c>
    </row>
    <row r="6" spans="2:56" ht="17.100000000000001" customHeight="1" thickBot="1" x14ac:dyDescent="0.25">
      <c r="B6" s="79" t="s">
        <v>97</v>
      </c>
      <c r="C6" s="80">
        <v>18</v>
      </c>
      <c r="D6" s="80">
        <v>8</v>
      </c>
      <c r="E6" s="80">
        <v>16</v>
      </c>
      <c r="F6" s="80">
        <v>12</v>
      </c>
      <c r="G6" s="80">
        <v>13</v>
      </c>
      <c r="H6" s="80">
        <v>25</v>
      </c>
      <c r="I6" s="80">
        <v>14</v>
      </c>
      <c r="J6" s="80">
        <v>28</v>
      </c>
      <c r="K6" s="80">
        <v>17</v>
      </c>
      <c r="L6" s="80">
        <v>11</v>
      </c>
      <c r="M6" s="80">
        <v>10</v>
      </c>
      <c r="N6" s="80">
        <v>11</v>
      </c>
      <c r="O6" s="80">
        <v>14</v>
      </c>
      <c r="P6" s="80">
        <v>10</v>
      </c>
      <c r="Q6" s="80">
        <v>23</v>
      </c>
      <c r="R6" s="80">
        <v>6</v>
      </c>
      <c r="S6" s="80">
        <v>9</v>
      </c>
      <c r="T6" s="80">
        <v>12</v>
      </c>
      <c r="U6" s="80">
        <v>10</v>
      </c>
      <c r="V6" s="80">
        <v>9</v>
      </c>
      <c r="W6" s="80">
        <v>8</v>
      </c>
      <c r="X6" s="80">
        <v>8</v>
      </c>
      <c r="Y6" s="80">
        <v>8</v>
      </c>
      <c r="Z6" s="80">
        <v>13</v>
      </c>
      <c r="AA6" s="80">
        <v>10</v>
      </c>
      <c r="AB6" s="80">
        <v>19</v>
      </c>
      <c r="AC6" s="80">
        <v>5</v>
      </c>
      <c r="AD6" s="80">
        <v>25</v>
      </c>
      <c r="AE6" s="80">
        <v>26</v>
      </c>
      <c r="AF6" s="80">
        <v>25</v>
      </c>
      <c r="AG6" s="80">
        <v>9</v>
      </c>
      <c r="AH6" s="80">
        <v>24</v>
      </c>
      <c r="AI6" s="80">
        <v>18</v>
      </c>
      <c r="AJ6" s="80">
        <v>12</v>
      </c>
      <c r="AK6" s="80">
        <v>18</v>
      </c>
      <c r="AL6" s="80">
        <v>15</v>
      </c>
      <c r="AM6" s="80">
        <v>41</v>
      </c>
      <c r="AN6" s="80">
        <v>39</v>
      </c>
      <c r="AO6" s="80">
        <v>33</v>
      </c>
      <c r="AP6" s="80">
        <v>46</v>
      </c>
      <c r="AQ6" s="80">
        <v>47</v>
      </c>
      <c r="AR6" s="80">
        <v>48</v>
      </c>
      <c r="AS6" s="80">
        <v>104</v>
      </c>
      <c r="AT6" s="80">
        <f t="shared" ref="AT6:AT23" si="0">+C6+D6+E6+F6</f>
        <v>54</v>
      </c>
      <c r="AU6" s="80">
        <f t="shared" ref="AU6:AU23" si="1">+G6+H6+I6+J6</f>
        <v>80</v>
      </c>
      <c r="AV6" s="80">
        <f t="shared" ref="AV6:AV23" si="2">+K6+L6+M6+N6</f>
        <v>49</v>
      </c>
      <c r="AW6" s="80">
        <f t="shared" ref="AW6:AW23" si="3">+O6+P6+Q6+R6</f>
        <v>53</v>
      </c>
      <c r="AX6" s="80">
        <f t="shared" ref="AX6:AX23" si="4">+S6+T6+U6+V6</f>
        <v>40</v>
      </c>
      <c r="AY6" s="80">
        <f t="shared" ref="AY6:AY23" si="5">+W6+X6+Y6+Z6</f>
        <v>37</v>
      </c>
      <c r="AZ6" s="80">
        <f t="shared" ref="AZ6:AZ23" si="6">+AA6+AB6+AC6+AD6</f>
        <v>59</v>
      </c>
      <c r="BA6" s="80">
        <f t="shared" ref="BA6:BA23" si="7">+AE6+AF6+AG6+AH6</f>
        <v>84</v>
      </c>
      <c r="BB6" s="80">
        <f t="shared" ref="BB6:BB23" si="8">+AI6+AJ6+AK6+AL6</f>
        <v>63</v>
      </c>
      <c r="BC6" s="80">
        <f t="shared" ref="BC6:BC23" si="9">+AM6+AN6+AO6+AP6</f>
        <v>159</v>
      </c>
      <c r="BD6" s="80">
        <f t="shared" ref="BD6:BD23" si="10">+AQ6+AR6+AS6</f>
        <v>199</v>
      </c>
    </row>
    <row r="7" spans="2:56" ht="17.100000000000001" customHeight="1" thickBot="1" x14ac:dyDescent="0.25">
      <c r="B7" s="79" t="s">
        <v>98</v>
      </c>
      <c r="C7" s="80">
        <v>3</v>
      </c>
      <c r="D7" s="80">
        <v>6</v>
      </c>
      <c r="E7" s="80">
        <v>8</v>
      </c>
      <c r="F7" s="80">
        <v>9</v>
      </c>
      <c r="G7" s="80">
        <v>0</v>
      </c>
      <c r="H7" s="80">
        <v>6</v>
      </c>
      <c r="I7" s="80">
        <v>11</v>
      </c>
      <c r="J7" s="80">
        <v>20</v>
      </c>
      <c r="K7" s="80">
        <v>7</v>
      </c>
      <c r="L7" s="80">
        <v>5</v>
      </c>
      <c r="M7" s="80">
        <v>12</v>
      </c>
      <c r="N7" s="80">
        <v>9</v>
      </c>
      <c r="O7" s="80">
        <v>20</v>
      </c>
      <c r="P7" s="80">
        <v>10</v>
      </c>
      <c r="Q7" s="80">
        <v>13</v>
      </c>
      <c r="R7" s="80">
        <v>23</v>
      </c>
      <c r="S7" s="80">
        <v>18</v>
      </c>
      <c r="T7" s="80">
        <v>11</v>
      </c>
      <c r="U7" s="80">
        <v>13</v>
      </c>
      <c r="V7" s="80">
        <v>5</v>
      </c>
      <c r="W7" s="80">
        <v>8</v>
      </c>
      <c r="X7" s="80">
        <v>13</v>
      </c>
      <c r="Y7" s="80">
        <v>8</v>
      </c>
      <c r="Z7" s="80">
        <v>13</v>
      </c>
      <c r="AA7" s="80">
        <v>13</v>
      </c>
      <c r="AB7" s="80">
        <v>11</v>
      </c>
      <c r="AC7" s="80">
        <v>12</v>
      </c>
      <c r="AD7" s="80">
        <v>15</v>
      </c>
      <c r="AE7" s="80">
        <v>15</v>
      </c>
      <c r="AF7" s="80">
        <v>20</v>
      </c>
      <c r="AG7" s="80">
        <v>12</v>
      </c>
      <c r="AH7" s="80">
        <v>17</v>
      </c>
      <c r="AI7" s="80">
        <v>15</v>
      </c>
      <c r="AJ7" s="80">
        <v>5</v>
      </c>
      <c r="AK7" s="80">
        <v>19</v>
      </c>
      <c r="AL7" s="80">
        <v>19</v>
      </c>
      <c r="AM7" s="80">
        <v>32</v>
      </c>
      <c r="AN7" s="80">
        <v>27</v>
      </c>
      <c r="AO7" s="80">
        <v>22</v>
      </c>
      <c r="AP7" s="80">
        <v>26</v>
      </c>
      <c r="AQ7" s="80">
        <v>35</v>
      </c>
      <c r="AR7" s="80">
        <v>41</v>
      </c>
      <c r="AS7" s="80">
        <v>54</v>
      </c>
      <c r="AT7" s="80">
        <f t="shared" si="0"/>
        <v>26</v>
      </c>
      <c r="AU7" s="80">
        <f t="shared" si="1"/>
        <v>37</v>
      </c>
      <c r="AV7" s="80">
        <f t="shared" si="2"/>
        <v>33</v>
      </c>
      <c r="AW7" s="80">
        <f t="shared" si="3"/>
        <v>66</v>
      </c>
      <c r="AX7" s="80">
        <f t="shared" si="4"/>
        <v>47</v>
      </c>
      <c r="AY7" s="80">
        <f t="shared" si="5"/>
        <v>42</v>
      </c>
      <c r="AZ7" s="80">
        <f t="shared" si="6"/>
        <v>51</v>
      </c>
      <c r="BA7" s="80">
        <f t="shared" si="7"/>
        <v>64</v>
      </c>
      <c r="BB7" s="80">
        <f t="shared" si="8"/>
        <v>58</v>
      </c>
      <c r="BC7" s="80">
        <f t="shared" si="9"/>
        <v>107</v>
      </c>
      <c r="BD7" s="80">
        <f t="shared" si="10"/>
        <v>130</v>
      </c>
    </row>
    <row r="8" spans="2:56" ht="17.100000000000001" customHeight="1" thickBot="1" x14ac:dyDescent="0.25">
      <c r="B8" s="79" t="s">
        <v>99</v>
      </c>
      <c r="C8" s="80">
        <v>1</v>
      </c>
      <c r="D8" s="80">
        <v>2</v>
      </c>
      <c r="E8" s="80">
        <v>3</v>
      </c>
      <c r="F8" s="80">
        <v>3</v>
      </c>
      <c r="G8" s="80">
        <v>5</v>
      </c>
      <c r="H8" s="80">
        <v>3</v>
      </c>
      <c r="I8" s="80">
        <v>6</v>
      </c>
      <c r="J8" s="80">
        <v>1</v>
      </c>
      <c r="K8" s="80">
        <v>4</v>
      </c>
      <c r="L8" s="80">
        <v>7</v>
      </c>
      <c r="M8" s="80">
        <v>3</v>
      </c>
      <c r="N8" s="80">
        <v>1</v>
      </c>
      <c r="O8" s="80">
        <v>8</v>
      </c>
      <c r="P8" s="80">
        <v>9</v>
      </c>
      <c r="Q8" s="80">
        <v>3</v>
      </c>
      <c r="R8" s="80">
        <v>9</v>
      </c>
      <c r="S8" s="80">
        <v>7</v>
      </c>
      <c r="T8" s="80">
        <v>7</v>
      </c>
      <c r="U8" s="80">
        <v>2</v>
      </c>
      <c r="V8" s="80">
        <v>4</v>
      </c>
      <c r="W8" s="80">
        <v>6</v>
      </c>
      <c r="X8" s="80">
        <v>8</v>
      </c>
      <c r="Y8" s="80">
        <v>3</v>
      </c>
      <c r="Z8" s="80">
        <v>11</v>
      </c>
      <c r="AA8" s="80">
        <v>20</v>
      </c>
      <c r="AB8" s="80">
        <v>6</v>
      </c>
      <c r="AC8" s="80">
        <v>11</v>
      </c>
      <c r="AD8" s="80">
        <v>13</v>
      </c>
      <c r="AE8" s="80">
        <v>6</v>
      </c>
      <c r="AF8" s="80">
        <v>8</v>
      </c>
      <c r="AG8" s="80">
        <v>8</v>
      </c>
      <c r="AH8" s="80">
        <v>11</v>
      </c>
      <c r="AI8" s="80">
        <v>21</v>
      </c>
      <c r="AJ8" s="80">
        <v>3</v>
      </c>
      <c r="AK8" s="80">
        <v>11</v>
      </c>
      <c r="AL8" s="80">
        <v>16</v>
      </c>
      <c r="AM8" s="80">
        <v>23</v>
      </c>
      <c r="AN8" s="80">
        <v>20</v>
      </c>
      <c r="AO8" s="80">
        <v>12</v>
      </c>
      <c r="AP8" s="80">
        <v>22</v>
      </c>
      <c r="AQ8" s="80">
        <v>19</v>
      </c>
      <c r="AR8" s="80">
        <v>20</v>
      </c>
      <c r="AS8" s="80">
        <v>39</v>
      </c>
      <c r="AT8" s="80">
        <f t="shared" si="0"/>
        <v>9</v>
      </c>
      <c r="AU8" s="80">
        <f t="shared" si="1"/>
        <v>15</v>
      </c>
      <c r="AV8" s="80">
        <f t="shared" si="2"/>
        <v>15</v>
      </c>
      <c r="AW8" s="80">
        <f t="shared" si="3"/>
        <v>29</v>
      </c>
      <c r="AX8" s="80">
        <f t="shared" si="4"/>
        <v>20</v>
      </c>
      <c r="AY8" s="80">
        <f t="shared" si="5"/>
        <v>28</v>
      </c>
      <c r="AZ8" s="80">
        <f t="shared" si="6"/>
        <v>50</v>
      </c>
      <c r="BA8" s="80">
        <f t="shared" si="7"/>
        <v>33</v>
      </c>
      <c r="BB8" s="80">
        <f t="shared" si="8"/>
        <v>51</v>
      </c>
      <c r="BC8" s="80">
        <f t="shared" si="9"/>
        <v>77</v>
      </c>
      <c r="BD8" s="80">
        <f t="shared" si="10"/>
        <v>78</v>
      </c>
    </row>
    <row r="9" spans="2:56" ht="17.100000000000001" customHeight="1" thickBot="1" x14ac:dyDescent="0.25">
      <c r="B9" s="79" t="s">
        <v>100</v>
      </c>
      <c r="C9" s="80">
        <v>9</v>
      </c>
      <c r="D9" s="80">
        <v>12</v>
      </c>
      <c r="E9" s="80">
        <v>8</v>
      </c>
      <c r="F9" s="80">
        <v>7</v>
      </c>
      <c r="G9" s="80">
        <v>6</v>
      </c>
      <c r="H9" s="80">
        <v>19</v>
      </c>
      <c r="I9" s="80">
        <v>14</v>
      </c>
      <c r="J9" s="80">
        <v>12</v>
      </c>
      <c r="K9" s="80">
        <v>6</v>
      </c>
      <c r="L9" s="80">
        <v>20</v>
      </c>
      <c r="M9" s="80">
        <v>14</v>
      </c>
      <c r="N9" s="80">
        <v>4</v>
      </c>
      <c r="O9" s="80">
        <v>7</v>
      </c>
      <c r="P9" s="80">
        <v>5</v>
      </c>
      <c r="Q9" s="80">
        <v>3</v>
      </c>
      <c r="R9" s="80">
        <v>1</v>
      </c>
      <c r="S9" s="80">
        <v>1</v>
      </c>
      <c r="T9" s="80">
        <v>1</v>
      </c>
      <c r="U9" s="80">
        <v>1</v>
      </c>
      <c r="V9" s="80">
        <v>0</v>
      </c>
      <c r="W9" s="80">
        <v>4</v>
      </c>
      <c r="X9" s="80">
        <v>2</v>
      </c>
      <c r="Y9" s="80">
        <v>3</v>
      </c>
      <c r="Z9" s="80">
        <v>6</v>
      </c>
      <c r="AA9" s="80">
        <v>2</v>
      </c>
      <c r="AB9" s="80">
        <v>9</v>
      </c>
      <c r="AC9" s="80">
        <v>7</v>
      </c>
      <c r="AD9" s="80">
        <v>5</v>
      </c>
      <c r="AE9" s="80">
        <v>13</v>
      </c>
      <c r="AF9" s="80">
        <v>7</v>
      </c>
      <c r="AG9" s="80">
        <v>9</v>
      </c>
      <c r="AH9" s="80">
        <v>12</v>
      </c>
      <c r="AI9" s="80">
        <v>8</v>
      </c>
      <c r="AJ9" s="80">
        <v>3</v>
      </c>
      <c r="AK9" s="80">
        <v>6</v>
      </c>
      <c r="AL9" s="80">
        <v>4</v>
      </c>
      <c r="AM9" s="80">
        <v>12</v>
      </c>
      <c r="AN9" s="80">
        <v>11</v>
      </c>
      <c r="AO9" s="80">
        <v>6</v>
      </c>
      <c r="AP9" s="80">
        <v>11</v>
      </c>
      <c r="AQ9" s="80">
        <v>14</v>
      </c>
      <c r="AR9" s="80">
        <v>8</v>
      </c>
      <c r="AS9" s="80">
        <v>14</v>
      </c>
      <c r="AT9" s="80">
        <f t="shared" si="0"/>
        <v>36</v>
      </c>
      <c r="AU9" s="80">
        <f t="shared" si="1"/>
        <v>51</v>
      </c>
      <c r="AV9" s="80">
        <f t="shared" si="2"/>
        <v>44</v>
      </c>
      <c r="AW9" s="80">
        <f t="shared" si="3"/>
        <v>16</v>
      </c>
      <c r="AX9" s="80">
        <f t="shared" si="4"/>
        <v>3</v>
      </c>
      <c r="AY9" s="80">
        <f t="shared" si="5"/>
        <v>15</v>
      </c>
      <c r="AZ9" s="80">
        <f t="shared" si="6"/>
        <v>23</v>
      </c>
      <c r="BA9" s="80">
        <f t="shared" si="7"/>
        <v>41</v>
      </c>
      <c r="BB9" s="80">
        <f t="shared" si="8"/>
        <v>21</v>
      </c>
      <c r="BC9" s="80">
        <f t="shared" si="9"/>
        <v>40</v>
      </c>
      <c r="BD9" s="80">
        <f t="shared" si="10"/>
        <v>36</v>
      </c>
    </row>
    <row r="10" spans="2:56" ht="17.100000000000001" customHeight="1" thickBot="1" x14ac:dyDescent="0.25">
      <c r="B10" s="79" t="s">
        <v>101</v>
      </c>
      <c r="C10" s="80">
        <v>8</v>
      </c>
      <c r="D10" s="80">
        <v>16</v>
      </c>
      <c r="E10" s="80">
        <v>1</v>
      </c>
      <c r="F10" s="80">
        <v>0</v>
      </c>
      <c r="G10" s="80">
        <v>5</v>
      </c>
      <c r="H10" s="80">
        <v>7</v>
      </c>
      <c r="I10" s="80">
        <v>11</v>
      </c>
      <c r="J10" s="80">
        <v>2</v>
      </c>
      <c r="K10" s="80">
        <v>8</v>
      </c>
      <c r="L10" s="80">
        <v>5</v>
      </c>
      <c r="M10" s="80">
        <v>6</v>
      </c>
      <c r="N10" s="80">
        <v>8</v>
      </c>
      <c r="O10" s="80">
        <v>3</v>
      </c>
      <c r="P10" s="80">
        <v>3</v>
      </c>
      <c r="Q10" s="80">
        <v>1</v>
      </c>
      <c r="R10" s="80">
        <v>2</v>
      </c>
      <c r="S10" s="80">
        <v>5</v>
      </c>
      <c r="T10" s="80">
        <v>2</v>
      </c>
      <c r="U10" s="80">
        <v>0</v>
      </c>
      <c r="V10" s="80">
        <v>0</v>
      </c>
      <c r="W10" s="80">
        <v>0</v>
      </c>
      <c r="X10" s="80">
        <v>0</v>
      </c>
      <c r="Y10" s="80">
        <v>0</v>
      </c>
      <c r="Z10" s="80">
        <v>7</v>
      </c>
      <c r="AA10" s="80">
        <v>8</v>
      </c>
      <c r="AB10" s="80">
        <v>1</v>
      </c>
      <c r="AC10" s="80">
        <v>1</v>
      </c>
      <c r="AD10" s="80">
        <v>0</v>
      </c>
      <c r="AE10" s="80">
        <v>4</v>
      </c>
      <c r="AF10" s="80">
        <v>4</v>
      </c>
      <c r="AG10" s="80">
        <v>6</v>
      </c>
      <c r="AH10" s="80">
        <v>4</v>
      </c>
      <c r="AI10" s="80">
        <v>2</v>
      </c>
      <c r="AJ10" s="80">
        <v>3</v>
      </c>
      <c r="AK10" s="80">
        <v>5</v>
      </c>
      <c r="AL10" s="80">
        <v>11</v>
      </c>
      <c r="AM10" s="80">
        <v>20</v>
      </c>
      <c r="AN10" s="80">
        <v>12</v>
      </c>
      <c r="AO10" s="80">
        <v>17</v>
      </c>
      <c r="AP10" s="80">
        <v>19</v>
      </c>
      <c r="AQ10" s="80">
        <v>14</v>
      </c>
      <c r="AR10" s="80">
        <v>22</v>
      </c>
      <c r="AS10" s="80">
        <v>42</v>
      </c>
      <c r="AT10" s="80">
        <f t="shared" si="0"/>
        <v>25</v>
      </c>
      <c r="AU10" s="80">
        <f t="shared" si="1"/>
        <v>25</v>
      </c>
      <c r="AV10" s="80">
        <f t="shared" si="2"/>
        <v>27</v>
      </c>
      <c r="AW10" s="80">
        <f t="shared" si="3"/>
        <v>9</v>
      </c>
      <c r="AX10" s="80">
        <f t="shared" si="4"/>
        <v>7</v>
      </c>
      <c r="AY10" s="80">
        <f t="shared" si="5"/>
        <v>7</v>
      </c>
      <c r="AZ10" s="80">
        <f t="shared" si="6"/>
        <v>10</v>
      </c>
      <c r="BA10" s="80">
        <f t="shared" si="7"/>
        <v>18</v>
      </c>
      <c r="BB10" s="80">
        <f t="shared" si="8"/>
        <v>21</v>
      </c>
      <c r="BC10" s="80">
        <f t="shared" si="9"/>
        <v>68</v>
      </c>
      <c r="BD10" s="80">
        <f t="shared" si="10"/>
        <v>78</v>
      </c>
    </row>
    <row r="11" spans="2:56" ht="17.100000000000001" customHeight="1" thickBot="1" x14ac:dyDescent="0.25">
      <c r="B11" s="79" t="s">
        <v>102</v>
      </c>
      <c r="C11" s="80">
        <v>0</v>
      </c>
      <c r="D11" s="80">
        <v>0</v>
      </c>
      <c r="E11" s="80">
        <v>0</v>
      </c>
      <c r="F11" s="80">
        <v>2</v>
      </c>
      <c r="G11" s="80">
        <v>1</v>
      </c>
      <c r="H11" s="80">
        <v>1</v>
      </c>
      <c r="I11" s="80">
        <v>0</v>
      </c>
      <c r="J11" s="80">
        <v>2</v>
      </c>
      <c r="K11" s="80">
        <v>2</v>
      </c>
      <c r="L11" s="80">
        <v>2</v>
      </c>
      <c r="M11" s="80">
        <v>1</v>
      </c>
      <c r="N11" s="80">
        <v>1</v>
      </c>
      <c r="O11" s="80">
        <v>1</v>
      </c>
      <c r="P11" s="80">
        <v>0</v>
      </c>
      <c r="Q11" s="80">
        <v>2</v>
      </c>
      <c r="R11" s="80">
        <v>0</v>
      </c>
      <c r="S11" s="80">
        <v>3</v>
      </c>
      <c r="T11" s="80">
        <v>0</v>
      </c>
      <c r="U11" s="80">
        <v>1</v>
      </c>
      <c r="V11" s="80">
        <v>4</v>
      </c>
      <c r="W11" s="80">
        <v>2</v>
      </c>
      <c r="X11" s="80">
        <v>2</v>
      </c>
      <c r="Y11" s="80">
        <v>0</v>
      </c>
      <c r="Z11" s="80">
        <v>5</v>
      </c>
      <c r="AA11" s="80">
        <v>6</v>
      </c>
      <c r="AB11" s="80">
        <v>5</v>
      </c>
      <c r="AC11" s="80">
        <v>0</v>
      </c>
      <c r="AD11" s="80">
        <v>2</v>
      </c>
      <c r="AE11" s="80">
        <v>0</v>
      </c>
      <c r="AF11" s="80">
        <v>0</v>
      </c>
      <c r="AG11" s="80">
        <v>1</v>
      </c>
      <c r="AH11" s="80">
        <v>5</v>
      </c>
      <c r="AI11" s="80">
        <v>8</v>
      </c>
      <c r="AJ11" s="80">
        <v>2</v>
      </c>
      <c r="AK11" s="80">
        <v>7</v>
      </c>
      <c r="AL11" s="80">
        <v>6</v>
      </c>
      <c r="AM11" s="80">
        <v>7</v>
      </c>
      <c r="AN11" s="80">
        <v>8</v>
      </c>
      <c r="AO11" s="80">
        <v>3</v>
      </c>
      <c r="AP11" s="80">
        <v>10</v>
      </c>
      <c r="AQ11" s="80">
        <v>13</v>
      </c>
      <c r="AR11" s="80">
        <v>5</v>
      </c>
      <c r="AS11" s="80">
        <v>6</v>
      </c>
      <c r="AT11" s="80">
        <f t="shared" si="0"/>
        <v>2</v>
      </c>
      <c r="AU11" s="80">
        <f t="shared" si="1"/>
        <v>4</v>
      </c>
      <c r="AV11" s="80">
        <f t="shared" si="2"/>
        <v>6</v>
      </c>
      <c r="AW11" s="80">
        <f t="shared" si="3"/>
        <v>3</v>
      </c>
      <c r="AX11" s="80">
        <f t="shared" si="4"/>
        <v>8</v>
      </c>
      <c r="AY11" s="80">
        <f t="shared" si="5"/>
        <v>9</v>
      </c>
      <c r="AZ11" s="80">
        <f t="shared" si="6"/>
        <v>13</v>
      </c>
      <c r="BA11" s="80">
        <f t="shared" si="7"/>
        <v>6</v>
      </c>
      <c r="BB11" s="80">
        <f t="shared" si="8"/>
        <v>23</v>
      </c>
      <c r="BC11" s="80">
        <f t="shared" si="9"/>
        <v>28</v>
      </c>
      <c r="BD11" s="80">
        <f t="shared" si="10"/>
        <v>24</v>
      </c>
    </row>
    <row r="12" spans="2:56" ht="17.100000000000001" customHeight="1" thickBot="1" x14ac:dyDescent="0.25">
      <c r="B12" s="79" t="s">
        <v>103</v>
      </c>
      <c r="C12" s="80">
        <v>3</v>
      </c>
      <c r="D12" s="80">
        <v>9</v>
      </c>
      <c r="E12" s="80">
        <v>3</v>
      </c>
      <c r="F12" s="80">
        <v>6</v>
      </c>
      <c r="G12" s="80">
        <v>4</v>
      </c>
      <c r="H12" s="80">
        <v>2</v>
      </c>
      <c r="I12" s="80">
        <v>3</v>
      </c>
      <c r="J12" s="80">
        <v>10</v>
      </c>
      <c r="K12" s="80">
        <v>12</v>
      </c>
      <c r="L12" s="80">
        <v>15</v>
      </c>
      <c r="M12" s="80">
        <v>6</v>
      </c>
      <c r="N12" s="80">
        <v>8</v>
      </c>
      <c r="O12" s="80">
        <v>4</v>
      </c>
      <c r="P12" s="80">
        <v>9</v>
      </c>
      <c r="Q12" s="80">
        <v>3</v>
      </c>
      <c r="R12" s="80">
        <v>11</v>
      </c>
      <c r="S12" s="80">
        <v>8</v>
      </c>
      <c r="T12" s="80">
        <v>8</v>
      </c>
      <c r="U12" s="80">
        <v>6</v>
      </c>
      <c r="V12" s="80">
        <v>13</v>
      </c>
      <c r="W12" s="80">
        <v>12</v>
      </c>
      <c r="X12" s="80">
        <v>12</v>
      </c>
      <c r="Y12" s="80">
        <v>15</v>
      </c>
      <c r="Z12" s="80">
        <v>10</v>
      </c>
      <c r="AA12" s="80">
        <v>23</v>
      </c>
      <c r="AB12" s="80">
        <v>7</v>
      </c>
      <c r="AC12" s="80">
        <v>10</v>
      </c>
      <c r="AD12" s="80">
        <v>8</v>
      </c>
      <c r="AE12" s="80">
        <v>9</v>
      </c>
      <c r="AF12" s="80">
        <v>8</v>
      </c>
      <c r="AG12" s="80">
        <v>12</v>
      </c>
      <c r="AH12" s="80">
        <v>10</v>
      </c>
      <c r="AI12" s="80">
        <v>4</v>
      </c>
      <c r="AJ12" s="80">
        <v>5</v>
      </c>
      <c r="AK12" s="80">
        <v>12</v>
      </c>
      <c r="AL12" s="80">
        <v>13</v>
      </c>
      <c r="AM12" s="80">
        <v>30</v>
      </c>
      <c r="AN12" s="80">
        <v>16</v>
      </c>
      <c r="AO12" s="80">
        <v>16</v>
      </c>
      <c r="AP12" s="80">
        <v>20</v>
      </c>
      <c r="AQ12" s="80">
        <v>17</v>
      </c>
      <c r="AR12" s="80">
        <v>29</v>
      </c>
      <c r="AS12" s="80">
        <v>38</v>
      </c>
      <c r="AT12" s="80">
        <f t="shared" si="0"/>
        <v>21</v>
      </c>
      <c r="AU12" s="80">
        <f t="shared" si="1"/>
        <v>19</v>
      </c>
      <c r="AV12" s="80">
        <f t="shared" si="2"/>
        <v>41</v>
      </c>
      <c r="AW12" s="80">
        <f t="shared" si="3"/>
        <v>27</v>
      </c>
      <c r="AX12" s="80">
        <f t="shared" si="4"/>
        <v>35</v>
      </c>
      <c r="AY12" s="80">
        <f t="shared" si="5"/>
        <v>49</v>
      </c>
      <c r="AZ12" s="80">
        <f t="shared" si="6"/>
        <v>48</v>
      </c>
      <c r="BA12" s="80">
        <f t="shared" si="7"/>
        <v>39</v>
      </c>
      <c r="BB12" s="80">
        <f t="shared" si="8"/>
        <v>34</v>
      </c>
      <c r="BC12" s="80">
        <f t="shared" si="9"/>
        <v>82</v>
      </c>
      <c r="BD12" s="80">
        <f t="shared" si="10"/>
        <v>84</v>
      </c>
    </row>
    <row r="13" spans="2:56" ht="17.100000000000001" customHeight="1" thickBot="1" x14ac:dyDescent="0.25">
      <c r="B13" s="79" t="s">
        <v>104</v>
      </c>
      <c r="C13" s="80">
        <v>0</v>
      </c>
      <c r="D13" s="80">
        <v>1</v>
      </c>
      <c r="E13" s="80">
        <v>1</v>
      </c>
      <c r="F13" s="80">
        <v>6</v>
      </c>
      <c r="G13" s="80">
        <v>6</v>
      </c>
      <c r="H13" s="80">
        <v>2</v>
      </c>
      <c r="I13" s="80">
        <v>3</v>
      </c>
      <c r="J13" s="80">
        <v>6</v>
      </c>
      <c r="K13" s="80">
        <v>4</v>
      </c>
      <c r="L13" s="80">
        <v>8</v>
      </c>
      <c r="M13" s="80">
        <v>1</v>
      </c>
      <c r="N13" s="80">
        <v>3</v>
      </c>
      <c r="O13" s="80">
        <v>3</v>
      </c>
      <c r="P13" s="80">
        <v>8</v>
      </c>
      <c r="Q13" s="80">
        <v>7</v>
      </c>
      <c r="R13" s="80">
        <v>14</v>
      </c>
      <c r="S13" s="80">
        <v>5</v>
      </c>
      <c r="T13" s="80">
        <v>5</v>
      </c>
      <c r="U13" s="80">
        <v>12</v>
      </c>
      <c r="V13" s="80">
        <v>12</v>
      </c>
      <c r="W13" s="80">
        <v>10</v>
      </c>
      <c r="X13" s="80">
        <v>5</v>
      </c>
      <c r="Y13" s="80">
        <v>10</v>
      </c>
      <c r="Z13" s="80">
        <v>6</v>
      </c>
      <c r="AA13" s="80">
        <v>22</v>
      </c>
      <c r="AB13" s="80">
        <v>16</v>
      </c>
      <c r="AC13" s="80">
        <v>2</v>
      </c>
      <c r="AD13" s="80">
        <v>18</v>
      </c>
      <c r="AE13" s="80">
        <v>11</v>
      </c>
      <c r="AF13" s="80">
        <v>6</v>
      </c>
      <c r="AG13" s="80">
        <v>17</v>
      </c>
      <c r="AH13" s="80">
        <v>21</v>
      </c>
      <c r="AI13" s="80">
        <v>16</v>
      </c>
      <c r="AJ13" s="80">
        <v>15</v>
      </c>
      <c r="AK13" s="80">
        <v>12</v>
      </c>
      <c r="AL13" s="80">
        <v>9</v>
      </c>
      <c r="AM13" s="80">
        <v>43</v>
      </c>
      <c r="AN13" s="80">
        <v>26</v>
      </c>
      <c r="AO13" s="80">
        <v>27</v>
      </c>
      <c r="AP13" s="80">
        <v>44</v>
      </c>
      <c r="AQ13" s="80">
        <v>34</v>
      </c>
      <c r="AR13" s="80">
        <v>25</v>
      </c>
      <c r="AS13" s="80">
        <v>46</v>
      </c>
      <c r="AT13" s="80">
        <f t="shared" si="0"/>
        <v>8</v>
      </c>
      <c r="AU13" s="80">
        <f t="shared" si="1"/>
        <v>17</v>
      </c>
      <c r="AV13" s="80">
        <f t="shared" si="2"/>
        <v>16</v>
      </c>
      <c r="AW13" s="80">
        <f t="shared" si="3"/>
        <v>32</v>
      </c>
      <c r="AX13" s="80">
        <f t="shared" si="4"/>
        <v>34</v>
      </c>
      <c r="AY13" s="80">
        <f t="shared" si="5"/>
        <v>31</v>
      </c>
      <c r="AZ13" s="80">
        <f t="shared" si="6"/>
        <v>58</v>
      </c>
      <c r="BA13" s="80">
        <f t="shared" si="7"/>
        <v>55</v>
      </c>
      <c r="BB13" s="80">
        <f t="shared" si="8"/>
        <v>52</v>
      </c>
      <c r="BC13" s="80">
        <f t="shared" si="9"/>
        <v>140</v>
      </c>
      <c r="BD13" s="80">
        <f t="shared" si="10"/>
        <v>105</v>
      </c>
    </row>
    <row r="14" spans="2:56" ht="17.100000000000001" customHeight="1" thickBot="1" x14ac:dyDescent="0.25">
      <c r="B14" s="79" t="s">
        <v>105</v>
      </c>
      <c r="C14" s="80">
        <v>60</v>
      </c>
      <c r="D14" s="80">
        <v>42</v>
      </c>
      <c r="E14" s="80">
        <v>43</v>
      </c>
      <c r="F14" s="80">
        <v>46</v>
      </c>
      <c r="G14" s="80">
        <v>65</v>
      </c>
      <c r="H14" s="80">
        <v>57</v>
      </c>
      <c r="I14" s="80">
        <v>55</v>
      </c>
      <c r="J14" s="80">
        <v>43</v>
      </c>
      <c r="K14" s="80">
        <v>53</v>
      </c>
      <c r="L14" s="80">
        <v>79</v>
      </c>
      <c r="M14" s="80">
        <v>45</v>
      </c>
      <c r="N14" s="80">
        <v>87</v>
      </c>
      <c r="O14" s="80">
        <v>75</v>
      </c>
      <c r="P14" s="80">
        <v>59</v>
      </c>
      <c r="Q14" s="80">
        <v>62</v>
      </c>
      <c r="R14" s="80">
        <v>86</v>
      </c>
      <c r="S14" s="80">
        <v>112</v>
      </c>
      <c r="T14" s="80">
        <v>108</v>
      </c>
      <c r="U14" s="80">
        <v>71</v>
      </c>
      <c r="V14" s="80">
        <v>120</v>
      </c>
      <c r="W14" s="80">
        <v>112</v>
      </c>
      <c r="X14" s="80">
        <v>103</v>
      </c>
      <c r="Y14" s="80">
        <v>46</v>
      </c>
      <c r="Z14" s="80">
        <v>80</v>
      </c>
      <c r="AA14" s="80">
        <v>91</v>
      </c>
      <c r="AB14" s="80">
        <v>100</v>
      </c>
      <c r="AC14" s="80">
        <v>57</v>
      </c>
      <c r="AD14" s="80">
        <v>78</v>
      </c>
      <c r="AE14" s="80">
        <v>125</v>
      </c>
      <c r="AF14" s="80">
        <v>93</v>
      </c>
      <c r="AG14" s="80">
        <v>105</v>
      </c>
      <c r="AH14" s="80">
        <v>138</v>
      </c>
      <c r="AI14" s="80">
        <v>141</v>
      </c>
      <c r="AJ14" s="80">
        <v>59</v>
      </c>
      <c r="AK14" s="80">
        <v>117</v>
      </c>
      <c r="AL14" s="80">
        <v>156</v>
      </c>
      <c r="AM14" s="80">
        <v>311</v>
      </c>
      <c r="AN14" s="80">
        <v>209</v>
      </c>
      <c r="AO14" s="80">
        <v>169</v>
      </c>
      <c r="AP14" s="80">
        <v>177</v>
      </c>
      <c r="AQ14" s="80">
        <v>230</v>
      </c>
      <c r="AR14" s="80">
        <v>253</v>
      </c>
      <c r="AS14" s="80">
        <v>314</v>
      </c>
      <c r="AT14" s="80">
        <f t="shared" si="0"/>
        <v>191</v>
      </c>
      <c r="AU14" s="80">
        <f t="shared" si="1"/>
        <v>220</v>
      </c>
      <c r="AV14" s="80">
        <f t="shared" si="2"/>
        <v>264</v>
      </c>
      <c r="AW14" s="80">
        <f t="shared" si="3"/>
        <v>282</v>
      </c>
      <c r="AX14" s="80">
        <f t="shared" si="4"/>
        <v>411</v>
      </c>
      <c r="AY14" s="80">
        <f t="shared" si="5"/>
        <v>341</v>
      </c>
      <c r="AZ14" s="80">
        <f t="shared" si="6"/>
        <v>326</v>
      </c>
      <c r="BA14" s="80">
        <f t="shared" si="7"/>
        <v>461</v>
      </c>
      <c r="BB14" s="80">
        <f t="shared" si="8"/>
        <v>473</v>
      </c>
      <c r="BC14" s="80">
        <f t="shared" si="9"/>
        <v>866</v>
      </c>
      <c r="BD14" s="80">
        <f t="shared" si="10"/>
        <v>797</v>
      </c>
    </row>
    <row r="15" spans="2:56" ht="17.100000000000001" customHeight="1" thickBot="1" x14ac:dyDescent="0.25">
      <c r="B15" s="79" t="s">
        <v>106</v>
      </c>
      <c r="C15" s="80">
        <v>14</v>
      </c>
      <c r="D15" s="80">
        <v>28</v>
      </c>
      <c r="E15" s="80">
        <v>62</v>
      </c>
      <c r="F15" s="80">
        <v>52</v>
      </c>
      <c r="G15" s="80">
        <v>40</v>
      </c>
      <c r="H15" s="80">
        <v>43</v>
      </c>
      <c r="I15" s="80">
        <v>37</v>
      </c>
      <c r="J15" s="80">
        <v>53</v>
      </c>
      <c r="K15" s="80">
        <v>45</v>
      </c>
      <c r="L15" s="80">
        <v>67</v>
      </c>
      <c r="M15" s="80">
        <v>39</v>
      </c>
      <c r="N15" s="80">
        <v>70</v>
      </c>
      <c r="O15" s="80">
        <v>78</v>
      </c>
      <c r="P15" s="80">
        <v>68</v>
      </c>
      <c r="Q15" s="80">
        <v>42</v>
      </c>
      <c r="R15" s="80">
        <v>45</v>
      </c>
      <c r="S15" s="80">
        <v>27</v>
      </c>
      <c r="T15" s="80">
        <v>69</v>
      </c>
      <c r="U15" s="80">
        <v>35</v>
      </c>
      <c r="V15" s="80">
        <v>52</v>
      </c>
      <c r="W15" s="80">
        <v>54</v>
      </c>
      <c r="X15" s="80">
        <v>48</v>
      </c>
      <c r="Y15" s="80">
        <v>47</v>
      </c>
      <c r="Z15" s="80">
        <v>63</v>
      </c>
      <c r="AA15" s="80">
        <v>71</v>
      </c>
      <c r="AB15" s="80">
        <v>80</v>
      </c>
      <c r="AC15" s="80">
        <v>56</v>
      </c>
      <c r="AD15" s="80">
        <v>78</v>
      </c>
      <c r="AE15" s="80">
        <v>73</v>
      </c>
      <c r="AF15" s="80">
        <v>61</v>
      </c>
      <c r="AG15" s="80">
        <v>67</v>
      </c>
      <c r="AH15" s="80">
        <v>77</v>
      </c>
      <c r="AI15" s="80">
        <v>95</v>
      </c>
      <c r="AJ15" s="80">
        <v>74</v>
      </c>
      <c r="AK15" s="80">
        <v>74</v>
      </c>
      <c r="AL15" s="80">
        <v>156</v>
      </c>
      <c r="AM15" s="80">
        <v>177</v>
      </c>
      <c r="AN15" s="80">
        <v>117</v>
      </c>
      <c r="AO15" s="80">
        <v>110</v>
      </c>
      <c r="AP15" s="80">
        <v>98</v>
      </c>
      <c r="AQ15" s="80">
        <v>170</v>
      </c>
      <c r="AR15" s="80">
        <v>193</v>
      </c>
      <c r="AS15" s="80">
        <v>210</v>
      </c>
      <c r="AT15" s="80">
        <f t="shared" si="0"/>
        <v>156</v>
      </c>
      <c r="AU15" s="80">
        <f t="shared" si="1"/>
        <v>173</v>
      </c>
      <c r="AV15" s="80">
        <f t="shared" si="2"/>
        <v>221</v>
      </c>
      <c r="AW15" s="80">
        <f t="shared" si="3"/>
        <v>233</v>
      </c>
      <c r="AX15" s="80">
        <f t="shared" si="4"/>
        <v>183</v>
      </c>
      <c r="AY15" s="80">
        <f t="shared" si="5"/>
        <v>212</v>
      </c>
      <c r="AZ15" s="80">
        <f t="shared" si="6"/>
        <v>285</v>
      </c>
      <c r="BA15" s="80">
        <f t="shared" si="7"/>
        <v>278</v>
      </c>
      <c r="BB15" s="80">
        <f t="shared" si="8"/>
        <v>399</v>
      </c>
      <c r="BC15" s="80">
        <f t="shared" si="9"/>
        <v>502</v>
      </c>
      <c r="BD15" s="80">
        <f t="shared" si="10"/>
        <v>573</v>
      </c>
    </row>
    <row r="16" spans="2:56" ht="17.100000000000001" customHeight="1" thickBot="1" x14ac:dyDescent="0.25">
      <c r="B16" s="79" t="s">
        <v>107</v>
      </c>
      <c r="C16" s="80">
        <v>1</v>
      </c>
      <c r="D16" s="80">
        <v>0</v>
      </c>
      <c r="E16" s="80">
        <v>11</v>
      </c>
      <c r="F16" s="80">
        <v>4</v>
      </c>
      <c r="G16" s="80">
        <v>2</v>
      </c>
      <c r="H16" s="80">
        <v>1</v>
      </c>
      <c r="I16" s="80">
        <v>3</v>
      </c>
      <c r="J16" s="80">
        <v>0</v>
      </c>
      <c r="K16" s="80">
        <v>2</v>
      </c>
      <c r="L16" s="80">
        <v>2</v>
      </c>
      <c r="M16" s="80">
        <v>0</v>
      </c>
      <c r="N16" s="80">
        <v>0</v>
      </c>
      <c r="O16" s="80">
        <v>0</v>
      </c>
      <c r="P16" s="80">
        <v>3</v>
      </c>
      <c r="Q16" s="80">
        <v>1</v>
      </c>
      <c r="R16" s="80">
        <v>6</v>
      </c>
      <c r="S16" s="80">
        <v>2</v>
      </c>
      <c r="T16" s="80">
        <v>1</v>
      </c>
      <c r="U16" s="80">
        <v>0</v>
      </c>
      <c r="V16" s="80">
        <v>1</v>
      </c>
      <c r="W16" s="80">
        <v>2</v>
      </c>
      <c r="X16" s="80">
        <v>5</v>
      </c>
      <c r="Y16" s="80">
        <v>2</v>
      </c>
      <c r="Z16" s="80">
        <v>1</v>
      </c>
      <c r="AA16" s="80">
        <v>1</v>
      </c>
      <c r="AB16" s="80">
        <v>3</v>
      </c>
      <c r="AC16" s="80">
        <v>1</v>
      </c>
      <c r="AD16" s="80">
        <v>2</v>
      </c>
      <c r="AE16" s="80">
        <v>1</v>
      </c>
      <c r="AF16" s="80">
        <v>12</v>
      </c>
      <c r="AG16" s="80">
        <v>4</v>
      </c>
      <c r="AH16" s="80">
        <v>4</v>
      </c>
      <c r="AI16" s="80">
        <v>4</v>
      </c>
      <c r="AJ16" s="80">
        <v>2</v>
      </c>
      <c r="AK16" s="80">
        <v>5</v>
      </c>
      <c r="AL16" s="80">
        <v>6</v>
      </c>
      <c r="AM16" s="80">
        <v>7</v>
      </c>
      <c r="AN16" s="80">
        <v>5</v>
      </c>
      <c r="AO16" s="80">
        <v>4</v>
      </c>
      <c r="AP16" s="80">
        <v>17</v>
      </c>
      <c r="AQ16" s="80">
        <v>6</v>
      </c>
      <c r="AR16" s="80">
        <v>8</v>
      </c>
      <c r="AS16" s="80">
        <v>29</v>
      </c>
      <c r="AT16" s="80">
        <f t="shared" si="0"/>
        <v>16</v>
      </c>
      <c r="AU16" s="80">
        <f t="shared" si="1"/>
        <v>6</v>
      </c>
      <c r="AV16" s="80">
        <f t="shared" si="2"/>
        <v>4</v>
      </c>
      <c r="AW16" s="80">
        <f t="shared" si="3"/>
        <v>10</v>
      </c>
      <c r="AX16" s="80">
        <f t="shared" si="4"/>
        <v>4</v>
      </c>
      <c r="AY16" s="80">
        <f t="shared" si="5"/>
        <v>10</v>
      </c>
      <c r="AZ16" s="80">
        <f t="shared" si="6"/>
        <v>7</v>
      </c>
      <c r="BA16" s="80">
        <f t="shared" si="7"/>
        <v>21</v>
      </c>
      <c r="BB16" s="80">
        <f t="shared" si="8"/>
        <v>17</v>
      </c>
      <c r="BC16" s="80">
        <f t="shared" si="9"/>
        <v>33</v>
      </c>
      <c r="BD16" s="80">
        <f t="shared" si="10"/>
        <v>43</v>
      </c>
    </row>
    <row r="17" spans="2:56" ht="17.100000000000001" customHeight="1" thickBot="1" x14ac:dyDescent="0.25">
      <c r="B17" s="79" t="s">
        <v>108</v>
      </c>
      <c r="C17" s="80">
        <v>8</v>
      </c>
      <c r="D17" s="80">
        <v>12</v>
      </c>
      <c r="E17" s="80">
        <v>7</v>
      </c>
      <c r="F17" s="80">
        <v>10</v>
      </c>
      <c r="G17" s="80">
        <v>9</v>
      </c>
      <c r="H17" s="80">
        <v>1</v>
      </c>
      <c r="I17" s="80">
        <v>0</v>
      </c>
      <c r="J17" s="80">
        <v>3</v>
      </c>
      <c r="K17" s="80">
        <v>4</v>
      </c>
      <c r="L17" s="80">
        <v>4</v>
      </c>
      <c r="M17" s="80">
        <v>5</v>
      </c>
      <c r="N17" s="80">
        <v>13</v>
      </c>
      <c r="O17" s="80">
        <v>25</v>
      </c>
      <c r="P17" s="80">
        <v>4</v>
      </c>
      <c r="Q17" s="80">
        <v>1</v>
      </c>
      <c r="R17" s="80">
        <v>0</v>
      </c>
      <c r="S17" s="80">
        <v>0</v>
      </c>
      <c r="T17" s="80">
        <v>1</v>
      </c>
      <c r="U17" s="80">
        <v>0</v>
      </c>
      <c r="V17" s="80">
        <v>0</v>
      </c>
      <c r="W17" s="80">
        <v>4</v>
      </c>
      <c r="X17" s="80">
        <v>2</v>
      </c>
      <c r="Y17" s="80">
        <v>0</v>
      </c>
      <c r="Z17" s="80">
        <v>6</v>
      </c>
      <c r="AA17" s="80">
        <v>4</v>
      </c>
      <c r="AB17" s="80">
        <v>4</v>
      </c>
      <c r="AC17" s="80">
        <v>3</v>
      </c>
      <c r="AD17" s="80">
        <v>3</v>
      </c>
      <c r="AE17" s="80">
        <v>4</v>
      </c>
      <c r="AF17" s="80">
        <v>4</v>
      </c>
      <c r="AG17" s="80">
        <v>5</v>
      </c>
      <c r="AH17" s="80">
        <v>9</v>
      </c>
      <c r="AI17" s="80">
        <v>9</v>
      </c>
      <c r="AJ17" s="80">
        <v>4</v>
      </c>
      <c r="AK17" s="80">
        <v>11</v>
      </c>
      <c r="AL17" s="80">
        <v>15</v>
      </c>
      <c r="AM17" s="80">
        <v>10</v>
      </c>
      <c r="AN17" s="80">
        <v>17</v>
      </c>
      <c r="AO17" s="80">
        <v>18</v>
      </c>
      <c r="AP17" s="80">
        <v>17</v>
      </c>
      <c r="AQ17" s="80">
        <v>23</v>
      </c>
      <c r="AR17" s="80">
        <v>15</v>
      </c>
      <c r="AS17" s="80">
        <v>28</v>
      </c>
      <c r="AT17" s="80">
        <f t="shared" si="0"/>
        <v>37</v>
      </c>
      <c r="AU17" s="80">
        <f t="shared" si="1"/>
        <v>13</v>
      </c>
      <c r="AV17" s="80">
        <f t="shared" si="2"/>
        <v>26</v>
      </c>
      <c r="AW17" s="80">
        <f t="shared" si="3"/>
        <v>30</v>
      </c>
      <c r="AX17" s="80">
        <f t="shared" si="4"/>
        <v>1</v>
      </c>
      <c r="AY17" s="80">
        <f t="shared" si="5"/>
        <v>12</v>
      </c>
      <c r="AZ17" s="80">
        <f t="shared" si="6"/>
        <v>14</v>
      </c>
      <c r="BA17" s="80">
        <f t="shared" si="7"/>
        <v>22</v>
      </c>
      <c r="BB17" s="80">
        <f t="shared" si="8"/>
        <v>39</v>
      </c>
      <c r="BC17" s="80">
        <f t="shared" si="9"/>
        <v>62</v>
      </c>
      <c r="BD17" s="80">
        <f t="shared" si="10"/>
        <v>66</v>
      </c>
    </row>
    <row r="18" spans="2:56" ht="17.100000000000001" customHeight="1" thickBot="1" x14ac:dyDescent="0.25">
      <c r="B18" s="79" t="s">
        <v>109</v>
      </c>
      <c r="C18" s="80">
        <v>19</v>
      </c>
      <c r="D18" s="80">
        <v>19</v>
      </c>
      <c r="E18" s="80">
        <v>41</v>
      </c>
      <c r="F18" s="80">
        <v>42</v>
      </c>
      <c r="G18" s="80">
        <v>43</v>
      </c>
      <c r="H18" s="80">
        <v>32</v>
      </c>
      <c r="I18" s="80">
        <v>29</v>
      </c>
      <c r="J18" s="80">
        <v>52</v>
      </c>
      <c r="K18" s="80">
        <v>41</v>
      </c>
      <c r="L18" s="80">
        <v>29</v>
      </c>
      <c r="M18" s="80">
        <v>39</v>
      </c>
      <c r="N18" s="80">
        <v>47</v>
      </c>
      <c r="O18" s="80">
        <v>78</v>
      </c>
      <c r="P18" s="80">
        <v>45</v>
      </c>
      <c r="Q18" s="80">
        <v>28</v>
      </c>
      <c r="R18" s="80">
        <v>34</v>
      </c>
      <c r="S18" s="80">
        <v>48</v>
      </c>
      <c r="T18" s="80">
        <v>74</v>
      </c>
      <c r="U18" s="80">
        <v>55</v>
      </c>
      <c r="V18" s="80">
        <v>38</v>
      </c>
      <c r="W18" s="80">
        <v>47</v>
      </c>
      <c r="X18" s="80">
        <v>80</v>
      </c>
      <c r="Y18" s="80">
        <v>46</v>
      </c>
      <c r="Z18" s="80">
        <v>74</v>
      </c>
      <c r="AA18" s="80">
        <v>85</v>
      </c>
      <c r="AB18" s="80">
        <v>99</v>
      </c>
      <c r="AC18" s="80">
        <v>92</v>
      </c>
      <c r="AD18" s="80">
        <v>71</v>
      </c>
      <c r="AE18" s="80">
        <v>80</v>
      </c>
      <c r="AF18" s="80">
        <v>103</v>
      </c>
      <c r="AG18" s="80">
        <v>91</v>
      </c>
      <c r="AH18" s="80">
        <v>164</v>
      </c>
      <c r="AI18" s="80">
        <v>98</v>
      </c>
      <c r="AJ18" s="80">
        <v>67</v>
      </c>
      <c r="AK18" s="80">
        <v>172</v>
      </c>
      <c r="AL18" s="80">
        <v>190</v>
      </c>
      <c r="AM18" s="80">
        <v>210</v>
      </c>
      <c r="AN18" s="80">
        <v>291</v>
      </c>
      <c r="AO18" s="80">
        <v>169</v>
      </c>
      <c r="AP18" s="80">
        <v>199</v>
      </c>
      <c r="AQ18" s="80">
        <v>286</v>
      </c>
      <c r="AR18" s="80">
        <v>240</v>
      </c>
      <c r="AS18" s="80">
        <v>385</v>
      </c>
      <c r="AT18" s="80">
        <f t="shared" si="0"/>
        <v>121</v>
      </c>
      <c r="AU18" s="80">
        <f t="shared" si="1"/>
        <v>156</v>
      </c>
      <c r="AV18" s="80">
        <f t="shared" si="2"/>
        <v>156</v>
      </c>
      <c r="AW18" s="80">
        <f t="shared" si="3"/>
        <v>185</v>
      </c>
      <c r="AX18" s="80">
        <f t="shared" si="4"/>
        <v>215</v>
      </c>
      <c r="AY18" s="80">
        <f t="shared" si="5"/>
        <v>247</v>
      </c>
      <c r="AZ18" s="80">
        <f t="shared" si="6"/>
        <v>347</v>
      </c>
      <c r="BA18" s="80">
        <f t="shared" si="7"/>
        <v>438</v>
      </c>
      <c r="BB18" s="80">
        <f t="shared" si="8"/>
        <v>527</v>
      </c>
      <c r="BC18" s="80">
        <f t="shared" si="9"/>
        <v>869</v>
      </c>
      <c r="BD18" s="80">
        <f t="shared" si="10"/>
        <v>911</v>
      </c>
    </row>
    <row r="19" spans="2:56" ht="17.100000000000001" customHeight="1" thickBot="1" x14ac:dyDescent="0.25">
      <c r="B19" s="79" t="s">
        <v>110</v>
      </c>
      <c r="C19" s="80">
        <v>4</v>
      </c>
      <c r="D19" s="80">
        <v>4</v>
      </c>
      <c r="E19" s="80">
        <v>6</v>
      </c>
      <c r="F19" s="80">
        <v>4</v>
      </c>
      <c r="G19" s="80">
        <v>0</v>
      </c>
      <c r="H19" s="80">
        <v>2</v>
      </c>
      <c r="I19" s="80">
        <v>0</v>
      </c>
      <c r="J19" s="80">
        <v>0</v>
      </c>
      <c r="K19" s="80">
        <v>0</v>
      </c>
      <c r="L19" s="80">
        <v>0</v>
      </c>
      <c r="M19" s="80">
        <v>0</v>
      </c>
      <c r="N19" s="80">
        <v>0</v>
      </c>
      <c r="O19" s="80">
        <v>0</v>
      </c>
      <c r="P19" s="80">
        <v>6</v>
      </c>
      <c r="Q19" s="80">
        <v>1</v>
      </c>
      <c r="R19" s="80">
        <v>1</v>
      </c>
      <c r="S19" s="80">
        <v>2</v>
      </c>
      <c r="T19" s="80">
        <v>0</v>
      </c>
      <c r="U19" s="80">
        <v>0</v>
      </c>
      <c r="V19" s="80">
        <v>2</v>
      </c>
      <c r="W19" s="80">
        <v>0</v>
      </c>
      <c r="X19" s="80">
        <v>3</v>
      </c>
      <c r="Y19" s="80">
        <v>0</v>
      </c>
      <c r="Z19" s="80">
        <v>5</v>
      </c>
      <c r="AA19" s="80">
        <v>5</v>
      </c>
      <c r="AB19" s="80">
        <v>39</v>
      </c>
      <c r="AC19" s="80">
        <v>2</v>
      </c>
      <c r="AD19" s="80">
        <v>3</v>
      </c>
      <c r="AE19" s="80">
        <v>2</v>
      </c>
      <c r="AF19" s="80">
        <v>0</v>
      </c>
      <c r="AG19" s="80">
        <v>2</v>
      </c>
      <c r="AH19" s="80">
        <v>7</v>
      </c>
      <c r="AI19" s="80">
        <v>3</v>
      </c>
      <c r="AJ19" s="80">
        <v>0</v>
      </c>
      <c r="AK19" s="80">
        <v>1</v>
      </c>
      <c r="AL19" s="80">
        <v>0</v>
      </c>
      <c r="AM19" s="80">
        <v>7</v>
      </c>
      <c r="AN19" s="80">
        <v>8</v>
      </c>
      <c r="AO19" s="80">
        <v>4</v>
      </c>
      <c r="AP19" s="80">
        <v>10</v>
      </c>
      <c r="AQ19" s="80">
        <v>16</v>
      </c>
      <c r="AR19" s="80">
        <v>8</v>
      </c>
      <c r="AS19" s="80">
        <v>18</v>
      </c>
      <c r="AT19" s="80">
        <f t="shared" si="0"/>
        <v>18</v>
      </c>
      <c r="AU19" s="80">
        <f t="shared" si="1"/>
        <v>2</v>
      </c>
      <c r="AV19" s="80">
        <f t="shared" si="2"/>
        <v>0</v>
      </c>
      <c r="AW19" s="80">
        <f t="shared" si="3"/>
        <v>8</v>
      </c>
      <c r="AX19" s="80">
        <f t="shared" si="4"/>
        <v>4</v>
      </c>
      <c r="AY19" s="80">
        <f t="shared" si="5"/>
        <v>8</v>
      </c>
      <c r="AZ19" s="80">
        <f t="shared" si="6"/>
        <v>49</v>
      </c>
      <c r="BA19" s="80">
        <f t="shared" si="7"/>
        <v>11</v>
      </c>
      <c r="BB19" s="80">
        <f t="shared" si="8"/>
        <v>4</v>
      </c>
      <c r="BC19" s="80">
        <f t="shared" si="9"/>
        <v>29</v>
      </c>
      <c r="BD19" s="80">
        <f t="shared" si="10"/>
        <v>42</v>
      </c>
    </row>
    <row r="20" spans="2:56" ht="17.100000000000001" customHeight="1" thickBot="1" x14ac:dyDescent="0.25">
      <c r="B20" s="79" t="s">
        <v>111</v>
      </c>
      <c r="C20" s="80">
        <v>0</v>
      </c>
      <c r="D20" s="80">
        <v>0</v>
      </c>
      <c r="E20" s="80">
        <v>0</v>
      </c>
      <c r="F20" s="80">
        <v>0</v>
      </c>
      <c r="G20" s="80">
        <v>0</v>
      </c>
      <c r="H20" s="80">
        <v>0</v>
      </c>
      <c r="I20" s="80">
        <v>0</v>
      </c>
      <c r="J20" s="80">
        <v>0</v>
      </c>
      <c r="K20" s="80">
        <v>8</v>
      </c>
      <c r="L20" s="80">
        <v>5</v>
      </c>
      <c r="M20" s="80">
        <v>0</v>
      </c>
      <c r="N20" s="80">
        <v>0</v>
      </c>
      <c r="O20" s="80">
        <v>2</v>
      </c>
      <c r="P20" s="80">
        <v>1</v>
      </c>
      <c r="Q20" s="80">
        <v>0</v>
      </c>
      <c r="R20" s="80">
        <v>0</v>
      </c>
      <c r="S20" s="80">
        <v>0</v>
      </c>
      <c r="T20" s="80">
        <v>1</v>
      </c>
      <c r="U20" s="80">
        <v>1</v>
      </c>
      <c r="V20" s="80">
        <v>1</v>
      </c>
      <c r="W20" s="80">
        <v>0</v>
      </c>
      <c r="X20" s="80">
        <v>3</v>
      </c>
      <c r="Y20" s="80">
        <v>1</v>
      </c>
      <c r="Z20" s="80">
        <v>0</v>
      </c>
      <c r="AA20" s="80">
        <v>0</v>
      </c>
      <c r="AB20" s="80">
        <v>6</v>
      </c>
      <c r="AC20" s="80">
        <v>5</v>
      </c>
      <c r="AD20" s="80">
        <v>3</v>
      </c>
      <c r="AE20" s="80">
        <v>2</v>
      </c>
      <c r="AF20" s="80">
        <v>2</v>
      </c>
      <c r="AG20" s="80">
        <v>3</v>
      </c>
      <c r="AH20" s="80">
        <v>3</v>
      </c>
      <c r="AI20" s="80">
        <v>1</v>
      </c>
      <c r="AJ20" s="80">
        <v>2</v>
      </c>
      <c r="AK20" s="80">
        <v>2</v>
      </c>
      <c r="AL20" s="80">
        <v>1</v>
      </c>
      <c r="AM20" s="80">
        <v>2</v>
      </c>
      <c r="AN20" s="80">
        <v>3</v>
      </c>
      <c r="AO20" s="80">
        <v>3</v>
      </c>
      <c r="AP20" s="80">
        <v>10</v>
      </c>
      <c r="AQ20" s="80">
        <v>11</v>
      </c>
      <c r="AR20" s="80">
        <v>13</v>
      </c>
      <c r="AS20" s="80">
        <v>15</v>
      </c>
      <c r="AT20" s="80">
        <f t="shared" si="0"/>
        <v>0</v>
      </c>
      <c r="AU20" s="80">
        <f t="shared" si="1"/>
        <v>0</v>
      </c>
      <c r="AV20" s="80">
        <f t="shared" si="2"/>
        <v>13</v>
      </c>
      <c r="AW20" s="80">
        <f t="shared" si="3"/>
        <v>3</v>
      </c>
      <c r="AX20" s="80">
        <f t="shared" si="4"/>
        <v>3</v>
      </c>
      <c r="AY20" s="80">
        <f t="shared" si="5"/>
        <v>4</v>
      </c>
      <c r="AZ20" s="80">
        <f t="shared" si="6"/>
        <v>14</v>
      </c>
      <c r="BA20" s="80">
        <f t="shared" si="7"/>
        <v>10</v>
      </c>
      <c r="BB20" s="80">
        <f t="shared" si="8"/>
        <v>6</v>
      </c>
      <c r="BC20" s="80">
        <f t="shared" si="9"/>
        <v>18</v>
      </c>
      <c r="BD20" s="80">
        <f t="shared" si="10"/>
        <v>39</v>
      </c>
    </row>
    <row r="21" spans="2:56" ht="17.100000000000001" customHeight="1" thickBot="1" x14ac:dyDescent="0.25">
      <c r="B21" s="79" t="s">
        <v>112</v>
      </c>
      <c r="C21" s="80">
        <v>6</v>
      </c>
      <c r="D21" s="80">
        <v>9</v>
      </c>
      <c r="E21" s="80">
        <v>2</v>
      </c>
      <c r="F21" s="80">
        <v>11</v>
      </c>
      <c r="G21" s="80">
        <v>10</v>
      </c>
      <c r="H21" s="80">
        <v>19</v>
      </c>
      <c r="I21" s="80">
        <v>19</v>
      </c>
      <c r="J21" s="80">
        <v>21</v>
      </c>
      <c r="K21" s="80">
        <v>7</v>
      </c>
      <c r="L21" s="80">
        <v>33</v>
      </c>
      <c r="M21" s="80">
        <v>17</v>
      </c>
      <c r="N21" s="80">
        <v>26</v>
      </c>
      <c r="O21" s="80">
        <v>32</v>
      </c>
      <c r="P21" s="80">
        <v>26</v>
      </c>
      <c r="Q21" s="80">
        <v>8</v>
      </c>
      <c r="R21" s="80">
        <v>14</v>
      </c>
      <c r="S21" s="80">
        <v>23</v>
      </c>
      <c r="T21" s="80">
        <v>9</v>
      </c>
      <c r="U21" s="80">
        <v>13</v>
      </c>
      <c r="V21" s="80">
        <v>17</v>
      </c>
      <c r="W21" s="80">
        <v>20</v>
      </c>
      <c r="X21" s="80">
        <v>29</v>
      </c>
      <c r="Y21" s="80">
        <v>15</v>
      </c>
      <c r="Z21" s="80">
        <v>35</v>
      </c>
      <c r="AA21" s="80">
        <v>24</v>
      </c>
      <c r="AB21" s="80">
        <v>26</v>
      </c>
      <c r="AC21" s="80">
        <v>25</v>
      </c>
      <c r="AD21" s="80">
        <v>28</v>
      </c>
      <c r="AE21" s="80">
        <v>31</v>
      </c>
      <c r="AF21" s="80">
        <v>36</v>
      </c>
      <c r="AG21" s="80">
        <v>17</v>
      </c>
      <c r="AH21" s="80">
        <v>36</v>
      </c>
      <c r="AI21" s="80">
        <v>26</v>
      </c>
      <c r="AJ21" s="80">
        <v>21</v>
      </c>
      <c r="AK21" s="80">
        <v>38</v>
      </c>
      <c r="AL21" s="80">
        <v>26</v>
      </c>
      <c r="AM21" s="80">
        <v>71</v>
      </c>
      <c r="AN21" s="80">
        <v>39</v>
      </c>
      <c r="AO21" s="80">
        <v>41</v>
      </c>
      <c r="AP21" s="80">
        <v>28</v>
      </c>
      <c r="AQ21" s="80">
        <v>49</v>
      </c>
      <c r="AR21" s="80">
        <v>43</v>
      </c>
      <c r="AS21" s="80">
        <v>53</v>
      </c>
      <c r="AT21" s="80">
        <f t="shared" si="0"/>
        <v>28</v>
      </c>
      <c r="AU21" s="80">
        <f t="shared" si="1"/>
        <v>69</v>
      </c>
      <c r="AV21" s="80">
        <f t="shared" si="2"/>
        <v>83</v>
      </c>
      <c r="AW21" s="80">
        <f t="shared" si="3"/>
        <v>80</v>
      </c>
      <c r="AX21" s="80">
        <f t="shared" si="4"/>
        <v>62</v>
      </c>
      <c r="AY21" s="80">
        <f t="shared" si="5"/>
        <v>99</v>
      </c>
      <c r="AZ21" s="80">
        <f t="shared" si="6"/>
        <v>103</v>
      </c>
      <c r="BA21" s="80">
        <f t="shared" si="7"/>
        <v>120</v>
      </c>
      <c r="BB21" s="80">
        <f t="shared" si="8"/>
        <v>111</v>
      </c>
      <c r="BC21" s="80">
        <f t="shared" si="9"/>
        <v>179</v>
      </c>
      <c r="BD21" s="80">
        <f t="shared" si="10"/>
        <v>145</v>
      </c>
    </row>
    <row r="22" spans="2:56" ht="17.100000000000001" customHeight="1" thickBot="1" x14ac:dyDescent="0.25">
      <c r="B22" s="79" t="s">
        <v>113</v>
      </c>
      <c r="C22" s="80">
        <v>0</v>
      </c>
      <c r="D22" s="80">
        <v>1</v>
      </c>
      <c r="E22" s="80">
        <v>1</v>
      </c>
      <c r="F22" s="80">
        <v>2</v>
      </c>
      <c r="G22" s="80">
        <v>1</v>
      </c>
      <c r="H22" s="80">
        <v>1</v>
      </c>
      <c r="I22" s="80">
        <v>1</v>
      </c>
      <c r="J22" s="80">
        <v>5</v>
      </c>
      <c r="K22" s="80">
        <v>3</v>
      </c>
      <c r="L22" s="80">
        <v>4</v>
      </c>
      <c r="M22" s="80">
        <v>0</v>
      </c>
      <c r="N22" s="80">
        <v>1</v>
      </c>
      <c r="O22" s="80">
        <v>2</v>
      </c>
      <c r="P22" s="80">
        <v>2</v>
      </c>
      <c r="Q22" s="80">
        <v>2</v>
      </c>
      <c r="R22" s="80">
        <v>2</v>
      </c>
      <c r="S22" s="80">
        <v>3</v>
      </c>
      <c r="T22" s="80">
        <v>3</v>
      </c>
      <c r="U22" s="80">
        <v>3</v>
      </c>
      <c r="V22" s="80">
        <v>5</v>
      </c>
      <c r="W22" s="80">
        <v>1</v>
      </c>
      <c r="X22" s="80">
        <v>3</v>
      </c>
      <c r="Y22" s="80">
        <v>5</v>
      </c>
      <c r="Z22" s="80">
        <v>3</v>
      </c>
      <c r="AA22" s="80">
        <v>5</v>
      </c>
      <c r="AB22" s="80">
        <v>3</v>
      </c>
      <c r="AC22" s="80">
        <v>2</v>
      </c>
      <c r="AD22" s="80">
        <v>5</v>
      </c>
      <c r="AE22" s="80">
        <v>6</v>
      </c>
      <c r="AF22" s="80">
        <v>6</v>
      </c>
      <c r="AG22" s="80">
        <v>4</v>
      </c>
      <c r="AH22" s="80">
        <v>5</v>
      </c>
      <c r="AI22" s="80">
        <v>3</v>
      </c>
      <c r="AJ22" s="80">
        <v>1</v>
      </c>
      <c r="AK22" s="80">
        <v>4</v>
      </c>
      <c r="AL22" s="80">
        <v>16</v>
      </c>
      <c r="AM22" s="80">
        <v>10</v>
      </c>
      <c r="AN22" s="80">
        <v>10</v>
      </c>
      <c r="AO22" s="80">
        <v>10</v>
      </c>
      <c r="AP22" s="80">
        <v>8</v>
      </c>
      <c r="AQ22" s="80">
        <v>8</v>
      </c>
      <c r="AR22" s="80">
        <v>8</v>
      </c>
      <c r="AS22" s="80">
        <v>19</v>
      </c>
      <c r="AT22" s="80">
        <f t="shared" si="0"/>
        <v>4</v>
      </c>
      <c r="AU22" s="80">
        <f t="shared" si="1"/>
        <v>8</v>
      </c>
      <c r="AV22" s="80">
        <f t="shared" si="2"/>
        <v>8</v>
      </c>
      <c r="AW22" s="80">
        <f t="shared" si="3"/>
        <v>8</v>
      </c>
      <c r="AX22" s="80">
        <f t="shared" si="4"/>
        <v>14</v>
      </c>
      <c r="AY22" s="80">
        <f t="shared" si="5"/>
        <v>12</v>
      </c>
      <c r="AZ22" s="80">
        <f t="shared" si="6"/>
        <v>15</v>
      </c>
      <c r="BA22" s="80">
        <f t="shared" si="7"/>
        <v>21</v>
      </c>
      <c r="BB22" s="80">
        <f t="shared" si="8"/>
        <v>24</v>
      </c>
      <c r="BC22" s="80">
        <f t="shared" si="9"/>
        <v>38</v>
      </c>
      <c r="BD22" s="80">
        <f t="shared" si="10"/>
        <v>35</v>
      </c>
    </row>
    <row r="23" spans="2:56" ht="17.100000000000001" customHeight="1" thickBot="1" x14ac:dyDescent="0.25">
      <c r="B23" s="81" t="s">
        <v>114</v>
      </c>
      <c r="C23" s="82">
        <v>154</v>
      </c>
      <c r="D23" s="82">
        <v>169</v>
      </c>
      <c r="E23" s="82">
        <v>213</v>
      </c>
      <c r="F23" s="83">
        <f>SUM(F6:F22)</f>
        <v>216</v>
      </c>
      <c r="G23" s="82">
        <f>SUM(G6:G22)</f>
        <v>210</v>
      </c>
      <c r="H23" s="82">
        <v>221</v>
      </c>
      <c r="I23" s="82">
        <f t="shared" ref="I23:AN23" si="11">SUM(I6:I22)</f>
        <v>206</v>
      </c>
      <c r="J23" s="83">
        <f t="shared" si="11"/>
        <v>258</v>
      </c>
      <c r="K23" s="82">
        <f t="shared" si="11"/>
        <v>223</v>
      </c>
      <c r="L23" s="82">
        <f t="shared" si="11"/>
        <v>296</v>
      </c>
      <c r="M23" s="82">
        <f t="shared" si="11"/>
        <v>198</v>
      </c>
      <c r="N23" s="83">
        <f t="shared" si="11"/>
        <v>289</v>
      </c>
      <c r="O23" s="82">
        <f t="shared" si="11"/>
        <v>352</v>
      </c>
      <c r="P23" s="82">
        <f t="shared" si="11"/>
        <v>268</v>
      </c>
      <c r="Q23" s="82">
        <f t="shared" si="11"/>
        <v>200</v>
      </c>
      <c r="R23" s="83">
        <f t="shared" si="11"/>
        <v>254</v>
      </c>
      <c r="S23" s="82">
        <f t="shared" si="11"/>
        <v>273</v>
      </c>
      <c r="T23" s="82">
        <f t="shared" si="11"/>
        <v>312</v>
      </c>
      <c r="U23" s="82">
        <f t="shared" si="11"/>
        <v>223</v>
      </c>
      <c r="V23" s="83">
        <f t="shared" si="11"/>
        <v>283</v>
      </c>
      <c r="W23" s="82">
        <f t="shared" si="11"/>
        <v>290</v>
      </c>
      <c r="X23" s="82">
        <f t="shared" si="11"/>
        <v>326</v>
      </c>
      <c r="Y23" s="82">
        <f t="shared" si="11"/>
        <v>209</v>
      </c>
      <c r="Z23" s="83">
        <f t="shared" si="11"/>
        <v>338</v>
      </c>
      <c r="AA23" s="82">
        <f t="shared" si="11"/>
        <v>390</v>
      </c>
      <c r="AB23" s="82">
        <f t="shared" si="11"/>
        <v>434</v>
      </c>
      <c r="AC23" s="82">
        <f t="shared" si="11"/>
        <v>291</v>
      </c>
      <c r="AD23" s="83">
        <f t="shared" si="11"/>
        <v>357</v>
      </c>
      <c r="AE23" s="82">
        <f t="shared" si="11"/>
        <v>408</v>
      </c>
      <c r="AF23" s="82">
        <f t="shared" si="11"/>
        <v>395</v>
      </c>
      <c r="AG23" s="82">
        <f t="shared" si="11"/>
        <v>372</v>
      </c>
      <c r="AH23" s="82">
        <f t="shared" si="11"/>
        <v>547</v>
      </c>
      <c r="AI23" s="82">
        <f t="shared" si="11"/>
        <v>472</v>
      </c>
      <c r="AJ23" s="82">
        <f t="shared" si="11"/>
        <v>278</v>
      </c>
      <c r="AK23" s="82">
        <f t="shared" si="11"/>
        <v>514</v>
      </c>
      <c r="AL23" s="82">
        <f t="shared" si="11"/>
        <v>659</v>
      </c>
      <c r="AM23" s="82">
        <f t="shared" si="11"/>
        <v>1013</v>
      </c>
      <c r="AN23" s="82">
        <f t="shared" si="11"/>
        <v>858</v>
      </c>
      <c r="AO23" s="82">
        <f>SUM(AO6:AO22)</f>
        <v>664</v>
      </c>
      <c r="AP23" s="82">
        <f>SUM(AP6:AP22)</f>
        <v>762</v>
      </c>
      <c r="AQ23" s="82">
        <f>SUM(AQ6:AQ22)</f>
        <v>992</v>
      </c>
      <c r="AR23" s="82">
        <f>SUM(AR6:AR22)</f>
        <v>979</v>
      </c>
      <c r="AS23" s="82">
        <f>SUM(AS6:AS22)</f>
        <v>1414</v>
      </c>
      <c r="AT23" s="82">
        <f t="shared" si="0"/>
        <v>752</v>
      </c>
      <c r="AU23" s="82">
        <f t="shared" si="1"/>
        <v>895</v>
      </c>
      <c r="AV23" s="82">
        <f t="shared" si="2"/>
        <v>1006</v>
      </c>
      <c r="AW23" s="82">
        <f t="shared" si="3"/>
        <v>1074</v>
      </c>
      <c r="AX23" s="82">
        <f t="shared" si="4"/>
        <v>1091</v>
      </c>
      <c r="AY23" s="82">
        <f t="shared" si="5"/>
        <v>1163</v>
      </c>
      <c r="AZ23" s="82">
        <f t="shared" si="6"/>
        <v>1472</v>
      </c>
      <c r="BA23" s="82">
        <f t="shared" si="7"/>
        <v>1722</v>
      </c>
      <c r="BB23" s="82">
        <f t="shared" si="8"/>
        <v>1923</v>
      </c>
      <c r="BC23" s="82">
        <f t="shared" si="9"/>
        <v>3297</v>
      </c>
      <c r="BD23" s="82">
        <f t="shared" si="10"/>
        <v>3385</v>
      </c>
    </row>
    <row r="24" spans="2:56" ht="24" customHeight="1" x14ac:dyDescent="0.2">
      <c r="B24" s="90" t="s">
        <v>302</v>
      </c>
      <c r="C24" s="90"/>
      <c r="D24" s="90"/>
    </row>
    <row r="25" spans="2:56" ht="32.25" customHeight="1" x14ac:dyDescent="0.2">
      <c r="B25" s="85"/>
      <c r="C25" s="85"/>
      <c r="D25" s="85"/>
      <c r="E25" s="85"/>
      <c r="S25" s="91"/>
    </row>
    <row r="27" spans="2:56" ht="36" customHeight="1" x14ac:dyDescent="0.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86" t="s">
        <v>185</v>
      </c>
      <c r="AP27" s="78" t="s">
        <v>292</v>
      </c>
      <c r="AQ27" s="78" t="s">
        <v>293</v>
      </c>
      <c r="AR27" s="78" t="s">
        <v>294</v>
      </c>
      <c r="AS27" s="78" t="s">
        <v>295</v>
      </c>
      <c r="AT27" s="78" t="s">
        <v>196</v>
      </c>
      <c r="AU27" s="78" t="s">
        <v>197</v>
      </c>
      <c r="AV27" s="78" t="s">
        <v>198</v>
      </c>
      <c r="AW27" s="78" t="s">
        <v>199</v>
      </c>
      <c r="AX27" s="78" t="s">
        <v>200</v>
      </c>
      <c r="AY27" s="78" t="s">
        <v>128</v>
      </c>
    </row>
    <row r="28" spans="2:56" ht="17.100000000000001" customHeight="1" thickBot="1" x14ac:dyDescent="0.25">
      <c r="B28" s="79" t="s">
        <v>97</v>
      </c>
      <c r="C28" s="87">
        <f t="shared" ref="C28:AI37" si="12">+(G6-C6)/C6</f>
        <v>-0.27777777777777779</v>
      </c>
      <c r="D28" s="87">
        <f t="shared" si="12"/>
        <v>2.125</v>
      </c>
      <c r="E28" s="87">
        <f t="shared" si="12"/>
        <v>-0.125</v>
      </c>
      <c r="F28" s="87">
        <f t="shared" si="12"/>
        <v>1.3333333333333333</v>
      </c>
      <c r="G28" s="87">
        <f t="shared" si="12"/>
        <v>0.30769230769230771</v>
      </c>
      <c r="H28" s="87">
        <f t="shared" si="12"/>
        <v>-0.56000000000000005</v>
      </c>
      <c r="I28" s="87">
        <f t="shared" si="12"/>
        <v>-0.2857142857142857</v>
      </c>
      <c r="J28" s="87">
        <f t="shared" si="12"/>
        <v>-0.6071428571428571</v>
      </c>
      <c r="K28" s="87">
        <f t="shared" si="12"/>
        <v>-0.17647058823529413</v>
      </c>
      <c r="L28" s="87">
        <f t="shared" si="12"/>
        <v>-9.0909090909090912E-2</v>
      </c>
      <c r="M28" s="87">
        <f t="shared" si="12"/>
        <v>1.3</v>
      </c>
      <c r="N28" s="87">
        <f t="shared" si="12"/>
        <v>-0.45454545454545453</v>
      </c>
      <c r="O28" s="87">
        <f t="shared" si="12"/>
        <v>-0.35714285714285715</v>
      </c>
      <c r="P28" s="87">
        <f t="shared" si="12"/>
        <v>0.2</v>
      </c>
      <c r="Q28" s="87">
        <f t="shared" si="12"/>
        <v>-0.56521739130434778</v>
      </c>
      <c r="R28" s="87">
        <f t="shared" si="12"/>
        <v>0.5</v>
      </c>
      <c r="S28" s="87">
        <f t="shared" si="12"/>
        <v>-0.1111111111111111</v>
      </c>
      <c r="T28" s="87">
        <f t="shared" si="12"/>
        <v>-0.33333333333333331</v>
      </c>
      <c r="U28" s="87">
        <f t="shared" si="12"/>
        <v>-0.2</v>
      </c>
      <c r="V28" s="87">
        <f t="shared" si="12"/>
        <v>0.44444444444444442</v>
      </c>
      <c r="W28" s="87">
        <f t="shared" si="12"/>
        <v>0.25</v>
      </c>
      <c r="X28" s="87">
        <f t="shared" si="12"/>
        <v>1.375</v>
      </c>
      <c r="Y28" s="87">
        <f t="shared" si="12"/>
        <v>-0.375</v>
      </c>
      <c r="Z28" s="87">
        <f t="shared" si="12"/>
        <v>0.92307692307692313</v>
      </c>
      <c r="AA28" s="87">
        <f t="shared" si="12"/>
        <v>1.6</v>
      </c>
      <c r="AB28" s="87">
        <f t="shared" si="12"/>
        <v>0.31578947368421051</v>
      </c>
      <c r="AC28" s="87">
        <f t="shared" si="12"/>
        <v>0.8</v>
      </c>
      <c r="AD28" s="87">
        <f t="shared" si="12"/>
        <v>-0.04</v>
      </c>
      <c r="AE28" s="87">
        <f t="shared" si="12"/>
        <v>-0.30769230769230771</v>
      </c>
      <c r="AF28" s="87">
        <f t="shared" si="12"/>
        <v>-0.52</v>
      </c>
      <c r="AG28" s="87">
        <f t="shared" si="12"/>
        <v>1</v>
      </c>
      <c r="AH28" s="87">
        <f t="shared" si="12"/>
        <v>-0.375</v>
      </c>
      <c r="AI28" s="87">
        <f t="shared" si="12"/>
        <v>1.2777777777777777</v>
      </c>
      <c r="AJ28" s="87">
        <f t="shared" ref="AJ28:AO43" si="13">IF(AJ6&gt;0,(AN6-AJ6)/AJ6,"-")</f>
        <v>2.25</v>
      </c>
      <c r="AK28" s="87">
        <f t="shared" si="13"/>
        <v>0.83333333333333337</v>
      </c>
      <c r="AL28" s="87">
        <f t="shared" si="13"/>
        <v>2.0666666666666669</v>
      </c>
      <c r="AM28" s="87">
        <f t="shared" si="13"/>
        <v>0.14634146341463414</v>
      </c>
      <c r="AN28" s="87">
        <f t="shared" si="13"/>
        <v>0.23076923076923078</v>
      </c>
      <c r="AO28" s="87">
        <f t="shared" si="13"/>
        <v>2.1515151515151514</v>
      </c>
      <c r="AP28" s="87">
        <f t="shared" ref="AP28:AY43" si="14">+(AU6-AT6)/AT6</f>
        <v>0.48148148148148145</v>
      </c>
      <c r="AQ28" s="87">
        <f t="shared" si="14"/>
        <v>-0.38750000000000001</v>
      </c>
      <c r="AR28" s="87">
        <f t="shared" si="14"/>
        <v>8.1632653061224483E-2</v>
      </c>
      <c r="AS28" s="87">
        <f t="shared" si="14"/>
        <v>-0.24528301886792453</v>
      </c>
      <c r="AT28" s="87">
        <f t="shared" si="14"/>
        <v>-7.4999999999999997E-2</v>
      </c>
      <c r="AU28" s="87">
        <f t="shared" si="14"/>
        <v>0.59459459459459463</v>
      </c>
      <c r="AV28" s="87">
        <f t="shared" si="14"/>
        <v>0.42372881355932202</v>
      </c>
      <c r="AW28" s="87">
        <f t="shared" si="14"/>
        <v>-0.25</v>
      </c>
      <c r="AX28" s="87">
        <f t="shared" si="14"/>
        <v>1.5238095238095237</v>
      </c>
      <c r="AY28" s="87">
        <f t="shared" si="14"/>
        <v>0.25157232704402516</v>
      </c>
    </row>
    <row r="29" spans="2:56" ht="17.100000000000001" customHeight="1" thickBot="1" x14ac:dyDescent="0.25">
      <c r="B29" s="79" t="s">
        <v>98</v>
      </c>
      <c r="C29" s="87">
        <f t="shared" si="12"/>
        <v>-1</v>
      </c>
      <c r="D29" s="87">
        <f t="shared" si="12"/>
        <v>0</v>
      </c>
      <c r="E29" s="87">
        <f t="shared" si="12"/>
        <v>0.375</v>
      </c>
      <c r="F29" s="87">
        <f t="shared" si="12"/>
        <v>1.2222222222222223</v>
      </c>
      <c r="G29" s="87"/>
      <c r="H29" s="87">
        <f t="shared" si="12"/>
        <v>-0.16666666666666666</v>
      </c>
      <c r="I29" s="87">
        <f t="shared" si="12"/>
        <v>9.0909090909090912E-2</v>
      </c>
      <c r="J29" s="87">
        <f t="shared" si="12"/>
        <v>-0.55000000000000004</v>
      </c>
      <c r="K29" s="87">
        <f t="shared" si="12"/>
        <v>1.8571428571428572</v>
      </c>
      <c r="L29" s="87">
        <f t="shared" si="12"/>
        <v>1</v>
      </c>
      <c r="M29" s="87">
        <f t="shared" si="12"/>
        <v>8.3333333333333329E-2</v>
      </c>
      <c r="N29" s="87">
        <f t="shared" si="12"/>
        <v>1.5555555555555556</v>
      </c>
      <c r="O29" s="87">
        <f t="shared" si="12"/>
        <v>-0.1</v>
      </c>
      <c r="P29" s="87">
        <f t="shared" si="12"/>
        <v>0.1</v>
      </c>
      <c r="Q29" s="87">
        <f t="shared" si="12"/>
        <v>0</v>
      </c>
      <c r="R29" s="87">
        <f t="shared" si="12"/>
        <v>-0.78260869565217395</v>
      </c>
      <c r="S29" s="87">
        <f t="shared" si="12"/>
        <v>-0.55555555555555558</v>
      </c>
      <c r="T29" s="87">
        <f t="shared" si="12"/>
        <v>0.18181818181818182</v>
      </c>
      <c r="U29" s="87">
        <f t="shared" si="12"/>
        <v>-0.38461538461538464</v>
      </c>
      <c r="V29" s="87">
        <f t="shared" si="12"/>
        <v>1.6</v>
      </c>
      <c r="W29" s="87">
        <f t="shared" si="12"/>
        <v>0.625</v>
      </c>
      <c r="X29" s="87">
        <f t="shared" si="12"/>
        <v>-0.15384615384615385</v>
      </c>
      <c r="Y29" s="87">
        <f>+(AC7-Y7)/Y7</f>
        <v>0.5</v>
      </c>
      <c r="Z29" s="87">
        <f t="shared" si="12"/>
        <v>0.15384615384615385</v>
      </c>
      <c r="AA29" s="87">
        <f t="shared" si="12"/>
        <v>0.15384615384615385</v>
      </c>
      <c r="AB29" s="87">
        <f t="shared" si="12"/>
        <v>0.81818181818181823</v>
      </c>
      <c r="AC29" s="87">
        <f t="shared" si="12"/>
        <v>0</v>
      </c>
      <c r="AD29" s="87">
        <f t="shared" si="12"/>
        <v>0.13333333333333333</v>
      </c>
      <c r="AE29" s="87">
        <f t="shared" si="12"/>
        <v>0</v>
      </c>
      <c r="AF29" s="87">
        <f t="shared" si="12"/>
        <v>-0.75</v>
      </c>
      <c r="AG29" s="87">
        <f t="shared" si="12"/>
        <v>0.58333333333333337</v>
      </c>
      <c r="AH29" s="87">
        <f t="shared" si="12"/>
        <v>0.11764705882352941</v>
      </c>
      <c r="AI29" s="87">
        <f t="shared" si="12"/>
        <v>1.1333333333333333</v>
      </c>
      <c r="AJ29" s="87">
        <f t="shared" si="13"/>
        <v>4.4000000000000004</v>
      </c>
      <c r="AK29" s="87">
        <f t="shared" si="13"/>
        <v>0.15789473684210525</v>
      </c>
      <c r="AL29" s="87">
        <f t="shared" si="13"/>
        <v>0.36842105263157893</v>
      </c>
      <c r="AM29" s="87">
        <f t="shared" si="13"/>
        <v>9.375E-2</v>
      </c>
      <c r="AN29" s="87">
        <f t="shared" si="13"/>
        <v>0.51851851851851849</v>
      </c>
      <c r="AO29" s="87">
        <f t="shared" si="13"/>
        <v>1.4545454545454546</v>
      </c>
      <c r="AP29" s="87">
        <f t="shared" si="14"/>
        <v>0.42307692307692307</v>
      </c>
      <c r="AQ29" s="87">
        <f t="shared" si="14"/>
        <v>-0.10810810810810811</v>
      </c>
      <c r="AR29" s="87">
        <f t="shared" si="14"/>
        <v>1</v>
      </c>
      <c r="AS29" s="87">
        <f t="shared" si="14"/>
        <v>-0.2878787878787879</v>
      </c>
      <c r="AT29" s="87">
        <f t="shared" si="14"/>
        <v>-0.10638297872340426</v>
      </c>
      <c r="AU29" s="87">
        <f t="shared" si="14"/>
        <v>0.21428571428571427</v>
      </c>
      <c r="AV29" s="87">
        <f t="shared" si="14"/>
        <v>0.25490196078431371</v>
      </c>
      <c r="AW29" s="87">
        <f t="shared" si="14"/>
        <v>-9.375E-2</v>
      </c>
      <c r="AX29" s="87">
        <f t="shared" si="14"/>
        <v>0.84482758620689657</v>
      </c>
      <c r="AY29" s="87">
        <f t="shared" si="14"/>
        <v>0.21495327102803738</v>
      </c>
    </row>
    <row r="30" spans="2:56" ht="17.100000000000001" customHeight="1" thickBot="1" x14ac:dyDescent="0.25">
      <c r="B30" s="79" t="s">
        <v>99</v>
      </c>
      <c r="C30" s="87">
        <f t="shared" si="12"/>
        <v>4</v>
      </c>
      <c r="D30" s="87">
        <f t="shared" si="12"/>
        <v>0.5</v>
      </c>
      <c r="E30" s="87">
        <f t="shared" si="12"/>
        <v>1</v>
      </c>
      <c r="F30" s="87">
        <f t="shared" si="12"/>
        <v>-0.66666666666666663</v>
      </c>
      <c r="G30" s="87">
        <f t="shared" si="12"/>
        <v>-0.2</v>
      </c>
      <c r="H30" s="87">
        <f t="shared" si="12"/>
        <v>1.3333333333333333</v>
      </c>
      <c r="I30" s="87">
        <f t="shared" si="12"/>
        <v>-0.5</v>
      </c>
      <c r="J30" s="87">
        <f t="shared" si="12"/>
        <v>0</v>
      </c>
      <c r="K30" s="87">
        <f t="shared" si="12"/>
        <v>1</v>
      </c>
      <c r="L30" s="87">
        <f t="shared" si="12"/>
        <v>0.2857142857142857</v>
      </c>
      <c r="M30" s="87">
        <f t="shared" si="12"/>
        <v>0</v>
      </c>
      <c r="N30" s="87">
        <f t="shared" si="12"/>
        <v>8</v>
      </c>
      <c r="O30" s="87">
        <f t="shared" si="12"/>
        <v>-0.125</v>
      </c>
      <c r="P30" s="87">
        <f t="shared" si="12"/>
        <v>-0.22222222222222221</v>
      </c>
      <c r="Q30" s="87">
        <f t="shared" si="12"/>
        <v>-0.33333333333333331</v>
      </c>
      <c r="R30" s="87">
        <f t="shared" si="12"/>
        <v>-0.55555555555555558</v>
      </c>
      <c r="S30" s="87">
        <f t="shared" si="12"/>
        <v>-0.14285714285714285</v>
      </c>
      <c r="T30" s="87">
        <f t="shared" si="12"/>
        <v>0.14285714285714285</v>
      </c>
      <c r="U30" s="87">
        <f t="shared" si="12"/>
        <v>0.5</v>
      </c>
      <c r="V30" s="87">
        <f t="shared" si="12"/>
        <v>1.75</v>
      </c>
      <c r="W30" s="87">
        <f t="shared" si="12"/>
        <v>2.3333333333333335</v>
      </c>
      <c r="X30" s="87">
        <f t="shared" si="12"/>
        <v>-0.25</v>
      </c>
      <c r="Y30" s="87">
        <f>+(AC8-Y8)/Y8</f>
        <v>2.6666666666666665</v>
      </c>
      <c r="Z30" s="87">
        <f t="shared" si="12"/>
        <v>0.18181818181818182</v>
      </c>
      <c r="AA30" s="87">
        <f t="shared" si="12"/>
        <v>-0.7</v>
      </c>
      <c r="AB30" s="87">
        <f t="shared" si="12"/>
        <v>0.33333333333333331</v>
      </c>
      <c r="AC30" s="87">
        <f t="shared" si="12"/>
        <v>-0.27272727272727271</v>
      </c>
      <c r="AD30" s="87">
        <f t="shared" si="12"/>
        <v>-0.15384615384615385</v>
      </c>
      <c r="AE30" s="87">
        <f t="shared" si="12"/>
        <v>2.5</v>
      </c>
      <c r="AF30" s="87">
        <f t="shared" si="12"/>
        <v>-0.625</v>
      </c>
      <c r="AG30" s="87">
        <f t="shared" si="12"/>
        <v>0.375</v>
      </c>
      <c r="AH30" s="87">
        <f t="shared" si="12"/>
        <v>0.45454545454545453</v>
      </c>
      <c r="AI30" s="87">
        <f t="shared" si="12"/>
        <v>9.5238095238095233E-2</v>
      </c>
      <c r="AJ30" s="87">
        <f t="shared" si="13"/>
        <v>5.666666666666667</v>
      </c>
      <c r="AK30" s="87">
        <f t="shared" si="13"/>
        <v>9.0909090909090912E-2</v>
      </c>
      <c r="AL30" s="87">
        <f t="shared" si="13"/>
        <v>0.375</v>
      </c>
      <c r="AM30" s="87">
        <f t="shared" si="13"/>
        <v>-0.17391304347826086</v>
      </c>
      <c r="AN30" s="87">
        <f t="shared" si="13"/>
        <v>0</v>
      </c>
      <c r="AO30" s="87">
        <f t="shared" si="13"/>
        <v>2.25</v>
      </c>
      <c r="AP30" s="87">
        <f t="shared" si="14"/>
        <v>0.66666666666666663</v>
      </c>
      <c r="AQ30" s="87">
        <f t="shared" si="14"/>
        <v>0</v>
      </c>
      <c r="AR30" s="87">
        <f t="shared" si="14"/>
        <v>0.93333333333333335</v>
      </c>
      <c r="AS30" s="87">
        <f t="shared" si="14"/>
        <v>-0.31034482758620691</v>
      </c>
      <c r="AT30" s="87">
        <f t="shared" si="14"/>
        <v>0.4</v>
      </c>
      <c r="AU30" s="87">
        <f t="shared" si="14"/>
        <v>0.7857142857142857</v>
      </c>
      <c r="AV30" s="87">
        <f t="shared" si="14"/>
        <v>-0.34</v>
      </c>
      <c r="AW30" s="87">
        <f t="shared" si="14"/>
        <v>0.54545454545454541</v>
      </c>
      <c r="AX30" s="87">
        <f t="shared" si="14"/>
        <v>0.50980392156862742</v>
      </c>
      <c r="AY30" s="87">
        <f t="shared" si="14"/>
        <v>1.2987012987012988E-2</v>
      </c>
    </row>
    <row r="31" spans="2:56" ht="17.100000000000001" customHeight="1" thickBot="1" x14ac:dyDescent="0.25">
      <c r="B31" s="79" t="s">
        <v>100</v>
      </c>
      <c r="C31" s="87">
        <f t="shared" si="12"/>
        <v>-0.33333333333333331</v>
      </c>
      <c r="D31" s="87">
        <f t="shared" si="12"/>
        <v>0.58333333333333337</v>
      </c>
      <c r="E31" s="87">
        <f t="shared" si="12"/>
        <v>0.75</v>
      </c>
      <c r="F31" s="87">
        <f t="shared" si="12"/>
        <v>0.7142857142857143</v>
      </c>
      <c r="G31" s="87">
        <f t="shared" si="12"/>
        <v>0</v>
      </c>
      <c r="H31" s="87">
        <f t="shared" si="12"/>
        <v>5.2631578947368418E-2</v>
      </c>
      <c r="I31" s="87">
        <f t="shared" si="12"/>
        <v>0</v>
      </c>
      <c r="J31" s="87">
        <f t="shared" si="12"/>
        <v>-0.66666666666666663</v>
      </c>
      <c r="K31" s="87">
        <f t="shared" si="12"/>
        <v>0.16666666666666666</v>
      </c>
      <c r="L31" s="87">
        <f t="shared" si="12"/>
        <v>-0.75</v>
      </c>
      <c r="M31" s="87">
        <f t="shared" si="12"/>
        <v>-0.7857142857142857</v>
      </c>
      <c r="N31" s="87">
        <f t="shared" si="12"/>
        <v>-0.75</v>
      </c>
      <c r="O31" s="87">
        <f t="shared" si="12"/>
        <v>-0.8571428571428571</v>
      </c>
      <c r="P31" s="87">
        <f t="shared" si="12"/>
        <v>-0.8</v>
      </c>
      <c r="Q31" s="87">
        <f t="shared" si="12"/>
        <v>-0.66666666666666663</v>
      </c>
      <c r="R31" s="87">
        <f t="shared" si="12"/>
        <v>-1</v>
      </c>
      <c r="S31" s="87">
        <f t="shared" si="12"/>
        <v>3</v>
      </c>
      <c r="T31" s="87">
        <f t="shared" si="12"/>
        <v>1</v>
      </c>
      <c r="U31" s="87">
        <f t="shared" si="12"/>
        <v>2</v>
      </c>
      <c r="V31" s="87"/>
      <c r="W31" s="87">
        <f>+(AA9-W9)/W9</f>
        <v>-0.5</v>
      </c>
      <c r="X31" s="87">
        <f>+(AB9-X9)/X9</f>
        <v>3.5</v>
      </c>
      <c r="Y31" s="87">
        <f>+(AC9-Y9)/Y9</f>
        <v>1.3333333333333333</v>
      </c>
      <c r="Z31" s="87">
        <f t="shared" si="12"/>
        <v>-0.16666666666666666</v>
      </c>
      <c r="AA31" s="87">
        <f t="shared" si="12"/>
        <v>5.5</v>
      </c>
      <c r="AB31" s="87">
        <f t="shared" si="12"/>
        <v>-0.22222222222222221</v>
      </c>
      <c r="AC31" s="87">
        <f t="shared" si="12"/>
        <v>0.2857142857142857</v>
      </c>
      <c r="AD31" s="87">
        <f t="shared" si="12"/>
        <v>1.4</v>
      </c>
      <c r="AE31" s="87">
        <f t="shared" si="12"/>
        <v>-0.38461538461538464</v>
      </c>
      <c r="AF31" s="87">
        <f t="shared" si="12"/>
        <v>-0.5714285714285714</v>
      </c>
      <c r="AG31" s="87">
        <f t="shared" si="12"/>
        <v>-0.33333333333333331</v>
      </c>
      <c r="AH31" s="87">
        <f t="shared" si="12"/>
        <v>-0.66666666666666663</v>
      </c>
      <c r="AI31" s="87">
        <f t="shared" si="12"/>
        <v>0.5</v>
      </c>
      <c r="AJ31" s="87">
        <f t="shared" si="13"/>
        <v>2.6666666666666665</v>
      </c>
      <c r="AK31" s="87">
        <f t="shared" si="13"/>
        <v>0</v>
      </c>
      <c r="AL31" s="87">
        <f t="shared" si="13"/>
        <v>1.75</v>
      </c>
      <c r="AM31" s="87">
        <f t="shared" si="13"/>
        <v>0.16666666666666666</v>
      </c>
      <c r="AN31" s="87">
        <f t="shared" si="13"/>
        <v>-0.27272727272727271</v>
      </c>
      <c r="AO31" s="87">
        <f t="shared" si="13"/>
        <v>1.3333333333333333</v>
      </c>
      <c r="AP31" s="87">
        <f t="shared" si="14"/>
        <v>0.41666666666666669</v>
      </c>
      <c r="AQ31" s="87">
        <f t="shared" si="14"/>
        <v>-0.13725490196078433</v>
      </c>
      <c r="AR31" s="87">
        <f t="shared" si="14"/>
        <v>-0.63636363636363635</v>
      </c>
      <c r="AS31" s="87">
        <f t="shared" si="14"/>
        <v>-0.8125</v>
      </c>
      <c r="AT31" s="87">
        <f t="shared" si="14"/>
        <v>4</v>
      </c>
      <c r="AU31" s="87">
        <f t="shared" si="14"/>
        <v>0.53333333333333333</v>
      </c>
      <c r="AV31" s="87">
        <f t="shared" si="14"/>
        <v>0.78260869565217395</v>
      </c>
      <c r="AW31" s="87">
        <f t="shared" si="14"/>
        <v>-0.48780487804878048</v>
      </c>
      <c r="AX31" s="87">
        <f t="shared" si="14"/>
        <v>0.90476190476190477</v>
      </c>
      <c r="AY31" s="87">
        <f t="shared" si="14"/>
        <v>-0.1</v>
      </c>
    </row>
    <row r="32" spans="2:56" ht="17.100000000000001" customHeight="1" thickBot="1" x14ac:dyDescent="0.25">
      <c r="B32" s="79" t="s">
        <v>101</v>
      </c>
      <c r="C32" s="87">
        <f t="shared" si="12"/>
        <v>-0.375</v>
      </c>
      <c r="D32" s="87">
        <f t="shared" si="12"/>
        <v>-0.5625</v>
      </c>
      <c r="E32" s="87">
        <f t="shared" si="12"/>
        <v>10</v>
      </c>
      <c r="F32" s="87"/>
      <c r="G32" s="87">
        <f t="shared" si="12"/>
        <v>0.6</v>
      </c>
      <c r="H32" s="87">
        <f t="shared" si="12"/>
        <v>-0.2857142857142857</v>
      </c>
      <c r="I32" s="87">
        <f t="shared" si="12"/>
        <v>-0.45454545454545453</v>
      </c>
      <c r="J32" s="87">
        <f t="shared" si="12"/>
        <v>3</v>
      </c>
      <c r="K32" s="87">
        <f t="shared" si="12"/>
        <v>-0.625</v>
      </c>
      <c r="L32" s="87">
        <f t="shared" si="12"/>
        <v>-0.4</v>
      </c>
      <c r="M32" s="87">
        <f t="shared" si="12"/>
        <v>-0.83333333333333337</v>
      </c>
      <c r="N32" s="87">
        <f t="shared" si="12"/>
        <v>-0.75</v>
      </c>
      <c r="O32" s="87">
        <f t="shared" si="12"/>
        <v>0.66666666666666663</v>
      </c>
      <c r="P32" s="87">
        <f t="shared" si="12"/>
        <v>-0.33333333333333331</v>
      </c>
      <c r="Q32" s="87">
        <f t="shared" si="12"/>
        <v>-1</v>
      </c>
      <c r="R32" s="87">
        <f t="shared" si="12"/>
        <v>-1</v>
      </c>
      <c r="S32" s="87">
        <f t="shared" si="12"/>
        <v>-1</v>
      </c>
      <c r="T32" s="87">
        <f>+(X10-T10)/T10</f>
        <v>-1</v>
      </c>
      <c r="U32" s="87"/>
      <c r="V32" s="87"/>
      <c r="W32" s="87"/>
      <c r="X32" s="87"/>
      <c r="Y32" s="87"/>
      <c r="Z32" s="87">
        <f t="shared" si="12"/>
        <v>-1</v>
      </c>
      <c r="AA32" s="87">
        <f t="shared" si="12"/>
        <v>-0.5</v>
      </c>
      <c r="AB32" s="87">
        <f t="shared" si="12"/>
        <v>3</v>
      </c>
      <c r="AC32" s="87">
        <f t="shared" si="12"/>
        <v>5</v>
      </c>
      <c r="AD32" s="87"/>
      <c r="AE32" s="87">
        <f t="shared" si="12"/>
        <v>-0.5</v>
      </c>
      <c r="AF32" s="87">
        <f t="shared" si="12"/>
        <v>-0.25</v>
      </c>
      <c r="AG32" s="87">
        <f t="shared" si="12"/>
        <v>-0.16666666666666666</v>
      </c>
      <c r="AH32" s="87">
        <f t="shared" si="12"/>
        <v>1.75</v>
      </c>
      <c r="AI32" s="87">
        <f t="shared" si="12"/>
        <v>9</v>
      </c>
      <c r="AJ32" s="87">
        <f t="shared" si="13"/>
        <v>3</v>
      </c>
      <c r="AK32" s="87">
        <f t="shared" si="13"/>
        <v>2.4</v>
      </c>
      <c r="AL32" s="87">
        <f t="shared" si="13"/>
        <v>0.72727272727272729</v>
      </c>
      <c r="AM32" s="87">
        <f t="shared" si="13"/>
        <v>-0.3</v>
      </c>
      <c r="AN32" s="87">
        <f t="shared" si="13"/>
        <v>0.83333333333333337</v>
      </c>
      <c r="AO32" s="87">
        <f t="shared" si="13"/>
        <v>1.4705882352941178</v>
      </c>
      <c r="AP32" s="87">
        <f t="shared" si="14"/>
        <v>0</v>
      </c>
      <c r="AQ32" s="87">
        <f t="shared" si="14"/>
        <v>0.08</v>
      </c>
      <c r="AR32" s="87">
        <f t="shared" si="14"/>
        <v>-0.66666666666666663</v>
      </c>
      <c r="AS32" s="87">
        <f t="shared" si="14"/>
        <v>-0.22222222222222221</v>
      </c>
      <c r="AT32" s="87">
        <f t="shared" si="14"/>
        <v>0</v>
      </c>
      <c r="AU32" s="87">
        <f t="shared" si="14"/>
        <v>0.42857142857142855</v>
      </c>
      <c r="AV32" s="87">
        <f t="shared" si="14"/>
        <v>0.8</v>
      </c>
      <c r="AW32" s="87">
        <f t="shared" si="14"/>
        <v>0.16666666666666666</v>
      </c>
      <c r="AX32" s="87">
        <f t="shared" si="14"/>
        <v>2.2380952380952381</v>
      </c>
      <c r="AY32" s="87">
        <f t="shared" si="14"/>
        <v>0.14705882352941177</v>
      </c>
    </row>
    <row r="33" spans="2:51" ht="17.100000000000001" customHeight="1" thickBot="1" x14ac:dyDescent="0.25">
      <c r="B33" s="79" t="s">
        <v>102</v>
      </c>
      <c r="C33" s="87"/>
      <c r="D33" s="87"/>
      <c r="E33" s="87"/>
      <c r="F33" s="87">
        <f t="shared" si="12"/>
        <v>0</v>
      </c>
      <c r="G33" s="87">
        <f t="shared" si="12"/>
        <v>1</v>
      </c>
      <c r="H33" s="87">
        <f t="shared" si="12"/>
        <v>1</v>
      </c>
      <c r="I33" s="87"/>
      <c r="J33" s="87">
        <f>+(N11-J11)/J11</f>
        <v>-0.5</v>
      </c>
      <c r="K33" s="87">
        <f t="shared" si="12"/>
        <v>-0.5</v>
      </c>
      <c r="L33" s="87">
        <f t="shared" si="12"/>
        <v>-1</v>
      </c>
      <c r="M33" s="87">
        <f t="shared" si="12"/>
        <v>1</v>
      </c>
      <c r="N33" s="87">
        <f t="shared" si="12"/>
        <v>-1</v>
      </c>
      <c r="O33" s="87">
        <f t="shared" si="12"/>
        <v>2</v>
      </c>
      <c r="P33" s="87"/>
      <c r="Q33" s="87">
        <f t="shared" si="12"/>
        <v>-0.5</v>
      </c>
      <c r="R33" s="87"/>
      <c r="S33" s="87">
        <f t="shared" si="12"/>
        <v>-0.33333333333333331</v>
      </c>
      <c r="T33" s="87"/>
      <c r="U33" s="87">
        <f t="shared" ref="U33:X43" si="15">+(Y11-U11)/U11</f>
        <v>-1</v>
      </c>
      <c r="V33" s="87">
        <f t="shared" si="15"/>
        <v>0.25</v>
      </c>
      <c r="W33" s="87">
        <f t="shared" si="15"/>
        <v>2</v>
      </c>
      <c r="X33" s="87">
        <f t="shared" si="15"/>
        <v>1.5</v>
      </c>
      <c r="Y33" s="87"/>
      <c r="Z33" s="87">
        <f t="shared" si="12"/>
        <v>-0.6</v>
      </c>
      <c r="AA33" s="87">
        <f t="shared" si="12"/>
        <v>-1</v>
      </c>
      <c r="AB33" s="87">
        <f t="shared" si="12"/>
        <v>-1</v>
      </c>
      <c r="AC33" s="87"/>
      <c r="AD33" s="87">
        <f t="shared" si="12"/>
        <v>1.5</v>
      </c>
      <c r="AE33" s="87"/>
      <c r="AF33" s="87"/>
      <c r="AG33" s="87">
        <f t="shared" si="12"/>
        <v>6</v>
      </c>
      <c r="AH33" s="87">
        <f t="shared" si="12"/>
        <v>0.2</v>
      </c>
      <c r="AI33" s="87">
        <f t="shared" si="12"/>
        <v>-0.125</v>
      </c>
      <c r="AJ33" s="87">
        <f t="shared" si="13"/>
        <v>3</v>
      </c>
      <c r="AK33" s="87">
        <f t="shared" si="13"/>
        <v>-0.5714285714285714</v>
      </c>
      <c r="AL33" s="87">
        <f t="shared" si="13"/>
        <v>0.66666666666666663</v>
      </c>
      <c r="AM33" s="87">
        <f t="shared" si="13"/>
        <v>0.8571428571428571</v>
      </c>
      <c r="AN33" s="87">
        <f t="shared" si="13"/>
        <v>-0.375</v>
      </c>
      <c r="AO33" s="87">
        <f t="shared" si="13"/>
        <v>1</v>
      </c>
      <c r="AP33" s="87">
        <f t="shared" si="14"/>
        <v>1</v>
      </c>
      <c r="AQ33" s="87">
        <f t="shared" si="14"/>
        <v>0.5</v>
      </c>
      <c r="AR33" s="87">
        <f t="shared" si="14"/>
        <v>-0.5</v>
      </c>
      <c r="AS33" s="87">
        <f t="shared" si="14"/>
        <v>1.6666666666666667</v>
      </c>
      <c r="AT33" s="87">
        <f t="shared" si="14"/>
        <v>0.125</v>
      </c>
      <c r="AU33" s="87">
        <f t="shared" si="14"/>
        <v>0.44444444444444442</v>
      </c>
      <c r="AV33" s="87">
        <f t="shared" si="14"/>
        <v>-0.53846153846153844</v>
      </c>
      <c r="AW33" s="87">
        <f t="shared" si="14"/>
        <v>2.8333333333333335</v>
      </c>
      <c r="AX33" s="87">
        <f t="shared" si="14"/>
        <v>0.21739130434782608</v>
      </c>
      <c r="AY33" s="87">
        <f t="shared" si="14"/>
        <v>-0.14285714285714285</v>
      </c>
    </row>
    <row r="34" spans="2:51" ht="17.100000000000001" customHeight="1" thickBot="1" x14ac:dyDescent="0.25">
      <c r="B34" s="79" t="s">
        <v>103</v>
      </c>
      <c r="C34" s="87">
        <f t="shared" si="12"/>
        <v>0.33333333333333331</v>
      </c>
      <c r="D34" s="87">
        <f t="shared" si="12"/>
        <v>-0.77777777777777779</v>
      </c>
      <c r="E34" s="87">
        <f t="shared" si="12"/>
        <v>0</v>
      </c>
      <c r="F34" s="87">
        <f t="shared" si="12"/>
        <v>0.66666666666666663</v>
      </c>
      <c r="G34" s="87">
        <f t="shared" si="12"/>
        <v>2</v>
      </c>
      <c r="H34" s="87">
        <f t="shared" si="12"/>
        <v>6.5</v>
      </c>
      <c r="I34" s="87">
        <f>+(M12-I12)/I12</f>
        <v>1</v>
      </c>
      <c r="J34" s="87">
        <f>+(N12-J12)/J12</f>
        <v>-0.2</v>
      </c>
      <c r="K34" s="87">
        <f t="shared" si="12"/>
        <v>-0.66666666666666663</v>
      </c>
      <c r="L34" s="87">
        <f t="shared" si="12"/>
        <v>-0.4</v>
      </c>
      <c r="M34" s="87">
        <f t="shared" si="12"/>
        <v>-0.5</v>
      </c>
      <c r="N34" s="87">
        <f t="shared" si="12"/>
        <v>0.375</v>
      </c>
      <c r="O34" s="87">
        <f t="shared" si="12"/>
        <v>1</v>
      </c>
      <c r="P34" s="87">
        <f t="shared" si="12"/>
        <v>-0.1111111111111111</v>
      </c>
      <c r="Q34" s="87">
        <f t="shared" si="12"/>
        <v>1</v>
      </c>
      <c r="R34" s="87">
        <f>+(V12-R12)/R12</f>
        <v>0.18181818181818182</v>
      </c>
      <c r="S34" s="87">
        <f t="shared" si="12"/>
        <v>0.5</v>
      </c>
      <c r="T34" s="87">
        <f t="shared" si="12"/>
        <v>0.5</v>
      </c>
      <c r="U34" s="87">
        <f t="shared" si="15"/>
        <v>1.5</v>
      </c>
      <c r="V34" s="87">
        <f t="shared" si="15"/>
        <v>-0.23076923076923078</v>
      </c>
      <c r="W34" s="87">
        <f t="shared" si="15"/>
        <v>0.91666666666666663</v>
      </c>
      <c r="X34" s="87">
        <f t="shared" si="15"/>
        <v>-0.41666666666666669</v>
      </c>
      <c r="Y34" s="87">
        <f>+(AC12-Y12)/Y12</f>
        <v>-0.33333333333333331</v>
      </c>
      <c r="Z34" s="87">
        <f t="shared" si="12"/>
        <v>-0.2</v>
      </c>
      <c r="AA34" s="87">
        <f t="shared" si="12"/>
        <v>-0.60869565217391308</v>
      </c>
      <c r="AB34" s="87">
        <f t="shared" si="12"/>
        <v>0.14285714285714285</v>
      </c>
      <c r="AC34" s="87">
        <f t="shared" si="12"/>
        <v>0.2</v>
      </c>
      <c r="AD34" s="87">
        <f t="shared" si="12"/>
        <v>0.25</v>
      </c>
      <c r="AE34" s="87">
        <f t="shared" si="12"/>
        <v>-0.55555555555555558</v>
      </c>
      <c r="AF34" s="87">
        <f t="shared" si="12"/>
        <v>-0.375</v>
      </c>
      <c r="AG34" s="87">
        <f t="shared" si="12"/>
        <v>0</v>
      </c>
      <c r="AH34" s="87">
        <f t="shared" si="12"/>
        <v>0.3</v>
      </c>
      <c r="AI34" s="87">
        <f t="shared" si="12"/>
        <v>6.5</v>
      </c>
      <c r="AJ34" s="87">
        <f t="shared" si="13"/>
        <v>2.2000000000000002</v>
      </c>
      <c r="AK34" s="87">
        <f t="shared" si="13"/>
        <v>0.33333333333333331</v>
      </c>
      <c r="AL34" s="87">
        <f t="shared" si="13"/>
        <v>0.53846153846153844</v>
      </c>
      <c r="AM34" s="87">
        <f t="shared" si="13"/>
        <v>-0.43333333333333335</v>
      </c>
      <c r="AN34" s="87">
        <f t="shared" si="13"/>
        <v>0.8125</v>
      </c>
      <c r="AO34" s="87">
        <f t="shared" si="13"/>
        <v>1.375</v>
      </c>
      <c r="AP34" s="87">
        <f t="shared" si="14"/>
        <v>-9.5238095238095233E-2</v>
      </c>
      <c r="AQ34" s="87">
        <f t="shared" si="14"/>
        <v>1.1578947368421053</v>
      </c>
      <c r="AR34" s="87">
        <f t="shared" si="14"/>
        <v>-0.34146341463414637</v>
      </c>
      <c r="AS34" s="87">
        <f t="shared" si="14"/>
        <v>0.29629629629629628</v>
      </c>
      <c r="AT34" s="87">
        <f t="shared" si="14"/>
        <v>0.4</v>
      </c>
      <c r="AU34" s="87">
        <f t="shared" si="14"/>
        <v>-2.0408163265306121E-2</v>
      </c>
      <c r="AV34" s="87">
        <f t="shared" si="14"/>
        <v>-0.1875</v>
      </c>
      <c r="AW34" s="87">
        <f t="shared" si="14"/>
        <v>-0.12820512820512819</v>
      </c>
      <c r="AX34" s="87">
        <f t="shared" si="14"/>
        <v>1.411764705882353</v>
      </c>
      <c r="AY34" s="87">
        <f t="shared" si="14"/>
        <v>2.4390243902439025E-2</v>
      </c>
    </row>
    <row r="35" spans="2:51" ht="17.100000000000001" customHeight="1" thickBot="1" x14ac:dyDescent="0.25">
      <c r="B35" s="79" t="s">
        <v>104</v>
      </c>
      <c r="C35" s="87"/>
      <c r="D35" s="87">
        <f t="shared" si="12"/>
        <v>1</v>
      </c>
      <c r="E35" s="87">
        <f t="shared" si="12"/>
        <v>2</v>
      </c>
      <c r="F35" s="87">
        <f t="shared" si="12"/>
        <v>0</v>
      </c>
      <c r="G35" s="87">
        <f t="shared" si="12"/>
        <v>-0.33333333333333331</v>
      </c>
      <c r="H35" s="87">
        <f t="shared" si="12"/>
        <v>3</v>
      </c>
      <c r="I35" s="87">
        <f>+(M13-I13)/I13</f>
        <v>-0.66666666666666663</v>
      </c>
      <c r="J35" s="87">
        <f>+(N13-J13)/J13</f>
        <v>-0.5</v>
      </c>
      <c r="K35" s="87">
        <f t="shared" si="12"/>
        <v>-0.25</v>
      </c>
      <c r="L35" s="87">
        <f t="shared" si="12"/>
        <v>0</v>
      </c>
      <c r="M35" s="87">
        <f t="shared" si="12"/>
        <v>6</v>
      </c>
      <c r="N35" s="87">
        <f t="shared" si="12"/>
        <v>3.6666666666666665</v>
      </c>
      <c r="O35" s="87">
        <f t="shared" si="12"/>
        <v>0.66666666666666663</v>
      </c>
      <c r="P35" s="87">
        <f t="shared" si="12"/>
        <v>-0.375</v>
      </c>
      <c r="Q35" s="87">
        <f t="shared" si="12"/>
        <v>0.7142857142857143</v>
      </c>
      <c r="R35" s="87">
        <f>+(V13-R13)/R13</f>
        <v>-0.14285714285714285</v>
      </c>
      <c r="S35" s="87">
        <f t="shared" si="12"/>
        <v>1</v>
      </c>
      <c r="T35" s="87">
        <f t="shared" si="12"/>
        <v>0</v>
      </c>
      <c r="U35" s="87">
        <f t="shared" si="15"/>
        <v>-0.16666666666666666</v>
      </c>
      <c r="V35" s="87">
        <f t="shared" si="15"/>
        <v>-0.5</v>
      </c>
      <c r="W35" s="87">
        <f t="shared" si="15"/>
        <v>1.2</v>
      </c>
      <c r="X35" s="87">
        <f t="shared" si="15"/>
        <v>2.2000000000000002</v>
      </c>
      <c r="Y35" s="87">
        <f>+(AC13-Y13)/Y13</f>
        <v>-0.8</v>
      </c>
      <c r="Z35" s="87">
        <f t="shared" si="12"/>
        <v>2</v>
      </c>
      <c r="AA35" s="87">
        <f t="shared" si="12"/>
        <v>-0.5</v>
      </c>
      <c r="AB35" s="87">
        <f t="shared" si="12"/>
        <v>-0.625</v>
      </c>
      <c r="AC35" s="87">
        <f t="shared" si="12"/>
        <v>7.5</v>
      </c>
      <c r="AD35" s="87">
        <f t="shared" si="12"/>
        <v>0.16666666666666666</v>
      </c>
      <c r="AE35" s="87">
        <f t="shared" si="12"/>
        <v>0.45454545454545453</v>
      </c>
      <c r="AF35" s="87">
        <f t="shared" si="12"/>
        <v>1.5</v>
      </c>
      <c r="AG35" s="87">
        <f t="shared" si="12"/>
        <v>-0.29411764705882354</v>
      </c>
      <c r="AH35" s="87">
        <f t="shared" si="12"/>
        <v>-0.5714285714285714</v>
      </c>
      <c r="AI35" s="87">
        <f t="shared" si="12"/>
        <v>1.6875</v>
      </c>
      <c r="AJ35" s="87">
        <f t="shared" si="13"/>
        <v>0.73333333333333328</v>
      </c>
      <c r="AK35" s="87">
        <f t="shared" si="13"/>
        <v>1.25</v>
      </c>
      <c r="AL35" s="87">
        <f t="shared" si="13"/>
        <v>3.8888888888888888</v>
      </c>
      <c r="AM35" s="87">
        <f t="shared" si="13"/>
        <v>-0.20930232558139536</v>
      </c>
      <c r="AN35" s="87">
        <f t="shared" si="13"/>
        <v>-3.8461538461538464E-2</v>
      </c>
      <c r="AO35" s="87">
        <f t="shared" si="13"/>
        <v>0.70370370370370372</v>
      </c>
      <c r="AP35" s="87">
        <f t="shared" si="14"/>
        <v>1.125</v>
      </c>
      <c r="AQ35" s="87">
        <f t="shared" si="14"/>
        <v>-5.8823529411764705E-2</v>
      </c>
      <c r="AR35" s="87">
        <f t="shared" si="14"/>
        <v>1</v>
      </c>
      <c r="AS35" s="87">
        <f t="shared" si="14"/>
        <v>6.25E-2</v>
      </c>
      <c r="AT35" s="87">
        <f t="shared" si="14"/>
        <v>-8.8235294117647065E-2</v>
      </c>
      <c r="AU35" s="87">
        <f t="shared" si="14"/>
        <v>0.87096774193548387</v>
      </c>
      <c r="AV35" s="87">
        <f t="shared" si="14"/>
        <v>-5.1724137931034482E-2</v>
      </c>
      <c r="AW35" s="87">
        <f t="shared" si="14"/>
        <v>-5.4545454545454543E-2</v>
      </c>
      <c r="AX35" s="87">
        <f t="shared" si="14"/>
        <v>1.6923076923076923</v>
      </c>
      <c r="AY35" s="87">
        <f t="shared" si="14"/>
        <v>-0.25</v>
      </c>
    </row>
    <row r="36" spans="2:51" ht="17.100000000000001" customHeight="1" thickBot="1" x14ac:dyDescent="0.25">
      <c r="B36" s="79" t="s">
        <v>105</v>
      </c>
      <c r="C36" s="87">
        <f t="shared" si="12"/>
        <v>8.3333333333333329E-2</v>
      </c>
      <c r="D36" s="87">
        <f t="shared" si="12"/>
        <v>0.35714285714285715</v>
      </c>
      <c r="E36" s="87">
        <f t="shared" si="12"/>
        <v>0.27906976744186046</v>
      </c>
      <c r="F36" s="87">
        <f t="shared" si="12"/>
        <v>-6.5217391304347824E-2</v>
      </c>
      <c r="G36" s="87">
        <f t="shared" si="12"/>
        <v>-0.18461538461538463</v>
      </c>
      <c r="H36" s="87">
        <f t="shared" si="12"/>
        <v>0.38596491228070173</v>
      </c>
      <c r="I36" s="87">
        <f>+(M14-I14)/I14</f>
        <v>-0.18181818181818182</v>
      </c>
      <c r="J36" s="87">
        <f>+(N14-J14)/J14</f>
        <v>1.0232558139534884</v>
      </c>
      <c r="K36" s="87">
        <f t="shared" si="12"/>
        <v>0.41509433962264153</v>
      </c>
      <c r="L36" s="87">
        <f t="shared" si="12"/>
        <v>-0.25316455696202533</v>
      </c>
      <c r="M36" s="87">
        <f t="shared" si="12"/>
        <v>0.37777777777777777</v>
      </c>
      <c r="N36" s="87">
        <f t="shared" si="12"/>
        <v>-1.1494252873563218E-2</v>
      </c>
      <c r="O36" s="87">
        <f t="shared" si="12"/>
        <v>0.49333333333333335</v>
      </c>
      <c r="P36" s="87">
        <f t="shared" si="12"/>
        <v>0.83050847457627119</v>
      </c>
      <c r="Q36" s="87">
        <f t="shared" si="12"/>
        <v>0.14516129032258066</v>
      </c>
      <c r="R36" s="87">
        <f>+(V14-R14)/R14</f>
        <v>0.39534883720930231</v>
      </c>
      <c r="S36" s="87">
        <f t="shared" si="12"/>
        <v>0</v>
      </c>
      <c r="T36" s="87">
        <f t="shared" si="12"/>
        <v>-4.6296296296296294E-2</v>
      </c>
      <c r="U36" s="87">
        <f t="shared" si="15"/>
        <v>-0.352112676056338</v>
      </c>
      <c r="V36" s="87">
        <f t="shared" si="15"/>
        <v>-0.33333333333333331</v>
      </c>
      <c r="W36" s="87">
        <f t="shared" si="15"/>
        <v>-0.1875</v>
      </c>
      <c r="X36" s="87">
        <f t="shared" si="15"/>
        <v>-2.9126213592233011E-2</v>
      </c>
      <c r="Y36" s="87">
        <f>+(AC14-Y14)/Y14</f>
        <v>0.2391304347826087</v>
      </c>
      <c r="Z36" s="87">
        <f t="shared" si="12"/>
        <v>-2.5000000000000001E-2</v>
      </c>
      <c r="AA36" s="87">
        <f t="shared" si="12"/>
        <v>0.37362637362637363</v>
      </c>
      <c r="AB36" s="87">
        <f t="shared" si="12"/>
        <v>-7.0000000000000007E-2</v>
      </c>
      <c r="AC36" s="87">
        <f t="shared" si="12"/>
        <v>0.84210526315789469</v>
      </c>
      <c r="AD36" s="87">
        <f t="shared" si="12"/>
        <v>0.76923076923076927</v>
      </c>
      <c r="AE36" s="87">
        <f t="shared" si="12"/>
        <v>0.128</v>
      </c>
      <c r="AF36" s="87">
        <f t="shared" si="12"/>
        <v>-0.36559139784946237</v>
      </c>
      <c r="AG36" s="87">
        <f t="shared" si="12"/>
        <v>0.11428571428571428</v>
      </c>
      <c r="AH36" s="87">
        <f t="shared" si="12"/>
        <v>0.13043478260869565</v>
      </c>
      <c r="AI36" s="87">
        <f t="shared" si="12"/>
        <v>1.2056737588652482</v>
      </c>
      <c r="AJ36" s="87">
        <f t="shared" si="13"/>
        <v>2.5423728813559321</v>
      </c>
      <c r="AK36" s="87">
        <f t="shared" si="13"/>
        <v>0.44444444444444442</v>
      </c>
      <c r="AL36" s="87">
        <f t="shared" si="13"/>
        <v>0.13461538461538461</v>
      </c>
      <c r="AM36" s="87">
        <f t="shared" si="13"/>
        <v>-0.26045016077170419</v>
      </c>
      <c r="AN36" s="87">
        <f t="shared" si="13"/>
        <v>0.21052631578947367</v>
      </c>
      <c r="AO36" s="87">
        <f t="shared" si="13"/>
        <v>0.85798816568047342</v>
      </c>
      <c r="AP36" s="87">
        <f t="shared" si="14"/>
        <v>0.15183246073298429</v>
      </c>
      <c r="AQ36" s="87">
        <f t="shared" si="14"/>
        <v>0.2</v>
      </c>
      <c r="AR36" s="87">
        <f t="shared" si="14"/>
        <v>6.8181818181818177E-2</v>
      </c>
      <c r="AS36" s="87">
        <f t="shared" si="14"/>
        <v>0.45744680851063829</v>
      </c>
      <c r="AT36" s="87">
        <f t="shared" si="14"/>
        <v>-0.170316301703163</v>
      </c>
      <c r="AU36" s="87">
        <f t="shared" si="14"/>
        <v>-4.398826979472141E-2</v>
      </c>
      <c r="AV36" s="87">
        <f t="shared" si="14"/>
        <v>0.41411042944785276</v>
      </c>
      <c r="AW36" s="87">
        <f t="shared" si="14"/>
        <v>2.6030368763557483E-2</v>
      </c>
      <c r="AX36" s="87">
        <f t="shared" si="14"/>
        <v>0.83086680761099363</v>
      </c>
      <c r="AY36" s="87">
        <f t="shared" si="14"/>
        <v>-7.9676674364896075E-2</v>
      </c>
    </row>
    <row r="37" spans="2:51" ht="17.100000000000001" customHeight="1" thickBot="1" x14ac:dyDescent="0.25">
      <c r="B37" s="79" t="s">
        <v>106</v>
      </c>
      <c r="C37" s="87">
        <f t="shared" si="12"/>
        <v>1.8571428571428572</v>
      </c>
      <c r="D37" s="87">
        <f t="shared" si="12"/>
        <v>0.5357142857142857</v>
      </c>
      <c r="E37" s="87">
        <f t="shared" si="12"/>
        <v>-0.40322580645161288</v>
      </c>
      <c r="F37" s="87">
        <f t="shared" si="12"/>
        <v>1.9230769230769232E-2</v>
      </c>
      <c r="G37" s="87">
        <f t="shared" si="12"/>
        <v>0.125</v>
      </c>
      <c r="H37" s="87">
        <f t="shared" si="12"/>
        <v>0.55813953488372092</v>
      </c>
      <c r="I37" s="87">
        <f>+(M15-I15)/I15</f>
        <v>5.4054054054054057E-2</v>
      </c>
      <c r="J37" s="87">
        <f>+(N15-J15)/J15</f>
        <v>0.32075471698113206</v>
      </c>
      <c r="K37" s="87">
        <f t="shared" si="12"/>
        <v>0.73333333333333328</v>
      </c>
      <c r="L37" s="87">
        <f t="shared" si="12"/>
        <v>1.4925373134328358E-2</v>
      </c>
      <c r="M37" s="87">
        <f t="shared" si="12"/>
        <v>7.6923076923076927E-2</v>
      </c>
      <c r="N37" s="87">
        <f t="shared" si="12"/>
        <v>-0.35714285714285715</v>
      </c>
      <c r="O37" s="87">
        <f t="shared" si="12"/>
        <v>-0.65384615384615385</v>
      </c>
      <c r="P37" s="87">
        <f t="shared" si="12"/>
        <v>1.4705882352941176E-2</v>
      </c>
      <c r="Q37" s="87">
        <f t="shared" si="12"/>
        <v>-0.16666666666666666</v>
      </c>
      <c r="R37" s="87">
        <f>+(V15-R15)/R15</f>
        <v>0.15555555555555556</v>
      </c>
      <c r="S37" s="87">
        <f t="shared" si="12"/>
        <v>1</v>
      </c>
      <c r="T37" s="87">
        <f t="shared" ref="T37:T40" si="16">+(X15-T15)/T15</f>
        <v>-0.30434782608695654</v>
      </c>
      <c r="U37" s="87">
        <f t="shared" si="15"/>
        <v>0.34285714285714286</v>
      </c>
      <c r="V37" s="87">
        <f t="shared" si="15"/>
        <v>0.21153846153846154</v>
      </c>
      <c r="W37" s="87">
        <f t="shared" si="15"/>
        <v>0.31481481481481483</v>
      </c>
      <c r="X37" s="87">
        <f t="shared" si="15"/>
        <v>0.66666666666666663</v>
      </c>
      <c r="Y37" s="87">
        <f>+(AC15-Y15)/Y15</f>
        <v>0.19148936170212766</v>
      </c>
      <c r="Z37" s="87">
        <f t="shared" ref="Z37:AI45" si="17">+(AD15-Z15)/Z15</f>
        <v>0.23809523809523808</v>
      </c>
      <c r="AA37" s="87">
        <f t="shared" si="17"/>
        <v>2.8169014084507043E-2</v>
      </c>
      <c r="AB37" s="87">
        <f t="shared" si="17"/>
        <v>-0.23749999999999999</v>
      </c>
      <c r="AC37" s="87">
        <f t="shared" si="17"/>
        <v>0.19642857142857142</v>
      </c>
      <c r="AD37" s="87">
        <f t="shared" si="17"/>
        <v>-1.282051282051282E-2</v>
      </c>
      <c r="AE37" s="87">
        <f t="shared" si="17"/>
        <v>0.30136986301369861</v>
      </c>
      <c r="AF37" s="87">
        <f t="shared" si="17"/>
        <v>0.21311475409836064</v>
      </c>
      <c r="AG37" s="87">
        <f t="shared" si="17"/>
        <v>0.1044776119402985</v>
      </c>
      <c r="AH37" s="87">
        <f t="shared" si="17"/>
        <v>1.025974025974026</v>
      </c>
      <c r="AI37" s="87">
        <f t="shared" si="17"/>
        <v>0.86315789473684212</v>
      </c>
      <c r="AJ37" s="87">
        <f t="shared" si="13"/>
        <v>0.58108108108108103</v>
      </c>
      <c r="AK37" s="87">
        <f t="shared" si="13"/>
        <v>0.48648648648648651</v>
      </c>
      <c r="AL37" s="87">
        <f t="shared" si="13"/>
        <v>-0.37179487179487181</v>
      </c>
      <c r="AM37" s="87">
        <f t="shared" si="13"/>
        <v>-3.954802259887006E-2</v>
      </c>
      <c r="AN37" s="87">
        <f t="shared" si="13"/>
        <v>0.6495726495726496</v>
      </c>
      <c r="AO37" s="87">
        <f t="shared" si="13"/>
        <v>0.90909090909090906</v>
      </c>
      <c r="AP37" s="87">
        <f t="shared" si="14"/>
        <v>0.10897435897435898</v>
      </c>
      <c r="AQ37" s="87">
        <f t="shared" si="14"/>
        <v>0.2774566473988439</v>
      </c>
      <c r="AR37" s="87">
        <f t="shared" si="14"/>
        <v>5.4298642533936653E-2</v>
      </c>
      <c r="AS37" s="87">
        <f t="shared" si="14"/>
        <v>-0.21459227467811159</v>
      </c>
      <c r="AT37" s="87">
        <f t="shared" si="14"/>
        <v>0.15846994535519127</v>
      </c>
      <c r="AU37" s="87">
        <f t="shared" si="14"/>
        <v>0.34433962264150941</v>
      </c>
      <c r="AV37" s="87">
        <f t="shared" si="14"/>
        <v>-2.456140350877193E-2</v>
      </c>
      <c r="AW37" s="87">
        <f t="shared" si="14"/>
        <v>0.43525179856115109</v>
      </c>
      <c r="AX37" s="87">
        <f t="shared" si="14"/>
        <v>0.25814536340852129</v>
      </c>
      <c r="AY37" s="87">
        <f t="shared" si="14"/>
        <v>0.14143426294820718</v>
      </c>
    </row>
    <row r="38" spans="2:51" ht="17.100000000000001" customHeight="1" thickBot="1" x14ac:dyDescent="0.25">
      <c r="B38" s="79" t="s">
        <v>107</v>
      </c>
      <c r="C38" s="87">
        <f t="shared" ref="C38:D45" si="18">+(G16-C16)/C16</f>
        <v>1</v>
      </c>
      <c r="D38" s="87"/>
      <c r="E38" s="87">
        <f t="shared" ref="E38:M45" si="19">+(I16-E16)/E16</f>
        <v>-0.72727272727272729</v>
      </c>
      <c r="F38" s="87">
        <f t="shared" si="19"/>
        <v>-1</v>
      </c>
      <c r="G38" s="87">
        <f t="shared" si="19"/>
        <v>0</v>
      </c>
      <c r="H38" s="87">
        <f t="shared" si="19"/>
        <v>1</v>
      </c>
      <c r="I38" s="87">
        <f>+(M16-I16)/I16</f>
        <v>-1</v>
      </c>
      <c r="J38" s="87"/>
      <c r="K38" s="87">
        <f t="shared" ref="K38:O40" si="20">+(O16-K16)/K16</f>
        <v>-1</v>
      </c>
      <c r="L38" s="87">
        <f t="shared" si="20"/>
        <v>0.5</v>
      </c>
      <c r="M38" s="87"/>
      <c r="N38" s="87"/>
      <c r="O38" s="87"/>
      <c r="P38" s="87">
        <f t="shared" ref="P38:AE45" si="21">+(T16-P16)/P16</f>
        <v>-0.66666666666666663</v>
      </c>
      <c r="Q38" s="87">
        <f t="shared" si="21"/>
        <v>-1</v>
      </c>
      <c r="R38" s="87">
        <f>+(V16-R16)/R16</f>
        <v>-0.83333333333333337</v>
      </c>
      <c r="S38" s="87">
        <f t="shared" ref="S38" si="22">+(W16-S16)/S16</f>
        <v>0</v>
      </c>
      <c r="T38" s="87">
        <f t="shared" si="16"/>
        <v>4</v>
      </c>
      <c r="U38" s="87"/>
      <c r="V38" s="87">
        <f>+(Z16-V16)/V16</f>
        <v>0</v>
      </c>
      <c r="W38" s="87">
        <f t="shared" si="15"/>
        <v>-0.5</v>
      </c>
      <c r="X38" s="87">
        <f t="shared" si="15"/>
        <v>-0.4</v>
      </c>
      <c r="Y38" s="87">
        <f>+(AC16-Y16)/Y16</f>
        <v>-0.5</v>
      </c>
      <c r="Z38" s="87">
        <f t="shared" si="17"/>
        <v>1</v>
      </c>
      <c r="AA38" s="87">
        <f t="shared" si="17"/>
        <v>0</v>
      </c>
      <c r="AB38" s="87">
        <f t="shared" si="17"/>
        <v>3</v>
      </c>
      <c r="AC38" s="87">
        <f t="shared" si="17"/>
        <v>3</v>
      </c>
      <c r="AD38" s="87">
        <f t="shared" si="17"/>
        <v>1</v>
      </c>
      <c r="AE38" s="87">
        <f t="shared" si="17"/>
        <v>3</v>
      </c>
      <c r="AF38" s="87">
        <f t="shared" si="17"/>
        <v>-0.83333333333333337</v>
      </c>
      <c r="AG38" s="87">
        <f t="shared" si="17"/>
        <v>0.25</v>
      </c>
      <c r="AH38" s="87">
        <f t="shared" si="17"/>
        <v>0.5</v>
      </c>
      <c r="AI38" s="87">
        <f t="shared" si="17"/>
        <v>0.75</v>
      </c>
      <c r="AJ38" s="87">
        <f t="shared" si="13"/>
        <v>1.5</v>
      </c>
      <c r="AK38" s="87">
        <f t="shared" si="13"/>
        <v>-0.2</v>
      </c>
      <c r="AL38" s="87">
        <f t="shared" si="13"/>
        <v>1.8333333333333333</v>
      </c>
      <c r="AM38" s="87">
        <f t="shared" si="13"/>
        <v>-0.14285714285714285</v>
      </c>
      <c r="AN38" s="87">
        <f t="shared" si="13"/>
        <v>0.6</v>
      </c>
      <c r="AO38" s="87">
        <f t="shared" si="13"/>
        <v>6.25</v>
      </c>
      <c r="AP38" s="87">
        <f t="shared" si="14"/>
        <v>-0.625</v>
      </c>
      <c r="AQ38" s="87">
        <f t="shared" si="14"/>
        <v>-0.33333333333333331</v>
      </c>
      <c r="AR38" s="87">
        <f t="shared" si="14"/>
        <v>1.5</v>
      </c>
      <c r="AS38" s="87">
        <f t="shared" si="14"/>
        <v>-0.6</v>
      </c>
      <c r="AT38" s="87">
        <f t="shared" si="14"/>
        <v>1.5</v>
      </c>
      <c r="AU38" s="87">
        <f t="shared" si="14"/>
        <v>-0.3</v>
      </c>
      <c r="AV38" s="87">
        <f t="shared" si="14"/>
        <v>2</v>
      </c>
      <c r="AW38" s="87">
        <f t="shared" si="14"/>
        <v>-0.19047619047619047</v>
      </c>
      <c r="AX38" s="87">
        <f t="shared" si="14"/>
        <v>0.94117647058823528</v>
      </c>
      <c r="AY38" s="87">
        <f t="shared" si="14"/>
        <v>0.30303030303030304</v>
      </c>
    </row>
    <row r="39" spans="2:51" ht="17.100000000000001" customHeight="1" thickBot="1" x14ac:dyDescent="0.25">
      <c r="B39" s="79" t="s">
        <v>108</v>
      </c>
      <c r="C39" s="87">
        <f t="shared" si="18"/>
        <v>0.125</v>
      </c>
      <c r="D39" s="87">
        <f t="shared" si="18"/>
        <v>-0.91666666666666663</v>
      </c>
      <c r="E39" s="87">
        <f t="shared" si="19"/>
        <v>-1</v>
      </c>
      <c r="F39" s="87">
        <f t="shared" si="19"/>
        <v>-0.7</v>
      </c>
      <c r="G39" s="87">
        <f t="shared" si="19"/>
        <v>-0.55555555555555558</v>
      </c>
      <c r="H39" s="87">
        <f t="shared" si="19"/>
        <v>3</v>
      </c>
      <c r="I39" s="87"/>
      <c r="J39" s="87">
        <f>+(N17-J17)/J17</f>
        <v>3.3333333333333335</v>
      </c>
      <c r="K39" s="87">
        <f t="shared" si="20"/>
        <v>5.25</v>
      </c>
      <c r="L39" s="87">
        <f t="shared" si="20"/>
        <v>0</v>
      </c>
      <c r="M39" s="87">
        <f t="shared" si="20"/>
        <v>-0.8</v>
      </c>
      <c r="N39" s="87">
        <f t="shared" si="20"/>
        <v>-1</v>
      </c>
      <c r="O39" s="87">
        <f t="shared" si="20"/>
        <v>-1</v>
      </c>
      <c r="P39" s="87">
        <f t="shared" si="21"/>
        <v>-0.75</v>
      </c>
      <c r="Q39" s="87">
        <f t="shared" si="21"/>
        <v>-1</v>
      </c>
      <c r="R39" s="87"/>
      <c r="S39" s="87"/>
      <c r="T39" s="87">
        <f t="shared" si="16"/>
        <v>1</v>
      </c>
      <c r="U39" s="87"/>
      <c r="V39" s="87"/>
      <c r="W39" s="87">
        <f t="shared" si="15"/>
        <v>0</v>
      </c>
      <c r="X39" s="87">
        <f t="shared" si="15"/>
        <v>1</v>
      </c>
      <c r="Y39" s="87"/>
      <c r="Z39" s="87">
        <f t="shared" si="17"/>
        <v>-0.5</v>
      </c>
      <c r="AA39" s="87">
        <f t="shared" si="17"/>
        <v>0</v>
      </c>
      <c r="AB39" s="87">
        <f t="shared" si="17"/>
        <v>0</v>
      </c>
      <c r="AC39" s="87">
        <f t="shared" si="17"/>
        <v>0.66666666666666663</v>
      </c>
      <c r="AD39" s="87">
        <f t="shared" si="17"/>
        <v>2</v>
      </c>
      <c r="AE39" s="87">
        <f t="shared" si="17"/>
        <v>1.25</v>
      </c>
      <c r="AF39" s="87">
        <f t="shared" si="17"/>
        <v>0</v>
      </c>
      <c r="AG39" s="87">
        <f t="shared" si="17"/>
        <v>1.2</v>
      </c>
      <c r="AH39" s="87">
        <f t="shared" si="17"/>
        <v>0.66666666666666663</v>
      </c>
      <c r="AI39" s="87">
        <f t="shared" si="17"/>
        <v>0.1111111111111111</v>
      </c>
      <c r="AJ39" s="87">
        <f t="shared" si="13"/>
        <v>3.25</v>
      </c>
      <c r="AK39" s="87">
        <f t="shared" si="13"/>
        <v>0.63636363636363635</v>
      </c>
      <c r="AL39" s="87">
        <f t="shared" si="13"/>
        <v>0.13333333333333333</v>
      </c>
      <c r="AM39" s="87">
        <f t="shared" si="13"/>
        <v>1.3</v>
      </c>
      <c r="AN39" s="87">
        <f t="shared" si="13"/>
        <v>-0.11764705882352941</v>
      </c>
      <c r="AO39" s="87">
        <f t="shared" si="13"/>
        <v>0.55555555555555558</v>
      </c>
      <c r="AP39" s="87">
        <f t="shared" si="14"/>
        <v>-0.64864864864864868</v>
      </c>
      <c r="AQ39" s="87">
        <f t="shared" si="14"/>
        <v>1</v>
      </c>
      <c r="AR39" s="87">
        <f t="shared" si="14"/>
        <v>0.15384615384615385</v>
      </c>
      <c r="AS39" s="87">
        <f t="shared" si="14"/>
        <v>-0.96666666666666667</v>
      </c>
      <c r="AT39" s="87">
        <f t="shared" si="14"/>
        <v>11</v>
      </c>
      <c r="AU39" s="87">
        <f t="shared" si="14"/>
        <v>0.16666666666666666</v>
      </c>
      <c r="AV39" s="87">
        <f t="shared" si="14"/>
        <v>0.5714285714285714</v>
      </c>
      <c r="AW39" s="87">
        <f t="shared" si="14"/>
        <v>0.77272727272727271</v>
      </c>
      <c r="AX39" s="87">
        <f t="shared" si="14"/>
        <v>0.58974358974358976</v>
      </c>
      <c r="AY39" s="87">
        <f t="shared" si="14"/>
        <v>6.4516129032258063E-2</v>
      </c>
    </row>
    <row r="40" spans="2:51" ht="17.100000000000001" customHeight="1" thickBot="1" x14ac:dyDescent="0.25">
      <c r="B40" s="79" t="s">
        <v>109</v>
      </c>
      <c r="C40" s="87">
        <f t="shared" si="18"/>
        <v>1.263157894736842</v>
      </c>
      <c r="D40" s="87">
        <f t="shared" si="18"/>
        <v>0.68421052631578949</v>
      </c>
      <c r="E40" s="87">
        <f t="shared" si="19"/>
        <v>-0.29268292682926828</v>
      </c>
      <c r="F40" s="87">
        <f t="shared" si="19"/>
        <v>0.23809523809523808</v>
      </c>
      <c r="G40" s="87">
        <f t="shared" si="19"/>
        <v>-4.6511627906976744E-2</v>
      </c>
      <c r="H40" s="87">
        <f t="shared" si="19"/>
        <v>-9.375E-2</v>
      </c>
      <c r="I40" s="87">
        <f>+(M18-I18)/I18</f>
        <v>0.34482758620689657</v>
      </c>
      <c r="J40" s="87">
        <f>+(N18-J18)/J18</f>
        <v>-9.6153846153846159E-2</v>
      </c>
      <c r="K40" s="87">
        <f t="shared" si="20"/>
        <v>0.90243902439024393</v>
      </c>
      <c r="L40" s="87">
        <f t="shared" si="20"/>
        <v>0.55172413793103448</v>
      </c>
      <c r="M40" s="87">
        <f t="shared" si="20"/>
        <v>-0.28205128205128205</v>
      </c>
      <c r="N40" s="87">
        <f t="shared" si="20"/>
        <v>-0.27659574468085107</v>
      </c>
      <c r="O40" s="87">
        <f t="shared" si="20"/>
        <v>-0.38461538461538464</v>
      </c>
      <c r="P40" s="87">
        <f t="shared" si="21"/>
        <v>0.64444444444444449</v>
      </c>
      <c r="Q40" s="87">
        <f t="shared" si="21"/>
        <v>0.9642857142857143</v>
      </c>
      <c r="R40" s="87">
        <f>+(V18-R18)/R18</f>
        <v>0.11764705882352941</v>
      </c>
      <c r="S40" s="87">
        <f>+(W18-S18)/S18</f>
        <v>-2.0833333333333332E-2</v>
      </c>
      <c r="T40" s="87">
        <f t="shared" si="16"/>
        <v>8.1081081081081086E-2</v>
      </c>
      <c r="U40" s="87">
        <f>+(Y18-U18)/U18</f>
        <v>-0.16363636363636364</v>
      </c>
      <c r="V40" s="87">
        <f>+(Z18-V18)/V18</f>
        <v>0.94736842105263153</v>
      </c>
      <c r="W40" s="87">
        <f t="shared" si="15"/>
        <v>0.80851063829787229</v>
      </c>
      <c r="X40" s="87">
        <f t="shared" si="15"/>
        <v>0.23749999999999999</v>
      </c>
      <c r="Y40" s="87">
        <f>+(AC18-Y18)/Y18</f>
        <v>1</v>
      </c>
      <c r="Z40" s="87">
        <f t="shared" si="17"/>
        <v>-4.0540540540540543E-2</v>
      </c>
      <c r="AA40" s="87">
        <f t="shared" si="17"/>
        <v>-5.8823529411764705E-2</v>
      </c>
      <c r="AB40" s="87">
        <f t="shared" si="17"/>
        <v>4.0404040404040407E-2</v>
      </c>
      <c r="AC40" s="87">
        <f t="shared" si="17"/>
        <v>-1.0869565217391304E-2</v>
      </c>
      <c r="AD40" s="87">
        <f t="shared" si="17"/>
        <v>1.3098591549295775</v>
      </c>
      <c r="AE40" s="87">
        <f t="shared" si="17"/>
        <v>0.22500000000000001</v>
      </c>
      <c r="AF40" s="87">
        <f t="shared" si="17"/>
        <v>-0.34951456310679613</v>
      </c>
      <c r="AG40" s="87">
        <f t="shared" si="17"/>
        <v>0.89010989010989006</v>
      </c>
      <c r="AH40" s="87">
        <f t="shared" si="17"/>
        <v>0.15853658536585366</v>
      </c>
      <c r="AI40" s="87">
        <f t="shared" si="17"/>
        <v>1.1428571428571428</v>
      </c>
      <c r="AJ40" s="87">
        <f t="shared" si="13"/>
        <v>3.3432835820895521</v>
      </c>
      <c r="AK40" s="87">
        <f t="shared" si="13"/>
        <v>-1.7441860465116279E-2</v>
      </c>
      <c r="AL40" s="87">
        <f t="shared" si="13"/>
        <v>4.736842105263158E-2</v>
      </c>
      <c r="AM40" s="87">
        <f t="shared" si="13"/>
        <v>0.3619047619047619</v>
      </c>
      <c r="AN40" s="87">
        <f t="shared" si="13"/>
        <v>-0.17525773195876287</v>
      </c>
      <c r="AO40" s="87">
        <f t="shared" si="13"/>
        <v>1.2781065088757397</v>
      </c>
      <c r="AP40" s="87">
        <f t="shared" si="14"/>
        <v>0.28925619834710742</v>
      </c>
      <c r="AQ40" s="87">
        <f t="shared" si="14"/>
        <v>0</v>
      </c>
      <c r="AR40" s="87">
        <f t="shared" si="14"/>
        <v>0.1858974358974359</v>
      </c>
      <c r="AS40" s="87">
        <f t="shared" si="14"/>
        <v>0.16216216216216217</v>
      </c>
      <c r="AT40" s="87">
        <f t="shared" si="14"/>
        <v>0.14883720930232558</v>
      </c>
      <c r="AU40" s="87">
        <f t="shared" si="14"/>
        <v>0.40485829959514169</v>
      </c>
      <c r="AV40" s="87">
        <f t="shared" si="14"/>
        <v>0.26224783861671469</v>
      </c>
      <c r="AW40" s="87">
        <f t="shared" si="14"/>
        <v>0.20319634703196346</v>
      </c>
      <c r="AX40" s="87">
        <f t="shared" si="14"/>
        <v>0.64895635673624286</v>
      </c>
      <c r="AY40" s="87">
        <f t="shared" si="14"/>
        <v>4.8331415420023012E-2</v>
      </c>
    </row>
    <row r="41" spans="2:51" ht="17.100000000000001" customHeight="1" thickBot="1" x14ac:dyDescent="0.25">
      <c r="B41" s="79" t="s">
        <v>110</v>
      </c>
      <c r="C41" s="87">
        <f t="shared" si="18"/>
        <v>-1</v>
      </c>
      <c r="D41" s="87">
        <f t="shared" si="18"/>
        <v>-0.5</v>
      </c>
      <c r="E41" s="87">
        <f t="shared" si="19"/>
        <v>-1</v>
      </c>
      <c r="F41" s="87">
        <f t="shared" si="19"/>
        <v>-1</v>
      </c>
      <c r="G41" s="87"/>
      <c r="H41" s="87">
        <f t="shared" si="19"/>
        <v>-1</v>
      </c>
      <c r="I41" s="87"/>
      <c r="J41" s="87"/>
      <c r="K41" s="87"/>
      <c r="L41" s="87"/>
      <c r="M41" s="87"/>
      <c r="N41" s="87"/>
      <c r="O41" s="87"/>
      <c r="P41" s="87">
        <f t="shared" si="21"/>
        <v>-1</v>
      </c>
      <c r="Q41" s="87">
        <f t="shared" si="21"/>
        <v>-1</v>
      </c>
      <c r="R41" s="87">
        <f>+(V19-R19)/R19</f>
        <v>1</v>
      </c>
      <c r="S41" s="87">
        <f>+(W19-S19)/S19</f>
        <v>-1</v>
      </c>
      <c r="T41" s="87"/>
      <c r="U41" s="87"/>
      <c r="V41" s="87">
        <f>+(Z19-V19)/V19</f>
        <v>1.5</v>
      </c>
      <c r="W41" s="87"/>
      <c r="X41" s="87">
        <f t="shared" si="15"/>
        <v>12</v>
      </c>
      <c r="Y41" s="87"/>
      <c r="Z41" s="87">
        <f t="shared" si="17"/>
        <v>-0.4</v>
      </c>
      <c r="AA41" s="87">
        <f t="shared" si="17"/>
        <v>-0.6</v>
      </c>
      <c r="AB41" s="87">
        <f t="shared" si="17"/>
        <v>-1</v>
      </c>
      <c r="AC41" s="87">
        <f t="shared" si="17"/>
        <v>0</v>
      </c>
      <c r="AD41" s="87">
        <f t="shared" si="17"/>
        <v>1.3333333333333333</v>
      </c>
      <c r="AE41" s="87">
        <f t="shared" si="17"/>
        <v>0.5</v>
      </c>
      <c r="AF41" s="87"/>
      <c r="AG41" s="87">
        <f t="shared" si="17"/>
        <v>-0.5</v>
      </c>
      <c r="AH41" s="87">
        <f t="shared" si="17"/>
        <v>-1</v>
      </c>
      <c r="AI41" s="87">
        <f t="shared" si="17"/>
        <v>1.3333333333333333</v>
      </c>
      <c r="AJ41" s="92" t="str">
        <f t="shared" si="13"/>
        <v>-</v>
      </c>
      <c r="AK41" s="87">
        <f t="shared" si="13"/>
        <v>3</v>
      </c>
      <c r="AL41" s="87" t="str">
        <f t="shared" si="13"/>
        <v>-</v>
      </c>
      <c r="AM41" s="87">
        <f t="shared" si="13"/>
        <v>1.2857142857142858</v>
      </c>
      <c r="AN41" s="87">
        <f t="shared" si="13"/>
        <v>0</v>
      </c>
      <c r="AO41" s="87">
        <f t="shared" si="13"/>
        <v>3.5</v>
      </c>
      <c r="AP41" s="87">
        <f t="shared" si="14"/>
        <v>-0.88888888888888884</v>
      </c>
      <c r="AQ41" s="87">
        <f t="shared" si="14"/>
        <v>-1</v>
      </c>
      <c r="AR41" s="87"/>
      <c r="AS41" s="87">
        <f t="shared" si="14"/>
        <v>-0.5</v>
      </c>
      <c r="AT41" s="87">
        <f t="shared" si="14"/>
        <v>1</v>
      </c>
      <c r="AU41" s="87">
        <f t="shared" si="14"/>
        <v>5.125</v>
      </c>
      <c r="AV41" s="87">
        <f t="shared" si="14"/>
        <v>-0.77551020408163263</v>
      </c>
      <c r="AW41" s="87">
        <f t="shared" si="14"/>
        <v>-0.63636363636363635</v>
      </c>
      <c r="AX41" s="87">
        <f t="shared" si="14"/>
        <v>6.25</v>
      </c>
      <c r="AY41" s="87">
        <f t="shared" si="14"/>
        <v>0.44827586206896552</v>
      </c>
    </row>
    <row r="42" spans="2:51" ht="17.100000000000001" customHeight="1" thickBot="1" x14ac:dyDescent="0.25">
      <c r="B42" s="79" t="s">
        <v>111</v>
      </c>
      <c r="C42" s="87"/>
      <c r="D42" s="87"/>
      <c r="E42" s="87"/>
      <c r="F42" s="87"/>
      <c r="G42" s="87"/>
      <c r="H42" s="87"/>
      <c r="I42" s="87"/>
      <c r="J42" s="87"/>
      <c r="K42" s="87">
        <f>+(O20-K20)/K20</f>
        <v>-0.75</v>
      </c>
      <c r="L42" s="87">
        <f>+(P20-L20)/L20</f>
        <v>-0.8</v>
      </c>
      <c r="M42" s="87"/>
      <c r="N42" s="87"/>
      <c r="O42" s="87">
        <f>+(S20-O20)/O20</f>
        <v>-1</v>
      </c>
      <c r="P42" s="87">
        <f t="shared" si="21"/>
        <v>0</v>
      </c>
      <c r="Q42" s="87"/>
      <c r="R42" s="87"/>
      <c r="S42" s="87"/>
      <c r="T42" s="87">
        <f>+(X20-T20)/T20</f>
        <v>2</v>
      </c>
      <c r="U42" s="87">
        <f>+(Y20-U20)/U20</f>
        <v>0</v>
      </c>
      <c r="V42" s="87">
        <f>+(Z20-V20)/V20</f>
        <v>-1</v>
      </c>
      <c r="W42" s="87"/>
      <c r="X42" s="87">
        <f t="shared" si="15"/>
        <v>1</v>
      </c>
      <c r="Y42" s="87">
        <f>+(AC20-Y20)/Y20</f>
        <v>4</v>
      </c>
      <c r="Z42" s="87"/>
      <c r="AA42" s="87"/>
      <c r="AB42" s="87">
        <f t="shared" si="17"/>
        <v>-0.66666666666666663</v>
      </c>
      <c r="AC42" s="87">
        <f t="shared" si="17"/>
        <v>-0.4</v>
      </c>
      <c r="AD42" s="87">
        <f t="shared" si="17"/>
        <v>0</v>
      </c>
      <c r="AE42" s="87">
        <f t="shared" si="17"/>
        <v>-0.5</v>
      </c>
      <c r="AF42" s="87">
        <f t="shared" si="17"/>
        <v>0</v>
      </c>
      <c r="AG42" s="87">
        <f t="shared" si="17"/>
        <v>-0.33333333333333331</v>
      </c>
      <c r="AH42" s="87">
        <f t="shared" si="17"/>
        <v>-0.66666666666666663</v>
      </c>
      <c r="AI42" s="87">
        <f t="shared" si="17"/>
        <v>1</v>
      </c>
      <c r="AJ42" s="87">
        <f t="shared" si="13"/>
        <v>0.5</v>
      </c>
      <c r="AK42" s="87">
        <f t="shared" si="13"/>
        <v>0.5</v>
      </c>
      <c r="AL42" s="87">
        <f t="shared" si="13"/>
        <v>9</v>
      </c>
      <c r="AM42" s="87">
        <f t="shared" si="13"/>
        <v>4.5</v>
      </c>
      <c r="AN42" s="87">
        <f t="shared" si="13"/>
        <v>3.3333333333333335</v>
      </c>
      <c r="AO42" s="87">
        <f t="shared" si="13"/>
        <v>4</v>
      </c>
      <c r="AP42" s="87"/>
      <c r="AQ42" s="87"/>
      <c r="AR42" s="87">
        <f t="shared" si="14"/>
        <v>-0.76923076923076927</v>
      </c>
      <c r="AS42" s="87">
        <f t="shared" si="14"/>
        <v>0</v>
      </c>
      <c r="AT42" s="87">
        <f t="shared" si="14"/>
        <v>0.33333333333333331</v>
      </c>
      <c r="AU42" s="87">
        <f t="shared" si="14"/>
        <v>2.5</v>
      </c>
      <c r="AV42" s="87">
        <f t="shared" si="14"/>
        <v>-0.2857142857142857</v>
      </c>
      <c r="AW42" s="87">
        <f t="shared" si="14"/>
        <v>-0.4</v>
      </c>
      <c r="AX42" s="87">
        <f t="shared" si="14"/>
        <v>2</v>
      </c>
      <c r="AY42" s="87">
        <f t="shared" si="14"/>
        <v>1.1666666666666667</v>
      </c>
    </row>
    <row r="43" spans="2:51" ht="17.100000000000001" customHeight="1" thickBot="1" x14ac:dyDescent="0.25">
      <c r="B43" s="79" t="s">
        <v>112</v>
      </c>
      <c r="C43" s="87">
        <f t="shared" si="18"/>
        <v>0.66666666666666663</v>
      </c>
      <c r="D43" s="87">
        <f t="shared" si="18"/>
        <v>1.1111111111111112</v>
      </c>
      <c r="E43" s="87">
        <f t="shared" si="19"/>
        <v>8.5</v>
      </c>
      <c r="F43" s="87">
        <f t="shared" si="19"/>
        <v>0.90909090909090906</v>
      </c>
      <c r="G43" s="87">
        <f t="shared" si="19"/>
        <v>-0.3</v>
      </c>
      <c r="H43" s="87">
        <f t="shared" si="19"/>
        <v>0.73684210526315785</v>
      </c>
      <c r="I43" s="87">
        <f t="shared" si="19"/>
        <v>-0.10526315789473684</v>
      </c>
      <c r="J43" s="87">
        <f t="shared" si="19"/>
        <v>0.23809523809523808</v>
      </c>
      <c r="K43" s="87">
        <f>+(O21-K21)/K21</f>
        <v>3.5714285714285716</v>
      </c>
      <c r="L43" s="87">
        <f>+(P21-L21)/L21</f>
        <v>-0.21212121212121213</v>
      </c>
      <c r="M43" s="87">
        <f>+(Q21-M21)/M21</f>
        <v>-0.52941176470588236</v>
      </c>
      <c r="N43" s="87">
        <f>+(R21-N21)/N21</f>
        <v>-0.46153846153846156</v>
      </c>
      <c r="O43" s="87">
        <f>+(S21-O21)/O21</f>
        <v>-0.28125</v>
      </c>
      <c r="P43" s="87">
        <f t="shared" si="21"/>
        <v>-0.65384615384615385</v>
      </c>
      <c r="Q43" s="87">
        <f t="shared" si="21"/>
        <v>0.625</v>
      </c>
      <c r="R43" s="87">
        <f t="shared" si="21"/>
        <v>0.21428571428571427</v>
      </c>
      <c r="S43" s="87">
        <f>+(W21-S21)/S21</f>
        <v>-0.13043478260869565</v>
      </c>
      <c r="T43" s="87">
        <f>+(X21-T21)/T21</f>
        <v>2.2222222222222223</v>
      </c>
      <c r="U43" s="87">
        <f>+(Y21-U21)/U21</f>
        <v>0.15384615384615385</v>
      </c>
      <c r="V43" s="87">
        <f>+(Z21-V21)/V21</f>
        <v>1.0588235294117647</v>
      </c>
      <c r="W43" s="87">
        <f>+(AA21-W21)/W21</f>
        <v>0.2</v>
      </c>
      <c r="X43" s="87">
        <f t="shared" si="15"/>
        <v>-0.10344827586206896</v>
      </c>
      <c r="Y43" s="87">
        <f>+(AC21-Y21)/Y21</f>
        <v>0.66666666666666663</v>
      </c>
      <c r="Z43" s="87">
        <f t="shared" si="17"/>
        <v>-0.2</v>
      </c>
      <c r="AA43" s="87">
        <f t="shared" si="17"/>
        <v>0.29166666666666669</v>
      </c>
      <c r="AB43" s="87">
        <f t="shared" si="17"/>
        <v>0.38461538461538464</v>
      </c>
      <c r="AC43" s="87">
        <f t="shared" si="17"/>
        <v>-0.32</v>
      </c>
      <c r="AD43" s="87">
        <f t="shared" si="17"/>
        <v>0.2857142857142857</v>
      </c>
      <c r="AE43" s="87">
        <f t="shared" si="17"/>
        <v>-0.16129032258064516</v>
      </c>
      <c r="AF43" s="87">
        <f t="shared" si="17"/>
        <v>-0.41666666666666669</v>
      </c>
      <c r="AG43" s="87">
        <f t="shared" si="17"/>
        <v>1.2352941176470589</v>
      </c>
      <c r="AH43" s="87">
        <f t="shared" si="17"/>
        <v>-0.27777777777777779</v>
      </c>
      <c r="AI43" s="87">
        <f t="shared" si="17"/>
        <v>1.7307692307692308</v>
      </c>
      <c r="AJ43" s="87">
        <f t="shared" si="13"/>
        <v>0.8571428571428571</v>
      </c>
      <c r="AK43" s="87">
        <f t="shared" si="13"/>
        <v>7.8947368421052627E-2</v>
      </c>
      <c r="AL43" s="87">
        <f t="shared" si="13"/>
        <v>7.6923076923076927E-2</v>
      </c>
      <c r="AM43" s="87">
        <f t="shared" si="13"/>
        <v>-0.30985915492957744</v>
      </c>
      <c r="AN43" s="87">
        <f t="shared" si="13"/>
        <v>0.10256410256410256</v>
      </c>
      <c r="AO43" s="87">
        <f t="shared" si="13"/>
        <v>0.29268292682926828</v>
      </c>
      <c r="AP43" s="87">
        <f>+(AU21-AT21)/AT21</f>
        <v>1.4642857142857142</v>
      </c>
      <c r="AQ43" s="87">
        <f t="shared" si="14"/>
        <v>0.20289855072463769</v>
      </c>
      <c r="AR43" s="87">
        <f t="shared" si="14"/>
        <v>-3.614457831325301E-2</v>
      </c>
      <c r="AS43" s="87">
        <f t="shared" si="14"/>
        <v>-0.22500000000000001</v>
      </c>
      <c r="AT43" s="87">
        <f t="shared" si="14"/>
        <v>0.59677419354838712</v>
      </c>
      <c r="AU43" s="87">
        <f t="shared" si="14"/>
        <v>4.0404040404040407E-2</v>
      </c>
      <c r="AV43" s="87">
        <f t="shared" si="14"/>
        <v>0.1650485436893204</v>
      </c>
      <c r="AW43" s="87">
        <f t="shared" si="14"/>
        <v>-7.4999999999999997E-2</v>
      </c>
      <c r="AX43" s="87">
        <f t="shared" si="14"/>
        <v>0.61261261261261257</v>
      </c>
      <c r="AY43" s="87">
        <f t="shared" si="14"/>
        <v>-0.18994413407821228</v>
      </c>
    </row>
    <row r="44" spans="2:51" ht="17.100000000000001" customHeight="1" thickBot="1" x14ac:dyDescent="0.25">
      <c r="B44" s="79" t="s">
        <v>113</v>
      </c>
      <c r="C44" s="87"/>
      <c r="D44" s="87">
        <f t="shared" si="18"/>
        <v>0</v>
      </c>
      <c r="E44" s="87">
        <f t="shared" si="19"/>
        <v>0</v>
      </c>
      <c r="F44" s="87">
        <f t="shared" si="19"/>
        <v>1.5</v>
      </c>
      <c r="G44" s="87">
        <f t="shared" si="19"/>
        <v>2</v>
      </c>
      <c r="H44" s="87">
        <f t="shared" si="19"/>
        <v>3</v>
      </c>
      <c r="I44" s="87">
        <f t="shared" si="19"/>
        <v>-1</v>
      </c>
      <c r="J44" s="87">
        <f t="shared" si="19"/>
        <v>-0.8</v>
      </c>
      <c r="K44" s="87">
        <f t="shared" si="19"/>
        <v>-0.33333333333333331</v>
      </c>
      <c r="L44" s="87">
        <f t="shared" si="19"/>
        <v>-0.5</v>
      </c>
      <c r="M44" s="87"/>
      <c r="N44" s="87">
        <f>+(R22-N22)/N22</f>
        <v>1</v>
      </c>
      <c r="O44" s="87">
        <f>+(S22-O22)/O22</f>
        <v>0.5</v>
      </c>
      <c r="P44" s="87">
        <f t="shared" si="21"/>
        <v>0.5</v>
      </c>
      <c r="Q44" s="87">
        <f t="shared" si="21"/>
        <v>0.5</v>
      </c>
      <c r="R44" s="87">
        <f t="shared" si="21"/>
        <v>1.5</v>
      </c>
      <c r="S44" s="87">
        <f t="shared" si="21"/>
        <v>-0.66666666666666663</v>
      </c>
      <c r="T44" s="87">
        <f t="shared" si="21"/>
        <v>0</v>
      </c>
      <c r="U44" s="87">
        <f t="shared" si="21"/>
        <v>0.66666666666666663</v>
      </c>
      <c r="V44" s="87">
        <f t="shared" si="21"/>
        <v>-0.4</v>
      </c>
      <c r="W44" s="87">
        <f t="shared" si="21"/>
        <v>4</v>
      </c>
      <c r="X44" s="87">
        <f t="shared" si="21"/>
        <v>0</v>
      </c>
      <c r="Y44" s="87">
        <f t="shared" si="21"/>
        <v>-0.6</v>
      </c>
      <c r="Z44" s="87">
        <f t="shared" si="21"/>
        <v>0.66666666666666663</v>
      </c>
      <c r="AA44" s="87">
        <f t="shared" si="21"/>
        <v>0.2</v>
      </c>
      <c r="AB44" s="87">
        <f t="shared" si="21"/>
        <v>1</v>
      </c>
      <c r="AC44" s="87">
        <f t="shared" si="21"/>
        <v>1</v>
      </c>
      <c r="AD44" s="87">
        <f t="shared" si="21"/>
        <v>0</v>
      </c>
      <c r="AE44" s="87">
        <f t="shared" si="21"/>
        <v>-0.5</v>
      </c>
      <c r="AF44" s="87">
        <f t="shared" si="17"/>
        <v>-0.83333333333333337</v>
      </c>
      <c r="AG44" s="87">
        <f t="shared" si="17"/>
        <v>0</v>
      </c>
      <c r="AH44" s="87">
        <f t="shared" si="17"/>
        <v>2.2000000000000002</v>
      </c>
      <c r="AI44" s="87">
        <f t="shared" si="17"/>
        <v>2.3333333333333335</v>
      </c>
      <c r="AJ44" s="87">
        <f t="shared" ref="AJ44:AO45" si="23">IF(AJ22&gt;0,(AN22-AJ22)/AJ22,"-")</f>
        <v>9</v>
      </c>
      <c r="AK44" s="87">
        <f t="shared" si="23"/>
        <v>1.5</v>
      </c>
      <c r="AL44" s="87">
        <f t="shared" si="23"/>
        <v>-0.5</v>
      </c>
      <c r="AM44" s="87">
        <f t="shared" si="23"/>
        <v>-0.2</v>
      </c>
      <c r="AN44" s="87">
        <f t="shared" si="23"/>
        <v>-0.2</v>
      </c>
      <c r="AO44" s="87">
        <f t="shared" si="23"/>
        <v>0.9</v>
      </c>
      <c r="AP44" s="87">
        <f>+(AU22-AT22)/AT22</f>
        <v>1</v>
      </c>
      <c r="AQ44" s="87">
        <f t="shared" ref="AQ44:AY45" si="24">+(AV22-AU22)/AU22</f>
        <v>0</v>
      </c>
      <c r="AR44" s="87">
        <f t="shared" si="24"/>
        <v>0</v>
      </c>
      <c r="AS44" s="87">
        <f t="shared" si="24"/>
        <v>0.75</v>
      </c>
      <c r="AT44" s="87">
        <f t="shared" si="24"/>
        <v>-0.14285714285714285</v>
      </c>
      <c r="AU44" s="87">
        <f t="shared" si="24"/>
        <v>0.25</v>
      </c>
      <c r="AV44" s="87">
        <f t="shared" si="24"/>
        <v>0.4</v>
      </c>
      <c r="AW44" s="87">
        <f t="shared" si="24"/>
        <v>0.14285714285714285</v>
      </c>
      <c r="AX44" s="87">
        <f t="shared" si="24"/>
        <v>0.58333333333333337</v>
      </c>
      <c r="AY44" s="87">
        <f t="shared" si="24"/>
        <v>-7.8947368421052627E-2</v>
      </c>
    </row>
    <row r="45" spans="2:51" ht="17.100000000000001" customHeight="1" thickBot="1" x14ac:dyDescent="0.25">
      <c r="B45" s="81" t="s">
        <v>114</v>
      </c>
      <c r="C45" s="88">
        <f t="shared" si="18"/>
        <v>0.36363636363636365</v>
      </c>
      <c r="D45" s="88">
        <f t="shared" si="18"/>
        <v>0.30769230769230771</v>
      </c>
      <c r="E45" s="88">
        <f t="shared" si="19"/>
        <v>-3.2863849765258218E-2</v>
      </c>
      <c r="F45" s="89">
        <f>+(J23-F23)/F23</f>
        <v>0.19444444444444445</v>
      </c>
      <c r="G45" s="88">
        <f t="shared" si="19"/>
        <v>6.1904761904761907E-2</v>
      </c>
      <c r="H45" s="88">
        <f t="shared" si="19"/>
        <v>0.33936651583710409</v>
      </c>
      <c r="I45" s="88">
        <f t="shared" si="19"/>
        <v>-3.8834951456310676E-2</v>
      </c>
      <c r="J45" s="89">
        <f t="shared" si="19"/>
        <v>0.12015503875968993</v>
      </c>
      <c r="K45" s="88">
        <f t="shared" si="19"/>
        <v>0.57847533632286996</v>
      </c>
      <c r="L45" s="88">
        <f t="shared" si="19"/>
        <v>-9.45945945945946E-2</v>
      </c>
      <c r="M45" s="88">
        <f t="shared" si="19"/>
        <v>1.0101010101010102E-2</v>
      </c>
      <c r="N45" s="89">
        <f>+(R23-N23)/N23</f>
        <v>-0.12110726643598616</v>
      </c>
      <c r="O45" s="88">
        <f>+(S23-O23)/O23</f>
        <v>-0.22443181818181818</v>
      </c>
      <c r="P45" s="88">
        <f t="shared" si="21"/>
        <v>0.16417910447761194</v>
      </c>
      <c r="Q45" s="88">
        <f t="shared" si="21"/>
        <v>0.115</v>
      </c>
      <c r="R45" s="89">
        <f t="shared" si="21"/>
        <v>0.1141732283464567</v>
      </c>
      <c r="S45" s="88">
        <f>+(W23-S23)/S23</f>
        <v>6.2271062271062272E-2</v>
      </c>
      <c r="T45" s="88">
        <f t="shared" si="21"/>
        <v>4.4871794871794872E-2</v>
      </c>
      <c r="U45" s="88">
        <f t="shared" si="21"/>
        <v>-6.2780269058295965E-2</v>
      </c>
      <c r="V45" s="89">
        <f t="shared" si="21"/>
        <v>0.19434628975265017</v>
      </c>
      <c r="W45" s="88">
        <f t="shared" si="21"/>
        <v>0.34482758620689657</v>
      </c>
      <c r="X45" s="88">
        <f t="shared" si="21"/>
        <v>0.33128834355828218</v>
      </c>
      <c r="Y45" s="88">
        <f t="shared" si="21"/>
        <v>0.3923444976076555</v>
      </c>
      <c r="Z45" s="88">
        <f t="shared" si="21"/>
        <v>5.6213017751479293E-2</v>
      </c>
      <c r="AA45" s="88">
        <f t="shared" si="21"/>
        <v>4.6153846153846156E-2</v>
      </c>
      <c r="AB45" s="88">
        <f t="shared" si="21"/>
        <v>-8.9861751152073732E-2</v>
      </c>
      <c r="AC45" s="88">
        <f t="shared" si="21"/>
        <v>0.27835051546391754</v>
      </c>
      <c r="AD45" s="88">
        <f t="shared" si="21"/>
        <v>0.53221288515406162</v>
      </c>
      <c r="AE45" s="88">
        <f t="shared" si="21"/>
        <v>0.15686274509803921</v>
      </c>
      <c r="AF45" s="88">
        <f t="shared" si="17"/>
        <v>-0.29620253164556964</v>
      </c>
      <c r="AG45" s="88">
        <f t="shared" si="17"/>
        <v>0.38172043010752688</v>
      </c>
      <c r="AH45" s="88">
        <f t="shared" si="17"/>
        <v>0.20475319926873858</v>
      </c>
      <c r="AI45" s="88">
        <f t="shared" si="17"/>
        <v>1.146186440677966</v>
      </c>
      <c r="AJ45" s="88">
        <f t="shared" si="23"/>
        <v>2.0863309352517985</v>
      </c>
      <c r="AK45" s="88">
        <f t="shared" si="23"/>
        <v>0.29182879377431908</v>
      </c>
      <c r="AL45" s="88">
        <f t="shared" si="23"/>
        <v>0.15629742033383914</v>
      </c>
      <c r="AM45" s="88">
        <f t="shared" si="23"/>
        <v>-2.0730503455083909E-2</v>
      </c>
      <c r="AN45" s="88">
        <f t="shared" si="23"/>
        <v>0.14102564102564102</v>
      </c>
      <c r="AO45" s="88">
        <f>IF(AO23&gt;0,(AS23-AO23)/AO23,"-")</f>
        <v>1.1295180722891567</v>
      </c>
      <c r="AP45" s="88">
        <f>+(AU23-AT23)/AT23</f>
        <v>0.1901595744680851</v>
      </c>
      <c r="AQ45" s="88">
        <f t="shared" si="24"/>
        <v>0.12402234636871508</v>
      </c>
      <c r="AR45" s="88">
        <f t="shared" si="24"/>
        <v>6.7594433399602388E-2</v>
      </c>
      <c r="AS45" s="88">
        <f t="shared" si="24"/>
        <v>1.5828677839851025E-2</v>
      </c>
      <c r="AT45" s="88">
        <f t="shared" si="24"/>
        <v>6.5994500458295136E-2</v>
      </c>
      <c r="AU45" s="88">
        <f t="shared" si="24"/>
        <v>0.26569217540842649</v>
      </c>
      <c r="AV45" s="88">
        <f t="shared" si="24"/>
        <v>0.16983695652173914</v>
      </c>
      <c r="AW45" s="88">
        <f t="shared" si="24"/>
        <v>0.11672473867595819</v>
      </c>
      <c r="AX45" s="88">
        <f t="shared" si="24"/>
        <v>0.71450858034321374</v>
      </c>
      <c r="AY45" s="88">
        <f t="shared" si="24"/>
        <v>2.6690931149529876E-2</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3A31-9792-4627-B9AC-47153801FF67}">
  <dimension ref="A1:BZ45"/>
  <sheetViews>
    <sheetView topLeftCell="BI1" zoomScaleNormal="100" workbookViewId="0">
      <selection activeCell="BS28" sqref="BS28"/>
    </sheetView>
  </sheetViews>
  <sheetFormatPr baseColWidth="10" defaultColWidth="11.42578125" defaultRowHeight="12.75" x14ac:dyDescent="0.2"/>
  <cols>
    <col min="1" max="1" width="8.7109375" style="93" customWidth="1"/>
    <col min="2" max="2" width="33.7109375" style="93" customWidth="1"/>
    <col min="3" max="67" width="12.28515625" style="93" customWidth="1"/>
    <col min="68" max="16384" width="11.42578125" style="93"/>
  </cols>
  <sheetData>
    <row r="1" spans="1:77" x14ac:dyDescent="0.2">
      <c r="A1" s="72"/>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row>
    <row r="2" spans="1:77" ht="40.5" customHeight="1" x14ac:dyDescent="0.25">
      <c r="A2" s="72"/>
      <c r="B2" s="70"/>
      <c r="C2" s="71"/>
      <c r="D2" s="71"/>
      <c r="E2" s="72"/>
      <c r="F2" s="72"/>
      <c r="G2" s="72"/>
      <c r="H2" s="72"/>
      <c r="I2" s="72"/>
      <c r="J2" s="72"/>
      <c r="K2" s="72"/>
      <c r="L2" s="72"/>
      <c r="M2" s="72"/>
      <c r="N2" s="72"/>
      <c r="O2" s="72"/>
      <c r="P2" s="72"/>
      <c r="Q2" s="13"/>
      <c r="R2" s="72"/>
      <c r="S2" s="72"/>
      <c r="T2" s="72"/>
      <c r="U2" s="72"/>
      <c r="V2" s="72"/>
      <c r="W2" s="72"/>
      <c r="X2" s="72"/>
      <c r="Y2" s="72"/>
      <c r="Z2" s="72"/>
      <c r="AA2" s="72"/>
      <c r="AB2" s="72"/>
      <c r="AC2" s="72"/>
      <c r="AD2" s="72"/>
      <c r="AE2" s="72"/>
    </row>
    <row r="3" spans="1:77" s="94" customFormat="1" ht="28.5" customHeight="1" x14ac:dyDescent="0.2">
      <c r="A3" s="75"/>
      <c r="B3" s="73"/>
      <c r="C3" s="74"/>
      <c r="D3" s="74"/>
      <c r="E3" s="75"/>
      <c r="F3" s="75"/>
      <c r="G3" s="75"/>
      <c r="H3" s="75"/>
      <c r="I3" s="75"/>
      <c r="J3" s="75"/>
      <c r="K3" s="75"/>
      <c r="L3" s="75"/>
      <c r="M3" s="75"/>
      <c r="N3" s="75"/>
      <c r="O3" s="75"/>
      <c r="P3" s="75"/>
      <c r="Q3" s="75"/>
      <c r="R3" s="75"/>
      <c r="S3" s="75"/>
      <c r="T3" s="75"/>
      <c r="U3" s="75"/>
      <c r="V3" s="75"/>
      <c r="W3" s="75"/>
      <c r="X3" s="75"/>
      <c r="Y3" s="75"/>
      <c r="Z3" s="75"/>
      <c r="AA3" s="75"/>
      <c r="AB3" s="75"/>
      <c r="AC3" s="75"/>
      <c r="AD3" s="75"/>
      <c r="AE3" s="75"/>
    </row>
    <row r="4" spans="1:77"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row>
    <row r="5" spans="1:77" ht="39" customHeight="1" x14ac:dyDescent="0.2">
      <c r="A5" s="72"/>
      <c r="B5" s="72"/>
      <c r="C5" s="76" t="s">
        <v>223</v>
      </c>
      <c r="D5" s="76" t="s">
        <v>224</v>
      </c>
      <c r="E5" s="76" t="s">
        <v>225</v>
      </c>
      <c r="F5" s="77" t="s">
        <v>226</v>
      </c>
      <c r="G5" s="76" t="s">
        <v>227</v>
      </c>
      <c r="H5" s="76" t="s">
        <v>228</v>
      </c>
      <c r="I5" s="76" t="s">
        <v>229</v>
      </c>
      <c r="J5" s="77" t="s">
        <v>230</v>
      </c>
      <c r="K5" s="76" t="s">
        <v>231</v>
      </c>
      <c r="L5" s="76" t="s">
        <v>232</v>
      </c>
      <c r="M5" s="76" t="s">
        <v>233</v>
      </c>
      <c r="N5" s="77" t="s">
        <v>234</v>
      </c>
      <c r="O5" s="76" t="s">
        <v>235</v>
      </c>
      <c r="P5" s="76" t="s">
        <v>236</v>
      </c>
      <c r="Q5" s="76" t="s">
        <v>237</v>
      </c>
      <c r="R5" s="77" t="s">
        <v>238</v>
      </c>
      <c r="S5" s="76" t="s">
        <v>135</v>
      </c>
      <c r="T5" s="76" t="s">
        <v>136</v>
      </c>
      <c r="U5" s="76" t="s">
        <v>137</v>
      </c>
      <c r="V5" s="77" t="s">
        <v>138</v>
      </c>
      <c r="W5" s="76" t="s">
        <v>139</v>
      </c>
      <c r="X5" s="76" t="s">
        <v>140</v>
      </c>
      <c r="Y5" s="76" t="s">
        <v>141</v>
      </c>
      <c r="Z5" s="77" t="s">
        <v>142</v>
      </c>
      <c r="AA5" s="76" t="s">
        <v>143</v>
      </c>
      <c r="AB5" s="76" t="s">
        <v>144</v>
      </c>
      <c r="AC5" s="76" t="s">
        <v>145</v>
      </c>
      <c r="AD5" s="77" t="s">
        <v>146</v>
      </c>
      <c r="AE5" s="76" t="s">
        <v>147</v>
      </c>
      <c r="AF5" s="76" t="s">
        <v>148</v>
      </c>
      <c r="AG5" s="76" t="s">
        <v>149</v>
      </c>
      <c r="AH5" s="77" t="s">
        <v>150</v>
      </c>
      <c r="AI5" s="76" t="s">
        <v>151</v>
      </c>
      <c r="AJ5" s="76" t="s">
        <v>152</v>
      </c>
      <c r="AK5" s="76" t="s">
        <v>153</v>
      </c>
      <c r="AL5" s="77" t="s">
        <v>154</v>
      </c>
      <c r="AM5" s="76" t="s">
        <v>76</v>
      </c>
      <c r="AN5" s="76" t="s">
        <v>77</v>
      </c>
      <c r="AO5" s="76" t="s">
        <v>78</v>
      </c>
      <c r="AP5" s="77" t="s">
        <v>79</v>
      </c>
      <c r="AQ5" s="76" t="s">
        <v>80</v>
      </c>
      <c r="AR5" s="76" t="s">
        <v>81</v>
      </c>
      <c r="AS5" s="76" t="s">
        <v>82</v>
      </c>
      <c r="AT5" s="77" t="s">
        <v>83</v>
      </c>
      <c r="AU5" s="76" t="s">
        <v>84</v>
      </c>
      <c r="AV5" s="76" t="s">
        <v>85</v>
      </c>
      <c r="AW5" s="76" t="s">
        <v>86</v>
      </c>
      <c r="AX5" s="77" t="s">
        <v>87</v>
      </c>
      <c r="AY5" s="76" t="s">
        <v>88</v>
      </c>
      <c r="AZ5" s="76" t="s">
        <v>89</v>
      </c>
      <c r="BA5" s="76" t="s">
        <v>90</v>
      </c>
      <c r="BB5" s="77" t="s">
        <v>91</v>
      </c>
      <c r="BC5" s="76" t="s">
        <v>92</v>
      </c>
      <c r="BD5" s="76" t="s">
        <v>532</v>
      </c>
      <c r="BE5" s="76" t="s">
        <v>555</v>
      </c>
      <c r="BF5" s="77" t="s">
        <v>566</v>
      </c>
      <c r="BG5" s="78" t="s">
        <v>543</v>
      </c>
      <c r="BH5" s="78" t="s">
        <v>544</v>
      </c>
      <c r="BI5" s="78" t="s">
        <v>327</v>
      </c>
      <c r="BJ5" s="78" t="s">
        <v>328</v>
      </c>
      <c r="BK5" s="78" t="s">
        <v>329</v>
      </c>
      <c r="BL5" s="78" t="s">
        <v>330</v>
      </c>
      <c r="BM5" s="78" t="s">
        <v>331</v>
      </c>
      <c r="BN5" s="78" t="s">
        <v>545</v>
      </c>
      <c r="BO5" s="78" t="s">
        <v>546</v>
      </c>
      <c r="BP5" s="78" t="s">
        <v>547</v>
      </c>
      <c r="BQ5" s="78" t="s">
        <v>248</v>
      </c>
      <c r="BR5" s="78" t="s">
        <v>249</v>
      </c>
      <c r="BS5" s="78" t="s">
        <v>250</v>
      </c>
      <c r="BT5" s="78" t="s">
        <v>574</v>
      </c>
      <c r="BU5" s="72"/>
      <c r="BV5" s="72"/>
      <c r="BW5" s="72"/>
      <c r="BX5" s="72"/>
      <c r="BY5" s="72"/>
    </row>
    <row r="6" spans="1:77" ht="17.100000000000001" customHeight="1" thickBot="1" x14ac:dyDescent="0.25">
      <c r="A6" s="72"/>
      <c r="B6" s="79" t="s">
        <v>97</v>
      </c>
      <c r="C6" s="80">
        <v>63</v>
      </c>
      <c r="D6" s="80">
        <v>91</v>
      </c>
      <c r="E6" s="80">
        <v>47</v>
      </c>
      <c r="F6" s="80">
        <v>67</v>
      </c>
      <c r="G6" s="80">
        <v>51</v>
      </c>
      <c r="H6" s="80">
        <v>87</v>
      </c>
      <c r="I6" s="80">
        <v>53</v>
      </c>
      <c r="J6" s="80">
        <v>59</v>
      </c>
      <c r="K6" s="80">
        <v>74</v>
      </c>
      <c r="L6" s="80">
        <v>65</v>
      </c>
      <c r="M6" s="80">
        <v>40</v>
      </c>
      <c r="N6" s="80">
        <v>52</v>
      </c>
      <c r="O6" s="80">
        <v>44</v>
      </c>
      <c r="P6" s="80">
        <v>74</v>
      </c>
      <c r="Q6" s="80">
        <v>36</v>
      </c>
      <c r="R6" s="80">
        <v>57</v>
      </c>
      <c r="S6" s="80">
        <v>48</v>
      </c>
      <c r="T6" s="80">
        <v>52</v>
      </c>
      <c r="U6" s="80">
        <v>35</v>
      </c>
      <c r="V6" s="80">
        <v>17</v>
      </c>
      <c r="W6" s="80">
        <v>43</v>
      </c>
      <c r="X6" s="80">
        <v>22</v>
      </c>
      <c r="Y6" s="80">
        <v>32</v>
      </c>
      <c r="Z6" s="80">
        <v>30</v>
      </c>
      <c r="AA6" s="80">
        <v>30</v>
      </c>
      <c r="AB6" s="80">
        <v>45</v>
      </c>
      <c r="AC6" s="80">
        <v>9</v>
      </c>
      <c r="AD6" s="80">
        <v>21</v>
      </c>
      <c r="AE6" s="80">
        <v>13</v>
      </c>
      <c r="AF6" s="80">
        <v>18</v>
      </c>
      <c r="AG6" s="80">
        <v>10</v>
      </c>
      <c r="AH6" s="80">
        <v>14</v>
      </c>
      <c r="AI6" s="95">
        <v>16</v>
      </c>
      <c r="AJ6" s="80">
        <v>12</v>
      </c>
      <c r="AK6" s="80">
        <v>18</v>
      </c>
      <c r="AL6" s="95">
        <v>22</v>
      </c>
      <c r="AM6" s="95">
        <v>20</v>
      </c>
      <c r="AN6" s="95">
        <v>27</v>
      </c>
      <c r="AO6" s="95">
        <v>22</v>
      </c>
      <c r="AP6" s="95">
        <v>14</v>
      </c>
      <c r="AQ6" s="95">
        <v>19</v>
      </c>
      <c r="AR6" s="95">
        <v>20</v>
      </c>
      <c r="AS6" s="95">
        <v>11</v>
      </c>
      <c r="AT6" s="95">
        <v>26</v>
      </c>
      <c r="AU6" s="95">
        <v>13</v>
      </c>
      <c r="AV6" s="95">
        <v>14</v>
      </c>
      <c r="AW6" s="95">
        <v>7</v>
      </c>
      <c r="AX6" s="95">
        <v>3</v>
      </c>
      <c r="AY6" s="95">
        <v>7</v>
      </c>
      <c r="AZ6" s="95">
        <v>8</v>
      </c>
      <c r="BA6" s="95">
        <v>21</v>
      </c>
      <c r="BB6" s="95">
        <v>13</v>
      </c>
      <c r="BC6" s="95">
        <v>8</v>
      </c>
      <c r="BD6" s="95">
        <v>18</v>
      </c>
      <c r="BE6" s="95">
        <v>2</v>
      </c>
      <c r="BF6" s="95">
        <v>8</v>
      </c>
      <c r="BG6" s="80">
        <f t="shared" ref="BG6:BG23" si="0">+C6+D6+E6+F6</f>
        <v>268</v>
      </c>
      <c r="BH6" s="80">
        <f t="shared" ref="BH6:BH23" si="1">+G6+H6+I6+J6</f>
        <v>250</v>
      </c>
      <c r="BI6" s="80">
        <f t="shared" ref="BI6:BI23" si="2">+K6+L6+M6+N6</f>
        <v>231</v>
      </c>
      <c r="BJ6" s="80">
        <f t="shared" ref="BJ6:BJ23" si="3">+O6+P6+Q6+R6</f>
        <v>211</v>
      </c>
      <c r="BK6" s="80">
        <f t="shared" ref="BK6:BK23" si="4">+S6+T6+U6+V6</f>
        <v>152</v>
      </c>
      <c r="BL6" s="80">
        <f t="shared" ref="BL6:BL23" si="5">+W6+X6+Y6+Z6</f>
        <v>127</v>
      </c>
      <c r="BM6" s="80">
        <f t="shared" ref="BM6:BM23" si="6">+AA6+AB6+AC6+AD6</f>
        <v>105</v>
      </c>
      <c r="BN6" s="80">
        <f t="shared" ref="BN6:BN23" si="7">+AE6+AF6+AG6+AH6</f>
        <v>55</v>
      </c>
      <c r="BO6" s="80">
        <f t="shared" ref="BO6:BO23" si="8">+AI6+AJ6+AK6+AL6</f>
        <v>68</v>
      </c>
      <c r="BP6" s="80">
        <f t="shared" ref="BP6:BP23" si="9">+AM6+AN6+AO6+AP6</f>
        <v>83</v>
      </c>
      <c r="BQ6" s="80">
        <f t="shared" ref="BQ6:BQ23" si="10">+AQ6+AR6+AS6+AT6</f>
        <v>76</v>
      </c>
      <c r="BR6" s="80">
        <f t="shared" ref="BR6:BR23" si="11">+AU6+AV6+AW6+AX6</f>
        <v>37</v>
      </c>
      <c r="BS6" s="80">
        <f t="shared" ref="BS6:BS23" si="12">+AY6+AZ6+BA6+BB6</f>
        <v>49</v>
      </c>
      <c r="BT6" s="80">
        <f>+BC6+BD6+BE6+BF6</f>
        <v>36</v>
      </c>
      <c r="BU6" s="72"/>
      <c r="BV6" s="72"/>
      <c r="BW6" s="72"/>
      <c r="BX6" s="72"/>
      <c r="BY6" s="72"/>
    </row>
    <row r="7" spans="1:77" ht="17.100000000000001" customHeight="1" thickBot="1" x14ac:dyDescent="0.25">
      <c r="A7" s="72"/>
      <c r="B7" s="79" t="s">
        <v>98</v>
      </c>
      <c r="C7" s="80">
        <v>10</v>
      </c>
      <c r="D7" s="80">
        <v>5</v>
      </c>
      <c r="E7" s="80">
        <v>11</v>
      </c>
      <c r="F7" s="80">
        <v>19</v>
      </c>
      <c r="G7" s="80">
        <v>14</v>
      </c>
      <c r="H7" s="80">
        <v>9</v>
      </c>
      <c r="I7" s="80">
        <v>7</v>
      </c>
      <c r="J7" s="80">
        <v>8</v>
      </c>
      <c r="K7" s="80">
        <v>17</v>
      </c>
      <c r="L7" s="80">
        <v>13</v>
      </c>
      <c r="M7" s="80">
        <v>8</v>
      </c>
      <c r="N7" s="80">
        <v>5</v>
      </c>
      <c r="O7" s="80">
        <v>4</v>
      </c>
      <c r="P7" s="80">
        <v>11</v>
      </c>
      <c r="Q7" s="80">
        <v>7</v>
      </c>
      <c r="R7" s="80">
        <v>11</v>
      </c>
      <c r="S7" s="80">
        <v>9</v>
      </c>
      <c r="T7" s="80">
        <v>12</v>
      </c>
      <c r="U7" s="80">
        <v>2</v>
      </c>
      <c r="V7" s="80">
        <v>4</v>
      </c>
      <c r="W7" s="80">
        <v>11</v>
      </c>
      <c r="X7" s="80">
        <v>7</v>
      </c>
      <c r="Y7" s="80">
        <v>0</v>
      </c>
      <c r="Z7" s="80">
        <v>7</v>
      </c>
      <c r="AA7" s="80">
        <v>5</v>
      </c>
      <c r="AB7" s="80">
        <v>14</v>
      </c>
      <c r="AC7" s="80">
        <v>3</v>
      </c>
      <c r="AD7" s="80">
        <v>2</v>
      </c>
      <c r="AE7" s="80">
        <v>1</v>
      </c>
      <c r="AF7" s="80">
        <v>8</v>
      </c>
      <c r="AG7" s="80">
        <v>4</v>
      </c>
      <c r="AH7" s="80">
        <v>6</v>
      </c>
      <c r="AI7" s="95">
        <v>6</v>
      </c>
      <c r="AJ7" s="80">
        <v>0</v>
      </c>
      <c r="AK7" s="80">
        <v>1</v>
      </c>
      <c r="AL7" s="95">
        <v>4</v>
      </c>
      <c r="AM7" s="95">
        <v>3</v>
      </c>
      <c r="AN7" s="95">
        <v>6</v>
      </c>
      <c r="AO7" s="95">
        <v>6</v>
      </c>
      <c r="AP7" s="95">
        <v>4</v>
      </c>
      <c r="AQ7" s="95">
        <v>10</v>
      </c>
      <c r="AR7" s="95">
        <v>7</v>
      </c>
      <c r="AS7" s="95">
        <v>4</v>
      </c>
      <c r="AT7" s="95">
        <v>3</v>
      </c>
      <c r="AU7" s="95">
        <v>0</v>
      </c>
      <c r="AV7" s="95">
        <v>0</v>
      </c>
      <c r="AW7" s="95">
        <v>6</v>
      </c>
      <c r="AX7" s="95">
        <v>4</v>
      </c>
      <c r="AY7" s="95">
        <v>4</v>
      </c>
      <c r="AZ7" s="95">
        <v>3</v>
      </c>
      <c r="BA7" s="95">
        <v>2</v>
      </c>
      <c r="BB7" s="95">
        <v>3</v>
      </c>
      <c r="BC7" s="95">
        <v>5</v>
      </c>
      <c r="BD7" s="95">
        <v>2</v>
      </c>
      <c r="BE7" s="95">
        <v>3</v>
      </c>
      <c r="BF7" s="95">
        <v>0</v>
      </c>
      <c r="BG7" s="80">
        <f t="shared" si="0"/>
        <v>45</v>
      </c>
      <c r="BH7" s="80">
        <f t="shared" si="1"/>
        <v>38</v>
      </c>
      <c r="BI7" s="80">
        <f t="shared" si="2"/>
        <v>43</v>
      </c>
      <c r="BJ7" s="80">
        <f t="shared" si="3"/>
        <v>33</v>
      </c>
      <c r="BK7" s="80">
        <f t="shared" si="4"/>
        <v>27</v>
      </c>
      <c r="BL7" s="80">
        <f t="shared" si="5"/>
        <v>25</v>
      </c>
      <c r="BM7" s="80">
        <f t="shared" si="6"/>
        <v>24</v>
      </c>
      <c r="BN7" s="80">
        <f t="shared" si="7"/>
        <v>19</v>
      </c>
      <c r="BO7" s="80">
        <f t="shared" si="8"/>
        <v>11</v>
      </c>
      <c r="BP7" s="80">
        <f t="shared" si="9"/>
        <v>19</v>
      </c>
      <c r="BQ7" s="80">
        <f t="shared" si="10"/>
        <v>24</v>
      </c>
      <c r="BR7" s="80">
        <f t="shared" si="11"/>
        <v>10</v>
      </c>
      <c r="BS7" s="80">
        <f t="shared" si="12"/>
        <v>12</v>
      </c>
      <c r="BT7" s="80">
        <f t="shared" ref="BT7:BT23" si="13">+BC7+BD7+BE7+BF7</f>
        <v>10</v>
      </c>
      <c r="BU7" s="72"/>
      <c r="BV7" s="72"/>
      <c r="BW7" s="72"/>
      <c r="BX7" s="72"/>
      <c r="BY7" s="72"/>
    </row>
    <row r="8" spans="1:77" ht="17.100000000000001" customHeight="1" thickBot="1" x14ac:dyDescent="0.25">
      <c r="A8" s="72"/>
      <c r="B8" s="79" t="s">
        <v>99</v>
      </c>
      <c r="C8" s="80">
        <v>10</v>
      </c>
      <c r="D8" s="80">
        <v>7</v>
      </c>
      <c r="E8" s="80">
        <v>8</v>
      </c>
      <c r="F8" s="80">
        <v>12</v>
      </c>
      <c r="G8" s="80">
        <v>19</v>
      </c>
      <c r="H8" s="80">
        <v>11</v>
      </c>
      <c r="I8" s="80">
        <v>13</v>
      </c>
      <c r="J8" s="80">
        <v>12</v>
      </c>
      <c r="K8" s="80">
        <v>7</v>
      </c>
      <c r="L8" s="80">
        <v>8</v>
      </c>
      <c r="M8" s="80">
        <v>3</v>
      </c>
      <c r="N8" s="80">
        <v>11</v>
      </c>
      <c r="O8" s="80">
        <v>11</v>
      </c>
      <c r="P8" s="80">
        <v>6</v>
      </c>
      <c r="Q8" s="80">
        <v>3</v>
      </c>
      <c r="R8" s="80">
        <v>12</v>
      </c>
      <c r="S8" s="80">
        <v>8</v>
      </c>
      <c r="T8" s="80">
        <v>5</v>
      </c>
      <c r="U8" s="80">
        <v>2</v>
      </c>
      <c r="V8" s="80">
        <v>0</v>
      </c>
      <c r="W8" s="80">
        <v>1</v>
      </c>
      <c r="X8" s="80">
        <v>3</v>
      </c>
      <c r="Y8" s="80">
        <v>3</v>
      </c>
      <c r="Z8" s="80">
        <v>5</v>
      </c>
      <c r="AA8" s="80">
        <v>5</v>
      </c>
      <c r="AB8" s="80">
        <v>1</v>
      </c>
      <c r="AC8" s="80">
        <v>4</v>
      </c>
      <c r="AD8" s="80">
        <v>2</v>
      </c>
      <c r="AE8" s="80">
        <v>3</v>
      </c>
      <c r="AF8" s="80">
        <v>1</v>
      </c>
      <c r="AG8" s="80">
        <v>1</v>
      </c>
      <c r="AH8" s="80">
        <v>1</v>
      </c>
      <c r="AI8" s="95">
        <v>3</v>
      </c>
      <c r="AJ8" s="80">
        <v>1</v>
      </c>
      <c r="AK8" s="80">
        <v>0</v>
      </c>
      <c r="AL8" s="95">
        <v>0</v>
      </c>
      <c r="AM8" s="95">
        <v>2</v>
      </c>
      <c r="AN8" s="95">
        <v>0</v>
      </c>
      <c r="AO8" s="95">
        <v>0</v>
      </c>
      <c r="AP8" s="95">
        <v>1</v>
      </c>
      <c r="AQ8" s="95">
        <v>2</v>
      </c>
      <c r="AR8" s="95">
        <v>1</v>
      </c>
      <c r="AS8" s="95">
        <v>0</v>
      </c>
      <c r="AT8" s="95">
        <v>0</v>
      </c>
      <c r="AU8" s="95">
        <v>0</v>
      </c>
      <c r="AV8" s="95">
        <v>1</v>
      </c>
      <c r="AW8" s="95">
        <v>0</v>
      </c>
      <c r="AX8" s="95">
        <v>0</v>
      </c>
      <c r="AY8" s="95">
        <v>0</v>
      </c>
      <c r="AZ8" s="95">
        <v>0</v>
      </c>
      <c r="BA8" s="95">
        <v>0</v>
      </c>
      <c r="BB8" s="95">
        <v>0</v>
      </c>
      <c r="BC8" s="95">
        <v>0</v>
      </c>
      <c r="BD8" s="95">
        <v>0</v>
      </c>
      <c r="BE8" s="95">
        <v>0</v>
      </c>
      <c r="BF8" s="95">
        <v>1</v>
      </c>
      <c r="BG8" s="80">
        <f t="shared" si="0"/>
        <v>37</v>
      </c>
      <c r="BH8" s="80">
        <f t="shared" si="1"/>
        <v>55</v>
      </c>
      <c r="BI8" s="80">
        <f t="shared" si="2"/>
        <v>29</v>
      </c>
      <c r="BJ8" s="80">
        <f t="shared" si="3"/>
        <v>32</v>
      </c>
      <c r="BK8" s="80">
        <f t="shared" si="4"/>
        <v>15</v>
      </c>
      <c r="BL8" s="80">
        <f t="shared" si="5"/>
        <v>12</v>
      </c>
      <c r="BM8" s="80">
        <f t="shared" si="6"/>
        <v>12</v>
      </c>
      <c r="BN8" s="80">
        <f t="shared" si="7"/>
        <v>6</v>
      </c>
      <c r="BO8" s="80">
        <f t="shared" si="8"/>
        <v>4</v>
      </c>
      <c r="BP8" s="80">
        <f t="shared" si="9"/>
        <v>3</v>
      </c>
      <c r="BQ8" s="80">
        <f t="shared" si="10"/>
        <v>3</v>
      </c>
      <c r="BR8" s="80">
        <f t="shared" si="11"/>
        <v>1</v>
      </c>
      <c r="BS8" s="80">
        <f t="shared" si="12"/>
        <v>0</v>
      </c>
      <c r="BT8" s="80">
        <f t="shared" si="13"/>
        <v>1</v>
      </c>
      <c r="BU8" s="72"/>
      <c r="BV8" s="72"/>
      <c r="BW8" s="72"/>
      <c r="BX8" s="72"/>
      <c r="BY8" s="72"/>
    </row>
    <row r="9" spans="1:77" ht="17.100000000000001" customHeight="1" thickBot="1" x14ac:dyDescent="0.25">
      <c r="A9" s="72"/>
      <c r="B9" s="79" t="s">
        <v>100</v>
      </c>
      <c r="C9" s="80">
        <v>24</v>
      </c>
      <c r="D9" s="80">
        <v>41</v>
      </c>
      <c r="E9" s="80">
        <v>25</v>
      </c>
      <c r="F9" s="80">
        <v>29</v>
      </c>
      <c r="G9" s="80">
        <v>8</v>
      </c>
      <c r="H9" s="80">
        <v>20</v>
      </c>
      <c r="I9" s="80">
        <v>8</v>
      </c>
      <c r="J9" s="80">
        <v>35</v>
      </c>
      <c r="K9" s="80">
        <v>25</v>
      </c>
      <c r="L9" s="80">
        <v>26</v>
      </c>
      <c r="M9" s="80">
        <v>20</v>
      </c>
      <c r="N9" s="80">
        <v>16</v>
      </c>
      <c r="O9" s="80">
        <v>18</v>
      </c>
      <c r="P9" s="80">
        <v>13</v>
      </c>
      <c r="Q9" s="80">
        <v>8</v>
      </c>
      <c r="R9" s="80">
        <v>18</v>
      </c>
      <c r="S9" s="80">
        <v>13</v>
      </c>
      <c r="T9" s="80">
        <v>14</v>
      </c>
      <c r="U9" s="80">
        <v>9</v>
      </c>
      <c r="V9" s="80">
        <v>13</v>
      </c>
      <c r="W9" s="80">
        <v>5</v>
      </c>
      <c r="X9" s="80">
        <v>5</v>
      </c>
      <c r="Y9" s="80">
        <v>11</v>
      </c>
      <c r="Z9" s="80">
        <v>4</v>
      </c>
      <c r="AA9" s="80">
        <v>15</v>
      </c>
      <c r="AB9" s="80">
        <v>7</v>
      </c>
      <c r="AC9" s="80">
        <v>6</v>
      </c>
      <c r="AD9" s="80">
        <v>6</v>
      </c>
      <c r="AE9" s="80">
        <v>2</v>
      </c>
      <c r="AF9" s="80">
        <v>2</v>
      </c>
      <c r="AG9" s="80">
        <v>7</v>
      </c>
      <c r="AH9" s="80">
        <v>6</v>
      </c>
      <c r="AI9" s="95">
        <v>0</v>
      </c>
      <c r="AJ9" s="80">
        <v>2</v>
      </c>
      <c r="AK9" s="80">
        <v>3</v>
      </c>
      <c r="AL9" s="95">
        <v>1</v>
      </c>
      <c r="AM9" s="95">
        <v>5</v>
      </c>
      <c r="AN9" s="95">
        <v>9</v>
      </c>
      <c r="AO9" s="95">
        <v>4</v>
      </c>
      <c r="AP9" s="95">
        <v>3</v>
      </c>
      <c r="AQ9" s="95">
        <v>4</v>
      </c>
      <c r="AR9" s="95">
        <v>3</v>
      </c>
      <c r="AS9" s="95">
        <v>7</v>
      </c>
      <c r="AT9" s="95">
        <v>0</v>
      </c>
      <c r="AU9" s="95">
        <v>0</v>
      </c>
      <c r="AV9" s="95">
        <v>2</v>
      </c>
      <c r="AW9" s="95">
        <v>1</v>
      </c>
      <c r="AX9" s="95">
        <v>2</v>
      </c>
      <c r="AY9" s="95">
        <v>2</v>
      </c>
      <c r="AZ9" s="95">
        <v>1</v>
      </c>
      <c r="BA9" s="95">
        <v>1</v>
      </c>
      <c r="BB9" s="95">
        <v>2</v>
      </c>
      <c r="BC9" s="95">
        <v>1</v>
      </c>
      <c r="BD9" s="95">
        <v>1</v>
      </c>
      <c r="BE9" s="95">
        <v>3</v>
      </c>
      <c r="BF9" s="95">
        <v>1</v>
      </c>
      <c r="BG9" s="80">
        <f t="shared" si="0"/>
        <v>119</v>
      </c>
      <c r="BH9" s="80">
        <f t="shared" si="1"/>
        <v>71</v>
      </c>
      <c r="BI9" s="80">
        <f t="shared" si="2"/>
        <v>87</v>
      </c>
      <c r="BJ9" s="80">
        <f t="shared" si="3"/>
        <v>57</v>
      </c>
      <c r="BK9" s="80">
        <f t="shared" si="4"/>
        <v>49</v>
      </c>
      <c r="BL9" s="80">
        <f t="shared" si="5"/>
        <v>25</v>
      </c>
      <c r="BM9" s="80">
        <f t="shared" si="6"/>
        <v>34</v>
      </c>
      <c r="BN9" s="80">
        <f t="shared" si="7"/>
        <v>17</v>
      </c>
      <c r="BO9" s="80">
        <f t="shared" si="8"/>
        <v>6</v>
      </c>
      <c r="BP9" s="80">
        <f t="shared" si="9"/>
        <v>21</v>
      </c>
      <c r="BQ9" s="80">
        <f t="shared" si="10"/>
        <v>14</v>
      </c>
      <c r="BR9" s="80">
        <f t="shared" si="11"/>
        <v>5</v>
      </c>
      <c r="BS9" s="80">
        <f t="shared" si="12"/>
        <v>6</v>
      </c>
      <c r="BT9" s="80">
        <f t="shared" si="13"/>
        <v>6</v>
      </c>
      <c r="BU9" s="72"/>
      <c r="BV9" s="72"/>
      <c r="BW9" s="72"/>
      <c r="BX9" s="72"/>
      <c r="BY9" s="72"/>
    </row>
    <row r="10" spans="1:77" ht="17.100000000000001" customHeight="1" thickBot="1" x14ac:dyDescent="0.25">
      <c r="A10" s="72"/>
      <c r="B10" s="79" t="s">
        <v>101</v>
      </c>
      <c r="C10" s="80">
        <v>10</v>
      </c>
      <c r="D10" s="80">
        <v>8</v>
      </c>
      <c r="E10" s="80">
        <v>1</v>
      </c>
      <c r="F10" s="80">
        <v>5</v>
      </c>
      <c r="G10" s="80">
        <v>12</v>
      </c>
      <c r="H10" s="80">
        <v>6</v>
      </c>
      <c r="I10" s="80">
        <v>7</v>
      </c>
      <c r="J10" s="80">
        <v>13</v>
      </c>
      <c r="K10" s="80">
        <v>21</v>
      </c>
      <c r="L10" s="80">
        <v>15</v>
      </c>
      <c r="M10" s="80">
        <v>26</v>
      </c>
      <c r="N10" s="80">
        <v>8</v>
      </c>
      <c r="O10" s="80">
        <v>20</v>
      </c>
      <c r="P10" s="80">
        <v>34</v>
      </c>
      <c r="Q10" s="80">
        <v>20</v>
      </c>
      <c r="R10" s="80">
        <v>14</v>
      </c>
      <c r="S10" s="80">
        <v>25</v>
      </c>
      <c r="T10" s="80">
        <v>14</v>
      </c>
      <c r="U10" s="80">
        <v>13</v>
      </c>
      <c r="V10" s="80">
        <v>8</v>
      </c>
      <c r="W10" s="80">
        <v>9</v>
      </c>
      <c r="X10" s="80">
        <v>4</v>
      </c>
      <c r="Y10" s="80">
        <v>11</v>
      </c>
      <c r="Z10" s="80">
        <v>8</v>
      </c>
      <c r="AA10" s="80">
        <v>4</v>
      </c>
      <c r="AB10" s="80">
        <v>11</v>
      </c>
      <c r="AC10" s="80">
        <v>9</v>
      </c>
      <c r="AD10" s="80">
        <v>7</v>
      </c>
      <c r="AE10" s="80">
        <v>11</v>
      </c>
      <c r="AF10" s="80">
        <v>17</v>
      </c>
      <c r="AG10" s="80">
        <v>15</v>
      </c>
      <c r="AH10" s="80">
        <v>6</v>
      </c>
      <c r="AI10" s="95">
        <v>6</v>
      </c>
      <c r="AJ10" s="80">
        <v>2</v>
      </c>
      <c r="AK10" s="80">
        <v>8</v>
      </c>
      <c r="AL10" s="95">
        <v>7</v>
      </c>
      <c r="AM10" s="95">
        <v>7</v>
      </c>
      <c r="AN10" s="95">
        <v>10</v>
      </c>
      <c r="AO10" s="95">
        <v>7</v>
      </c>
      <c r="AP10" s="95">
        <v>4</v>
      </c>
      <c r="AQ10" s="95">
        <v>7</v>
      </c>
      <c r="AR10" s="95">
        <v>4</v>
      </c>
      <c r="AS10" s="95">
        <v>3</v>
      </c>
      <c r="AT10" s="95">
        <v>1</v>
      </c>
      <c r="AU10" s="95">
        <v>3</v>
      </c>
      <c r="AV10" s="95">
        <v>4</v>
      </c>
      <c r="AW10" s="95">
        <v>0</v>
      </c>
      <c r="AX10" s="95">
        <v>2</v>
      </c>
      <c r="AY10" s="95">
        <v>0</v>
      </c>
      <c r="AZ10" s="95">
        <v>0</v>
      </c>
      <c r="BA10" s="95">
        <v>0</v>
      </c>
      <c r="BB10" s="95">
        <v>1</v>
      </c>
      <c r="BC10" s="95">
        <v>0</v>
      </c>
      <c r="BD10" s="95">
        <v>0</v>
      </c>
      <c r="BE10" s="95">
        <v>0</v>
      </c>
      <c r="BF10" s="95">
        <v>0</v>
      </c>
      <c r="BG10" s="80">
        <f t="shared" si="0"/>
        <v>24</v>
      </c>
      <c r="BH10" s="80">
        <f t="shared" si="1"/>
        <v>38</v>
      </c>
      <c r="BI10" s="80">
        <f t="shared" si="2"/>
        <v>70</v>
      </c>
      <c r="BJ10" s="80">
        <f t="shared" si="3"/>
        <v>88</v>
      </c>
      <c r="BK10" s="80">
        <f t="shared" si="4"/>
        <v>60</v>
      </c>
      <c r="BL10" s="80">
        <f t="shared" si="5"/>
        <v>32</v>
      </c>
      <c r="BM10" s="80">
        <f t="shared" si="6"/>
        <v>31</v>
      </c>
      <c r="BN10" s="80">
        <f t="shared" si="7"/>
        <v>49</v>
      </c>
      <c r="BO10" s="80">
        <f t="shared" si="8"/>
        <v>23</v>
      </c>
      <c r="BP10" s="80">
        <f t="shared" si="9"/>
        <v>28</v>
      </c>
      <c r="BQ10" s="80">
        <f t="shared" si="10"/>
        <v>15</v>
      </c>
      <c r="BR10" s="80">
        <f t="shared" si="11"/>
        <v>9</v>
      </c>
      <c r="BS10" s="80">
        <f t="shared" si="12"/>
        <v>1</v>
      </c>
      <c r="BT10" s="80">
        <f t="shared" si="13"/>
        <v>0</v>
      </c>
      <c r="BU10" s="72"/>
      <c r="BV10" s="72"/>
      <c r="BW10" s="72"/>
      <c r="BX10" s="72"/>
      <c r="BY10" s="72"/>
    </row>
    <row r="11" spans="1:77" ht="17.100000000000001" customHeight="1" thickBot="1" x14ac:dyDescent="0.25">
      <c r="A11" s="72"/>
      <c r="B11" s="79" t="s">
        <v>102</v>
      </c>
      <c r="C11" s="80">
        <v>2</v>
      </c>
      <c r="D11" s="80">
        <v>5</v>
      </c>
      <c r="E11" s="80">
        <v>0</v>
      </c>
      <c r="F11" s="80">
        <v>9</v>
      </c>
      <c r="G11" s="80">
        <v>13</v>
      </c>
      <c r="H11" s="80">
        <v>15</v>
      </c>
      <c r="I11" s="80">
        <v>10</v>
      </c>
      <c r="J11" s="80">
        <v>9</v>
      </c>
      <c r="K11" s="80">
        <v>8</v>
      </c>
      <c r="L11" s="80">
        <v>8</v>
      </c>
      <c r="M11" s="80">
        <v>6</v>
      </c>
      <c r="N11" s="80">
        <v>4</v>
      </c>
      <c r="O11" s="80">
        <v>7</v>
      </c>
      <c r="P11" s="80">
        <v>6</v>
      </c>
      <c r="Q11" s="80">
        <v>1</v>
      </c>
      <c r="R11" s="80">
        <v>5</v>
      </c>
      <c r="S11" s="80">
        <v>6</v>
      </c>
      <c r="T11" s="80">
        <v>2</v>
      </c>
      <c r="U11" s="80">
        <v>3</v>
      </c>
      <c r="V11" s="80">
        <v>5</v>
      </c>
      <c r="W11" s="80">
        <v>7</v>
      </c>
      <c r="X11" s="80">
        <v>6</v>
      </c>
      <c r="Y11" s="80">
        <v>3</v>
      </c>
      <c r="Z11" s="80">
        <v>2</v>
      </c>
      <c r="AA11" s="80">
        <v>2</v>
      </c>
      <c r="AB11" s="80">
        <v>3</v>
      </c>
      <c r="AC11" s="80">
        <v>1</v>
      </c>
      <c r="AD11" s="80">
        <v>1</v>
      </c>
      <c r="AE11" s="80">
        <v>1</v>
      </c>
      <c r="AF11" s="80">
        <v>1</v>
      </c>
      <c r="AG11" s="80">
        <v>1</v>
      </c>
      <c r="AH11" s="80">
        <v>3</v>
      </c>
      <c r="AI11" s="95">
        <v>3</v>
      </c>
      <c r="AJ11" s="80">
        <v>2</v>
      </c>
      <c r="AK11" s="80">
        <v>0</v>
      </c>
      <c r="AL11" s="95">
        <v>2</v>
      </c>
      <c r="AM11" s="95">
        <v>1</v>
      </c>
      <c r="AN11" s="95">
        <v>3</v>
      </c>
      <c r="AO11" s="95">
        <v>0</v>
      </c>
      <c r="AP11" s="95">
        <v>0</v>
      </c>
      <c r="AQ11" s="95">
        <v>1</v>
      </c>
      <c r="AR11" s="95">
        <v>0</v>
      </c>
      <c r="AS11" s="95">
        <v>0</v>
      </c>
      <c r="AT11" s="95">
        <v>0</v>
      </c>
      <c r="AU11" s="95">
        <v>0</v>
      </c>
      <c r="AV11" s="95">
        <v>3</v>
      </c>
      <c r="AW11" s="95">
        <v>0</v>
      </c>
      <c r="AX11" s="95">
        <v>1</v>
      </c>
      <c r="AY11" s="95">
        <v>0</v>
      </c>
      <c r="AZ11" s="95">
        <v>1</v>
      </c>
      <c r="BA11" s="95">
        <v>0</v>
      </c>
      <c r="BB11" s="95">
        <v>0</v>
      </c>
      <c r="BC11" s="95">
        <v>0</v>
      </c>
      <c r="BD11" s="95">
        <v>0</v>
      </c>
      <c r="BE11" s="95">
        <v>0</v>
      </c>
      <c r="BF11" s="95">
        <v>0</v>
      </c>
      <c r="BG11" s="80">
        <f t="shared" si="0"/>
        <v>16</v>
      </c>
      <c r="BH11" s="80">
        <f t="shared" si="1"/>
        <v>47</v>
      </c>
      <c r="BI11" s="80">
        <f t="shared" si="2"/>
        <v>26</v>
      </c>
      <c r="BJ11" s="80">
        <f t="shared" si="3"/>
        <v>19</v>
      </c>
      <c r="BK11" s="80">
        <f t="shared" si="4"/>
        <v>16</v>
      </c>
      <c r="BL11" s="80">
        <f t="shared" si="5"/>
        <v>18</v>
      </c>
      <c r="BM11" s="80">
        <f t="shared" si="6"/>
        <v>7</v>
      </c>
      <c r="BN11" s="80">
        <f t="shared" si="7"/>
        <v>6</v>
      </c>
      <c r="BO11" s="80">
        <f t="shared" si="8"/>
        <v>7</v>
      </c>
      <c r="BP11" s="80">
        <f t="shared" si="9"/>
        <v>4</v>
      </c>
      <c r="BQ11" s="80">
        <f t="shared" si="10"/>
        <v>1</v>
      </c>
      <c r="BR11" s="80">
        <f t="shared" si="11"/>
        <v>4</v>
      </c>
      <c r="BS11" s="80">
        <f t="shared" si="12"/>
        <v>1</v>
      </c>
      <c r="BT11" s="80">
        <f t="shared" si="13"/>
        <v>0</v>
      </c>
      <c r="BU11" s="72"/>
      <c r="BV11" s="72"/>
      <c r="BW11" s="72"/>
      <c r="BX11" s="72"/>
      <c r="BY11" s="72"/>
    </row>
    <row r="12" spans="1:77" ht="17.100000000000001" customHeight="1" thickBot="1" x14ac:dyDescent="0.25">
      <c r="A12" s="72"/>
      <c r="B12" s="79" t="s">
        <v>103</v>
      </c>
      <c r="C12" s="80">
        <v>39</v>
      </c>
      <c r="D12" s="80">
        <v>23</v>
      </c>
      <c r="E12" s="80">
        <v>11</v>
      </c>
      <c r="F12" s="80">
        <v>29</v>
      </c>
      <c r="G12" s="80">
        <v>20</v>
      </c>
      <c r="H12" s="80">
        <v>29</v>
      </c>
      <c r="I12" s="80">
        <v>14</v>
      </c>
      <c r="J12" s="80">
        <v>12</v>
      </c>
      <c r="K12" s="80">
        <v>21</v>
      </c>
      <c r="L12" s="80">
        <v>34</v>
      </c>
      <c r="M12" s="80">
        <v>11</v>
      </c>
      <c r="N12" s="80">
        <v>11</v>
      </c>
      <c r="O12" s="80">
        <v>14</v>
      </c>
      <c r="P12" s="80">
        <v>11</v>
      </c>
      <c r="Q12" s="80">
        <v>5</v>
      </c>
      <c r="R12" s="80">
        <v>9</v>
      </c>
      <c r="S12" s="80">
        <v>5</v>
      </c>
      <c r="T12" s="80">
        <v>4</v>
      </c>
      <c r="U12" s="80">
        <v>0</v>
      </c>
      <c r="V12" s="80">
        <v>6</v>
      </c>
      <c r="W12" s="80">
        <v>19</v>
      </c>
      <c r="X12" s="80">
        <v>4</v>
      </c>
      <c r="Y12" s="80">
        <v>6</v>
      </c>
      <c r="Z12" s="80">
        <v>10</v>
      </c>
      <c r="AA12" s="80">
        <v>8</v>
      </c>
      <c r="AB12" s="80">
        <v>4</v>
      </c>
      <c r="AC12" s="80">
        <v>2</v>
      </c>
      <c r="AD12" s="80">
        <v>3</v>
      </c>
      <c r="AE12" s="80">
        <v>4</v>
      </c>
      <c r="AF12" s="80">
        <v>3</v>
      </c>
      <c r="AG12" s="80">
        <v>1</v>
      </c>
      <c r="AH12" s="80">
        <v>1</v>
      </c>
      <c r="AI12" s="95">
        <v>2</v>
      </c>
      <c r="AJ12" s="80">
        <v>0</v>
      </c>
      <c r="AK12" s="80">
        <v>5</v>
      </c>
      <c r="AL12" s="95">
        <v>2</v>
      </c>
      <c r="AM12" s="95">
        <v>3</v>
      </c>
      <c r="AN12" s="95">
        <v>2</v>
      </c>
      <c r="AO12" s="95">
        <v>2</v>
      </c>
      <c r="AP12" s="95">
        <v>2</v>
      </c>
      <c r="AQ12" s="95">
        <v>14</v>
      </c>
      <c r="AR12" s="95">
        <v>6</v>
      </c>
      <c r="AS12" s="95">
        <v>0</v>
      </c>
      <c r="AT12" s="95">
        <v>2</v>
      </c>
      <c r="AU12" s="95">
        <v>3</v>
      </c>
      <c r="AV12" s="95">
        <v>1</v>
      </c>
      <c r="AW12" s="95">
        <v>2</v>
      </c>
      <c r="AX12" s="95">
        <v>0</v>
      </c>
      <c r="AY12" s="95">
        <v>1</v>
      </c>
      <c r="AZ12" s="95">
        <v>0</v>
      </c>
      <c r="BA12" s="95">
        <v>0</v>
      </c>
      <c r="BB12" s="95">
        <v>0</v>
      </c>
      <c r="BC12" s="95">
        <v>7</v>
      </c>
      <c r="BD12" s="95">
        <v>0</v>
      </c>
      <c r="BE12" s="95">
        <v>0</v>
      </c>
      <c r="BF12" s="95">
        <v>1</v>
      </c>
      <c r="BG12" s="80">
        <f t="shared" si="0"/>
        <v>102</v>
      </c>
      <c r="BH12" s="80">
        <f t="shared" si="1"/>
        <v>75</v>
      </c>
      <c r="BI12" s="80">
        <f t="shared" si="2"/>
        <v>77</v>
      </c>
      <c r="BJ12" s="80">
        <f t="shared" si="3"/>
        <v>39</v>
      </c>
      <c r="BK12" s="80">
        <f t="shared" si="4"/>
        <v>15</v>
      </c>
      <c r="BL12" s="80">
        <f t="shared" si="5"/>
        <v>39</v>
      </c>
      <c r="BM12" s="80">
        <f t="shared" si="6"/>
        <v>17</v>
      </c>
      <c r="BN12" s="80">
        <f t="shared" si="7"/>
        <v>9</v>
      </c>
      <c r="BO12" s="80">
        <f t="shared" si="8"/>
        <v>9</v>
      </c>
      <c r="BP12" s="80">
        <f t="shared" si="9"/>
        <v>9</v>
      </c>
      <c r="BQ12" s="80">
        <f t="shared" si="10"/>
        <v>22</v>
      </c>
      <c r="BR12" s="80">
        <f t="shared" si="11"/>
        <v>6</v>
      </c>
      <c r="BS12" s="80">
        <f t="shared" si="12"/>
        <v>1</v>
      </c>
      <c r="BT12" s="80">
        <f t="shared" si="13"/>
        <v>8</v>
      </c>
      <c r="BU12" s="72"/>
      <c r="BV12" s="72"/>
      <c r="BW12" s="72"/>
      <c r="BX12" s="72"/>
      <c r="BY12" s="72"/>
    </row>
    <row r="13" spans="1:77" ht="17.100000000000001" customHeight="1" thickBot="1" x14ac:dyDescent="0.25">
      <c r="A13" s="72"/>
      <c r="B13" s="79" t="s">
        <v>104</v>
      </c>
      <c r="C13" s="80">
        <v>9</v>
      </c>
      <c r="D13" s="80">
        <v>22</v>
      </c>
      <c r="E13" s="80">
        <v>19</v>
      </c>
      <c r="F13" s="80">
        <v>8</v>
      </c>
      <c r="G13" s="80">
        <v>21</v>
      </c>
      <c r="H13" s="80">
        <v>10</v>
      </c>
      <c r="I13" s="80">
        <v>17</v>
      </c>
      <c r="J13" s="80">
        <v>9</v>
      </c>
      <c r="K13" s="80">
        <v>26</v>
      </c>
      <c r="L13" s="80">
        <v>6</v>
      </c>
      <c r="M13" s="80">
        <v>27</v>
      </c>
      <c r="N13" s="80">
        <v>17</v>
      </c>
      <c r="O13" s="80">
        <v>23</v>
      </c>
      <c r="P13" s="80">
        <v>15</v>
      </c>
      <c r="Q13" s="80">
        <v>4</v>
      </c>
      <c r="R13" s="80">
        <v>8</v>
      </c>
      <c r="S13" s="80">
        <v>6</v>
      </c>
      <c r="T13" s="80">
        <v>3</v>
      </c>
      <c r="U13" s="80">
        <v>4</v>
      </c>
      <c r="V13" s="80">
        <v>5</v>
      </c>
      <c r="W13" s="80">
        <v>4</v>
      </c>
      <c r="X13" s="80">
        <v>2</v>
      </c>
      <c r="Y13" s="80">
        <v>0</v>
      </c>
      <c r="Z13" s="80">
        <v>2</v>
      </c>
      <c r="AA13" s="80">
        <v>5</v>
      </c>
      <c r="AB13" s="80">
        <v>3</v>
      </c>
      <c r="AC13" s="80">
        <v>1</v>
      </c>
      <c r="AD13" s="80">
        <v>2</v>
      </c>
      <c r="AE13" s="80">
        <v>5</v>
      </c>
      <c r="AF13" s="80">
        <v>11</v>
      </c>
      <c r="AG13" s="80">
        <v>1</v>
      </c>
      <c r="AH13" s="80">
        <v>0</v>
      </c>
      <c r="AI13" s="95">
        <v>3</v>
      </c>
      <c r="AJ13" s="80">
        <v>1</v>
      </c>
      <c r="AK13" s="80">
        <v>1</v>
      </c>
      <c r="AL13" s="95">
        <v>5</v>
      </c>
      <c r="AM13" s="95">
        <v>1</v>
      </c>
      <c r="AN13" s="95">
        <v>1</v>
      </c>
      <c r="AO13" s="95">
        <v>0</v>
      </c>
      <c r="AP13" s="95">
        <v>0</v>
      </c>
      <c r="AQ13" s="95">
        <v>0</v>
      </c>
      <c r="AR13" s="95">
        <v>0</v>
      </c>
      <c r="AS13" s="95">
        <v>1</v>
      </c>
      <c r="AT13" s="95">
        <v>0</v>
      </c>
      <c r="AU13" s="95">
        <v>0</v>
      </c>
      <c r="AV13" s="95">
        <v>1</v>
      </c>
      <c r="AW13" s="95">
        <v>1</v>
      </c>
      <c r="AX13" s="95">
        <v>2</v>
      </c>
      <c r="AY13" s="95">
        <v>1</v>
      </c>
      <c r="AZ13" s="95">
        <v>1</v>
      </c>
      <c r="BA13" s="95">
        <v>0</v>
      </c>
      <c r="BB13" s="95">
        <v>0</v>
      </c>
      <c r="BC13" s="95">
        <v>1</v>
      </c>
      <c r="BD13" s="95">
        <v>0</v>
      </c>
      <c r="BE13" s="95">
        <v>0</v>
      </c>
      <c r="BF13" s="95">
        <v>8</v>
      </c>
      <c r="BG13" s="80">
        <f t="shared" si="0"/>
        <v>58</v>
      </c>
      <c r="BH13" s="80">
        <f t="shared" si="1"/>
        <v>57</v>
      </c>
      <c r="BI13" s="80">
        <f t="shared" si="2"/>
        <v>76</v>
      </c>
      <c r="BJ13" s="80">
        <f t="shared" si="3"/>
        <v>50</v>
      </c>
      <c r="BK13" s="80">
        <f t="shared" si="4"/>
        <v>18</v>
      </c>
      <c r="BL13" s="80">
        <f t="shared" si="5"/>
        <v>8</v>
      </c>
      <c r="BM13" s="80">
        <f t="shared" si="6"/>
        <v>11</v>
      </c>
      <c r="BN13" s="80">
        <f t="shared" si="7"/>
        <v>17</v>
      </c>
      <c r="BO13" s="80">
        <f t="shared" si="8"/>
        <v>10</v>
      </c>
      <c r="BP13" s="80">
        <f t="shared" si="9"/>
        <v>2</v>
      </c>
      <c r="BQ13" s="80">
        <f t="shared" si="10"/>
        <v>1</v>
      </c>
      <c r="BR13" s="80">
        <f t="shared" si="11"/>
        <v>4</v>
      </c>
      <c r="BS13" s="80">
        <f t="shared" si="12"/>
        <v>2</v>
      </c>
      <c r="BT13" s="80">
        <f t="shared" si="13"/>
        <v>9</v>
      </c>
      <c r="BU13" s="72"/>
      <c r="BV13" s="72"/>
      <c r="BW13" s="72"/>
      <c r="BX13" s="72"/>
      <c r="BY13" s="72"/>
    </row>
    <row r="14" spans="1:77" ht="17.100000000000001" customHeight="1" thickBot="1" x14ac:dyDescent="0.25">
      <c r="A14" s="72"/>
      <c r="B14" s="79" t="s">
        <v>105</v>
      </c>
      <c r="C14" s="80">
        <v>74</v>
      </c>
      <c r="D14" s="80">
        <v>99</v>
      </c>
      <c r="E14" s="80">
        <v>57</v>
      </c>
      <c r="F14" s="80">
        <v>82</v>
      </c>
      <c r="G14" s="80">
        <v>85</v>
      </c>
      <c r="H14" s="80">
        <v>61</v>
      </c>
      <c r="I14" s="80">
        <v>31</v>
      </c>
      <c r="J14" s="80">
        <v>50</v>
      </c>
      <c r="K14" s="80">
        <v>56</v>
      </c>
      <c r="L14" s="80">
        <v>35</v>
      </c>
      <c r="M14" s="80">
        <v>43</v>
      </c>
      <c r="N14" s="80">
        <v>49</v>
      </c>
      <c r="O14" s="80">
        <v>63</v>
      </c>
      <c r="P14" s="80">
        <v>35</v>
      </c>
      <c r="Q14" s="80">
        <v>15</v>
      </c>
      <c r="R14" s="80">
        <v>17</v>
      </c>
      <c r="S14" s="80">
        <v>29</v>
      </c>
      <c r="T14" s="80">
        <v>28</v>
      </c>
      <c r="U14" s="80">
        <v>14</v>
      </c>
      <c r="V14" s="80">
        <v>27</v>
      </c>
      <c r="W14" s="80">
        <v>26</v>
      </c>
      <c r="X14" s="80">
        <v>27</v>
      </c>
      <c r="Y14" s="80">
        <v>13</v>
      </c>
      <c r="Z14" s="80">
        <v>10</v>
      </c>
      <c r="AA14" s="80">
        <v>21</v>
      </c>
      <c r="AB14" s="80">
        <v>8</v>
      </c>
      <c r="AC14" s="80">
        <v>10</v>
      </c>
      <c r="AD14" s="80">
        <v>5</v>
      </c>
      <c r="AE14" s="80">
        <v>16</v>
      </c>
      <c r="AF14" s="80">
        <v>12</v>
      </c>
      <c r="AG14" s="80">
        <v>8</v>
      </c>
      <c r="AH14" s="80">
        <v>17</v>
      </c>
      <c r="AI14" s="95">
        <v>9</v>
      </c>
      <c r="AJ14" s="80">
        <v>2</v>
      </c>
      <c r="AK14" s="80">
        <v>2</v>
      </c>
      <c r="AL14" s="95">
        <v>19</v>
      </c>
      <c r="AM14" s="95">
        <v>7</v>
      </c>
      <c r="AN14" s="95">
        <v>14</v>
      </c>
      <c r="AO14" s="95">
        <v>11</v>
      </c>
      <c r="AP14" s="95">
        <v>43</v>
      </c>
      <c r="AQ14" s="95">
        <v>7</v>
      </c>
      <c r="AR14" s="95">
        <v>25</v>
      </c>
      <c r="AS14" s="95">
        <v>5</v>
      </c>
      <c r="AT14" s="95">
        <v>6</v>
      </c>
      <c r="AU14" s="95">
        <v>9</v>
      </c>
      <c r="AV14" s="95">
        <v>3</v>
      </c>
      <c r="AW14" s="95">
        <v>4</v>
      </c>
      <c r="AX14" s="95">
        <v>4</v>
      </c>
      <c r="AY14" s="95">
        <v>2</v>
      </c>
      <c r="AZ14" s="95">
        <v>1</v>
      </c>
      <c r="BA14" s="95">
        <v>2</v>
      </c>
      <c r="BB14" s="95">
        <v>3</v>
      </c>
      <c r="BC14" s="95">
        <v>6</v>
      </c>
      <c r="BD14" s="95">
        <v>4</v>
      </c>
      <c r="BE14" s="95">
        <v>2</v>
      </c>
      <c r="BF14" s="95">
        <v>8</v>
      </c>
      <c r="BG14" s="80">
        <f t="shared" si="0"/>
        <v>312</v>
      </c>
      <c r="BH14" s="80">
        <f t="shared" si="1"/>
        <v>227</v>
      </c>
      <c r="BI14" s="80">
        <f t="shared" si="2"/>
        <v>183</v>
      </c>
      <c r="BJ14" s="80">
        <f t="shared" si="3"/>
        <v>130</v>
      </c>
      <c r="BK14" s="80">
        <f t="shared" si="4"/>
        <v>98</v>
      </c>
      <c r="BL14" s="80">
        <f t="shared" si="5"/>
        <v>76</v>
      </c>
      <c r="BM14" s="80">
        <f t="shared" si="6"/>
        <v>44</v>
      </c>
      <c r="BN14" s="80">
        <f t="shared" si="7"/>
        <v>53</v>
      </c>
      <c r="BO14" s="80">
        <f t="shared" si="8"/>
        <v>32</v>
      </c>
      <c r="BP14" s="80">
        <f t="shared" si="9"/>
        <v>75</v>
      </c>
      <c r="BQ14" s="80">
        <f t="shared" si="10"/>
        <v>43</v>
      </c>
      <c r="BR14" s="80">
        <f t="shared" si="11"/>
        <v>20</v>
      </c>
      <c r="BS14" s="80">
        <f t="shared" si="12"/>
        <v>8</v>
      </c>
      <c r="BT14" s="80">
        <f t="shared" si="13"/>
        <v>20</v>
      </c>
      <c r="BU14" s="72"/>
      <c r="BV14" s="72"/>
      <c r="BW14" s="72"/>
      <c r="BX14" s="72"/>
      <c r="BY14" s="72"/>
    </row>
    <row r="15" spans="1:77" ht="17.100000000000001" customHeight="1" thickBot="1" x14ac:dyDescent="0.25">
      <c r="A15" s="72"/>
      <c r="B15" s="79" t="s">
        <v>106</v>
      </c>
      <c r="C15" s="80">
        <v>33</v>
      </c>
      <c r="D15" s="80">
        <v>23</v>
      </c>
      <c r="E15" s="80">
        <v>20</v>
      </c>
      <c r="F15" s="80">
        <v>32</v>
      </c>
      <c r="G15" s="80">
        <v>30</v>
      </c>
      <c r="H15" s="80">
        <v>33</v>
      </c>
      <c r="I15" s="80">
        <v>27</v>
      </c>
      <c r="J15" s="80">
        <v>30</v>
      </c>
      <c r="K15" s="80">
        <v>33</v>
      </c>
      <c r="L15" s="80">
        <v>19</v>
      </c>
      <c r="M15" s="80">
        <v>27</v>
      </c>
      <c r="N15" s="80">
        <v>23</v>
      </c>
      <c r="O15" s="80">
        <v>26</v>
      </c>
      <c r="P15" s="80">
        <v>24</v>
      </c>
      <c r="Q15" s="80">
        <v>12</v>
      </c>
      <c r="R15" s="80">
        <v>15</v>
      </c>
      <c r="S15" s="80">
        <v>18</v>
      </c>
      <c r="T15" s="80">
        <v>17</v>
      </c>
      <c r="U15" s="80">
        <v>15</v>
      </c>
      <c r="V15" s="80">
        <v>21</v>
      </c>
      <c r="W15" s="80">
        <v>21</v>
      </c>
      <c r="X15" s="80">
        <v>12</v>
      </c>
      <c r="Y15" s="80">
        <v>6</v>
      </c>
      <c r="Z15" s="80">
        <v>16</v>
      </c>
      <c r="AA15" s="80">
        <v>12</v>
      </c>
      <c r="AB15" s="80">
        <v>19</v>
      </c>
      <c r="AC15" s="80">
        <v>13</v>
      </c>
      <c r="AD15" s="80">
        <v>9</v>
      </c>
      <c r="AE15" s="80">
        <v>20</v>
      </c>
      <c r="AF15" s="80">
        <v>7</v>
      </c>
      <c r="AG15" s="80">
        <v>8</v>
      </c>
      <c r="AH15" s="80">
        <v>7</v>
      </c>
      <c r="AI15" s="95">
        <v>11</v>
      </c>
      <c r="AJ15" s="80">
        <v>1</v>
      </c>
      <c r="AK15" s="80">
        <v>3</v>
      </c>
      <c r="AL15" s="95">
        <v>10</v>
      </c>
      <c r="AM15" s="95">
        <v>9</v>
      </c>
      <c r="AN15" s="95">
        <v>9</v>
      </c>
      <c r="AO15" s="95">
        <v>7</v>
      </c>
      <c r="AP15" s="95">
        <v>9</v>
      </c>
      <c r="AQ15" s="95">
        <v>7</v>
      </c>
      <c r="AR15" s="95">
        <v>7</v>
      </c>
      <c r="AS15" s="95">
        <v>9</v>
      </c>
      <c r="AT15" s="95">
        <v>3</v>
      </c>
      <c r="AU15" s="95">
        <v>7</v>
      </c>
      <c r="AV15" s="95">
        <v>5</v>
      </c>
      <c r="AW15" s="95">
        <v>3</v>
      </c>
      <c r="AX15" s="95">
        <v>1</v>
      </c>
      <c r="AY15" s="95">
        <v>3</v>
      </c>
      <c r="AZ15" s="95">
        <v>6</v>
      </c>
      <c r="BA15" s="95">
        <v>1</v>
      </c>
      <c r="BB15" s="95">
        <v>1</v>
      </c>
      <c r="BC15" s="95">
        <v>3</v>
      </c>
      <c r="BD15" s="95">
        <v>2</v>
      </c>
      <c r="BE15" s="95">
        <v>4</v>
      </c>
      <c r="BF15" s="95">
        <v>0</v>
      </c>
      <c r="BG15" s="80">
        <f t="shared" si="0"/>
        <v>108</v>
      </c>
      <c r="BH15" s="80">
        <f t="shared" si="1"/>
        <v>120</v>
      </c>
      <c r="BI15" s="80">
        <f t="shared" si="2"/>
        <v>102</v>
      </c>
      <c r="BJ15" s="80">
        <f t="shared" si="3"/>
        <v>77</v>
      </c>
      <c r="BK15" s="80">
        <f t="shared" si="4"/>
        <v>71</v>
      </c>
      <c r="BL15" s="80">
        <f t="shared" si="5"/>
        <v>55</v>
      </c>
      <c r="BM15" s="80">
        <f t="shared" si="6"/>
        <v>53</v>
      </c>
      <c r="BN15" s="80">
        <f t="shared" si="7"/>
        <v>42</v>
      </c>
      <c r="BO15" s="80">
        <f t="shared" si="8"/>
        <v>25</v>
      </c>
      <c r="BP15" s="80">
        <f t="shared" si="9"/>
        <v>34</v>
      </c>
      <c r="BQ15" s="80">
        <f t="shared" si="10"/>
        <v>26</v>
      </c>
      <c r="BR15" s="80">
        <f t="shared" si="11"/>
        <v>16</v>
      </c>
      <c r="BS15" s="80">
        <f t="shared" si="12"/>
        <v>11</v>
      </c>
      <c r="BT15" s="80">
        <f t="shared" si="13"/>
        <v>9</v>
      </c>
      <c r="BU15" s="72"/>
      <c r="BV15" s="72"/>
      <c r="BW15" s="72"/>
      <c r="BX15" s="72"/>
      <c r="BY15" s="72"/>
    </row>
    <row r="16" spans="1:77" ht="17.100000000000001" customHeight="1" thickBot="1" x14ac:dyDescent="0.25">
      <c r="A16" s="72"/>
      <c r="B16" s="79" t="s">
        <v>107</v>
      </c>
      <c r="C16" s="80">
        <v>10</v>
      </c>
      <c r="D16" s="80">
        <v>28</v>
      </c>
      <c r="E16" s="80">
        <v>3</v>
      </c>
      <c r="F16" s="80">
        <v>7</v>
      </c>
      <c r="G16" s="80">
        <v>13</v>
      </c>
      <c r="H16" s="80">
        <v>11</v>
      </c>
      <c r="I16" s="80">
        <v>8</v>
      </c>
      <c r="J16" s="80">
        <v>13</v>
      </c>
      <c r="K16" s="80">
        <v>23</v>
      </c>
      <c r="L16" s="80">
        <v>12</v>
      </c>
      <c r="M16" s="80">
        <v>11</v>
      </c>
      <c r="N16" s="80">
        <v>8</v>
      </c>
      <c r="O16" s="80">
        <v>7</v>
      </c>
      <c r="P16" s="80">
        <v>3</v>
      </c>
      <c r="Q16" s="80">
        <v>5</v>
      </c>
      <c r="R16" s="80">
        <v>4</v>
      </c>
      <c r="S16" s="80">
        <v>3</v>
      </c>
      <c r="T16" s="80">
        <v>10</v>
      </c>
      <c r="U16" s="80">
        <v>5</v>
      </c>
      <c r="V16" s="80">
        <v>5</v>
      </c>
      <c r="W16" s="80">
        <v>3</v>
      </c>
      <c r="X16" s="80">
        <v>1</v>
      </c>
      <c r="Y16" s="80">
        <v>0</v>
      </c>
      <c r="Z16" s="80">
        <v>2</v>
      </c>
      <c r="AA16" s="80">
        <v>2</v>
      </c>
      <c r="AB16" s="80">
        <v>3</v>
      </c>
      <c r="AC16" s="80">
        <v>3</v>
      </c>
      <c r="AD16" s="80">
        <v>5</v>
      </c>
      <c r="AE16" s="80">
        <v>0</v>
      </c>
      <c r="AF16" s="80">
        <v>4</v>
      </c>
      <c r="AG16" s="80">
        <v>1</v>
      </c>
      <c r="AH16" s="80">
        <v>1</v>
      </c>
      <c r="AI16" s="95">
        <v>1</v>
      </c>
      <c r="AJ16" s="80">
        <v>1</v>
      </c>
      <c r="AK16" s="80">
        <v>2</v>
      </c>
      <c r="AL16" s="95">
        <v>2</v>
      </c>
      <c r="AM16" s="95">
        <v>3</v>
      </c>
      <c r="AN16" s="95">
        <v>0</v>
      </c>
      <c r="AO16" s="95">
        <v>0</v>
      </c>
      <c r="AP16" s="95">
        <v>5</v>
      </c>
      <c r="AQ16" s="95">
        <v>1</v>
      </c>
      <c r="AR16" s="95">
        <v>1</v>
      </c>
      <c r="AS16" s="95">
        <v>1</v>
      </c>
      <c r="AT16" s="95">
        <v>0</v>
      </c>
      <c r="AU16" s="95">
        <v>1</v>
      </c>
      <c r="AV16" s="95">
        <v>1</v>
      </c>
      <c r="AW16" s="95">
        <v>5</v>
      </c>
      <c r="AX16" s="95">
        <v>3</v>
      </c>
      <c r="AY16" s="95">
        <v>2</v>
      </c>
      <c r="AZ16" s="95">
        <v>0</v>
      </c>
      <c r="BA16" s="95">
        <v>2</v>
      </c>
      <c r="BB16" s="95">
        <v>1</v>
      </c>
      <c r="BC16" s="95">
        <v>0</v>
      </c>
      <c r="BD16" s="95">
        <v>4</v>
      </c>
      <c r="BE16" s="95">
        <v>2</v>
      </c>
      <c r="BF16" s="95">
        <v>2</v>
      </c>
      <c r="BG16" s="80">
        <f t="shared" si="0"/>
        <v>48</v>
      </c>
      <c r="BH16" s="80">
        <f t="shared" si="1"/>
        <v>45</v>
      </c>
      <c r="BI16" s="80">
        <f t="shared" si="2"/>
        <v>54</v>
      </c>
      <c r="BJ16" s="80">
        <f t="shared" si="3"/>
        <v>19</v>
      </c>
      <c r="BK16" s="80">
        <f t="shared" si="4"/>
        <v>23</v>
      </c>
      <c r="BL16" s="80">
        <f t="shared" si="5"/>
        <v>6</v>
      </c>
      <c r="BM16" s="80">
        <f t="shared" si="6"/>
        <v>13</v>
      </c>
      <c r="BN16" s="80">
        <f t="shared" si="7"/>
        <v>6</v>
      </c>
      <c r="BO16" s="80">
        <f t="shared" si="8"/>
        <v>6</v>
      </c>
      <c r="BP16" s="80">
        <f t="shared" si="9"/>
        <v>8</v>
      </c>
      <c r="BQ16" s="80">
        <f t="shared" si="10"/>
        <v>3</v>
      </c>
      <c r="BR16" s="80">
        <f t="shared" si="11"/>
        <v>10</v>
      </c>
      <c r="BS16" s="80">
        <f t="shared" si="12"/>
        <v>5</v>
      </c>
      <c r="BT16" s="80">
        <f t="shared" si="13"/>
        <v>8</v>
      </c>
      <c r="BU16" s="72"/>
      <c r="BV16" s="72"/>
      <c r="BW16" s="72"/>
      <c r="BX16" s="72"/>
      <c r="BY16" s="72"/>
    </row>
    <row r="17" spans="1:78" ht="17.100000000000001" customHeight="1" thickBot="1" x14ac:dyDescent="0.25">
      <c r="A17" s="72"/>
      <c r="B17" s="79" t="s">
        <v>108</v>
      </c>
      <c r="C17" s="80">
        <v>57</v>
      </c>
      <c r="D17" s="80">
        <v>54</v>
      </c>
      <c r="E17" s="80">
        <v>14</v>
      </c>
      <c r="F17" s="80">
        <v>15</v>
      </c>
      <c r="G17" s="80">
        <v>20</v>
      </c>
      <c r="H17" s="80">
        <v>18</v>
      </c>
      <c r="I17" s="80">
        <v>28</v>
      </c>
      <c r="J17" s="80">
        <v>24</v>
      </c>
      <c r="K17" s="80">
        <v>31</v>
      </c>
      <c r="L17" s="80">
        <v>29</v>
      </c>
      <c r="M17" s="80">
        <v>18</v>
      </c>
      <c r="N17" s="80">
        <v>25</v>
      </c>
      <c r="O17" s="80">
        <v>5</v>
      </c>
      <c r="P17" s="80">
        <v>12</v>
      </c>
      <c r="Q17" s="80">
        <v>11</v>
      </c>
      <c r="R17" s="80">
        <v>13</v>
      </c>
      <c r="S17" s="80">
        <v>6</v>
      </c>
      <c r="T17" s="80">
        <v>19</v>
      </c>
      <c r="U17" s="80">
        <v>15</v>
      </c>
      <c r="V17" s="80">
        <v>13</v>
      </c>
      <c r="W17" s="80">
        <v>16</v>
      </c>
      <c r="X17" s="80">
        <v>13</v>
      </c>
      <c r="Y17" s="80">
        <v>12</v>
      </c>
      <c r="Z17" s="80">
        <v>12</v>
      </c>
      <c r="AA17" s="80">
        <v>10</v>
      </c>
      <c r="AB17" s="80">
        <v>9</v>
      </c>
      <c r="AC17" s="80">
        <v>4</v>
      </c>
      <c r="AD17" s="80">
        <v>12</v>
      </c>
      <c r="AE17" s="80">
        <v>13</v>
      </c>
      <c r="AF17" s="80">
        <v>19</v>
      </c>
      <c r="AG17" s="80">
        <v>4</v>
      </c>
      <c r="AH17" s="80">
        <v>9</v>
      </c>
      <c r="AI17" s="95">
        <v>10</v>
      </c>
      <c r="AJ17" s="80">
        <v>6</v>
      </c>
      <c r="AK17" s="80">
        <v>5</v>
      </c>
      <c r="AL17" s="95">
        <v>15</v>
      </c>
      <c r="AM17" s="95">
        <v>7</v>
      </c>
      <c r="AN17" s="95">
        <v>5</v>
      </c>
      <c r="AO17" s="95">
        <v>6</v>
      </c>
      <c r="AP17" s="95">
        <v>4</v>
      </c>
      <c r="AQ17" s="95">
        <v>12</v>
      </c>
      <c r="AR17" s="95">
        <v>33</v>
      </c>
      <c r="AS17" s="95">
        <v>3</v>
      </c>
      <c r="AT17" s="95">
        <v>7</v>
      </c>
      <c r="AU17" s="95">
        <v>15</v>
      </c>
      <c r="AV17" s="95">
        <v>3</v>
      </c>
      <c r="AW17" s="95">
        <v>8</v>
      </c>
      <c r="AX17" s="95">
        <v>6</v>
      </c>
      <c r="AY17" s="95">
        <v>3</v>
      </c>
      <c r="AZ17" s="95">
        <v>2</v>
      </c>
      <c r="BA17" s="95">
        <v>2</v>
      </c>
      <c r="BB17" s="95">
        <v>1</v>
      </c>
      <c r="BC17" s="95">
        <v>4</v>
      </c>
      <c r="BD17" s="95">
        <v>3</v>
      </c>
      <c r="BE17" s="95">
        <v>6</v>
      </c>
      <c r="BF17" s="95">
        <v>0</v>
      </c>
      <c r="BG17" s="80">
        <f t="shared" si="0"/>
        <v>140</v>
      </c>
      <c r="BH17" s="80">
        <f t="shared" si="1"/>
        <v>90</v>
      </c>
      <c r="BI17" s="80">
        <f t="shared" si="2"/>
        <v>103</v>
      </c>
      <c r="BJ17" s="80">
        <f t="shared" si="3"/>
        <v>41</v>
      </c>
      <c r="BK17" s="80">
        <f t="shared" si="4"/>
        <v>53</v>
      </c>
      <c r="BL17" s="80">
        <f t="shared" si="5"/>
        <v>53</v>
      </c>
      <c r="BM17" s="80">
        <f t="shared" si="6"/>
        <v>35</v>
      </c>
      <c r="BN17" s="80">
        <f t="shared" si="7"/>
        <v>45</v>
      </c>
      <c r="BO17" s="80">
        <f t="shared" si="8"/>
        <v>36</v>
      </c>
      <c r="BP17" s="80">
        <f t="shared" si="9"/>
        <v>22</v>
      </c>
      <c r="BQ17" s="80">
        <f t="shared" si="10"/>
        <v>55</v>
      </c>
      <c r="BR17" s="80">
        <f t="shared" si="11"/>
        <v>32</v>
      </c>
      <c r="BS17" s="80">
        <f t="shared" si="12"/>
        <v>8</v>
      </c>
      <c r="BT17" s="80">
        <f t="shared" si="13"/>
        <v>13</v>
      </c>
      <c r="BU17" s="72"/>
      <c r="BV17" s="72"/>
      <c r="BW17" s="72"/>
      <c r="BX17" s="72"/>
      <c r="BY17" s="72"/>
    </row>
    <row r="18" spans="1:78" ht="17.100000000000001" customHeight="1" thickBot="1" x14ac:dyDescent="0.25">
      <c r="A18" s="72"/>
      <c r="B18" s="79" t="s">
        <v>109</v>
      </c>
      <c r="C18" s="80">
        <v>68</v>
      </c>
      <c r="D18" s="80">
        <v>56</v>
      </c>
      <c r="E18" s="80">
        <v>37</v>
      </c>
      <c r="F18" s="80">
        <v>39</v>
      </c>
      <c r="G18" s="80">
        <v>48</v>
      </c>
      <c r="H18" s="80">
        <v>43</v>
      </c>
      <c r="I18" s="80">
        <v>31</v>
      </c>
      <c r="J18" s="80">
        <v>53</v>
      </c>
      <c r="K18" s="80">
        <v>28</v>
      </c>
      <c r="L18" s="80">
        <v>41</v>
      </c>
      <c r="M18" s="80">
        <v>25</v>
      </c>
      <c r="N18" s="80">
        <v>25</v>
      </c>
      <c r="O18" s="80">
        <v>33</v>
      </c>
      <c r="P18" s="80">
        <v>37</v>
      </c>
      <c r="Q18" s="80">
        <v>12</v>
      </c>
      <c r="R18" s="80">
        <v>30</v>
      </c>
      <c r="S18" s="80">
        <v>24</v>
      </c>
      <c r="T18" s="80">
        <v>55</v>
      </c>
      <c r="U18" s="80">
        <v>25</v>
      </c>
      <c r="V18" s="80">
        <v>10</v>
      </c>
      <c r="W18" s="80">
        <v>14</v>
      </c>
      <c r="X18" s="80">
        <v>21</v>
      </c>
      <c r="Y18" s="80">
        <v>10</v>
      </c>
      <c r="Z18" s="80">
        <v>19</v>
      </c>
      <c r="AA18" s="80">
        <v>10</v>
      </c>
      <c r="AB18" s="80">
        <v>25</v>
      </c>
      <c r="AC18" s="80">
        <v>16</v>
      </c>
      <c r="AD18" s="80">
        <v>16</v>
      </c>
      <c r="AE18" s="80">
        <v>11</v>
      </c>
      <c r="AF18" s="80">
        <v>24</v>
      </c>
      <c r="AG18" s="80">
        <v>16</v>
      </c>
      <c r="AH18" s="80">
        <v>18</v>
      </c>
      <c r="AI18" s="95">
        <v>8</v>
      </c>
      <c r="AJ18" s="80">
        <v>10</v>
      </c>
      <c r="AK18" s="80">
        <v>11</v>
      </c>
      <c r="AL18" s="95">
        <v>34</v>
      </c>
      <c r="AM18" s="95">
        <v>32</v>
      </c>
      <c r="AN18" s="95">
        <v>15</v>
      </c>
      <c r="AO18" s="95">
        <v>11</v>
      </c>
      <c r="AP18" s="95">
        <v>10</v>
      </c>
      <c r="AQ18" s="95">
        <v>18</v>
      </c>
      <c r="AR18" s="95">
        <v>21</v>
      </c>
      <c r="AS18" s="95">
        <v>8</v>
      </c>
      <c r="AT18" s="95">
        <v>22</v>
      </c>
      <c r="AU18" s="95">
        <v>6</v>
      </c>
      <c r="AV18" s="95">
        <v>5</v>
      </c>
      <c r="AW18" s="95">
        <v>4</v>
      </c>
      <c r="AX18" s="95">
        <v>5</v>
      </c>
      <c r="AY18" s="95">
        <v>7</v>
      </c>
      <c r="AZ18" s="95">
        <v>5</v>
      </c>
      <c r="BA18" s="95">
        <v>6</v>
      </c>
      <c r="BB18" s="95">
        <v>4</v>
      </c>
      <c r="BC18" s="95">
        <v>13</v>
      </c>
      <c r="BD18" s="95">
        <v>9</v>
      </c>
      <c r="BE18" s="95">
        <v>20</v>
      </c>
      <c r="BF18" s="95">
        <v>20</v>
      </c>
      <c r="BG18" s="80">
        <f t="shared" si="0"/>
        <v>200</v>
      </c>
      <c r="BH18" s="80">
        <f t="shared" si="1"/>
        <v>175</v>
      </c>
      <c r="BI18" s="80">
        <f t="shared" si="2"/>
        <v>119</v>
      </c>
      <c r="BJ18" s="80">
        <f t="shared" si="3"/>
        <v>112</v>
      </c>
      <c r="BK18" s="80">
        <f t="shared" si="4"/>
        <v>114</v>
      </c>
      <c r="BL18" s="80">
        <f t="shared" si="5"/>
        <v>64</v>
      </c>
      <c r="BM18" s="80">
        <f t="shared" si="6"/>
        <v>67</v>
      </c>
      <c r="BN18" s="80">
        <f t="shared" si="7"/>
        <v>69</v>
      </c>
      <c r="BO18" s="80">
        <f t="shared" si="8"/>
        <v>63</v>
      </c>
      <c r="BP18" s="80">
        <f t="shared" si="9"/>
        <v>68</v>
      </c>
      <c r="BQ18" s="80">
        <f t="shared" si="10"/>
        <v>69</v>
      </c>
      <c r="BR18" s="80">
        <f t="shared" si="11"/>
        <v>20</v>
      </c>
      <c r="BS18" s="80">
        <f t="shared" si="12"/>
        <v>22</v>
      </c>
      <c r="BT18" s="80">
        <f t="shared" si="13"/>
        <v>62</v>
      </c>
      <c r="BU18" s="72"/>
      <c r="BV18" s="72"/>
      <c r="BW18" s="72"/>
      <c r="BX18" s="72"/>
      <c r="BY18" s="72"/>
    </row>
    <row r="19" spans="1:78" ht="17.100000000000001" customHeight="1" thickBot="1" x14ac:dyDescent="0.25">
      <c r="A19" s="72"/>
      <c r="B19" s="79" t="s">
        <v>110</v>
      </c>
      <c r="C19" s="80">
        <v>0</v>
      </c>
      <c r="D19" s="80">
        <v>44</v>
      </c>
      <c r="E19" s="80">
        <v>29</v>
      </c>
      <c r="F19" s="80">
        <v>26</v>
      </c>
      <c r="G19" s="80">
        <v>45</v>
      </c>
      <c r="H19" s="80">
        <v>35</v>
      </c>
      <c r="I19" s="80">
        <v>70</v>
      </c>
      <c r="J19" s="80">
        <v>96</v>
      </c>
      <c r="K19" s="80">
        <v>71</v>
      </c>
      <c r="L19" s="80">
        <v>71</v>
      </c>
      <c r="M19" s="80">
        <v>63</v>
      </c>
      <c r="N19" s="80">
        <v>17</v>
      </c>
      <c r="O19" s="80">
        <v>23</v>
      </c>
      <c r="P19" s="80">
        <v>16</v>
      </c>
      <c r="Q19" s="80">
        <v>9</v>
      </c>
      <c r="R19" s="80">
        <v>9</v>
      </c>
      <c r="S19" s="80">
        <v>10</v>
      </c>
      <c r="T19" s="80">
        <v>6</v>
      </c>
      <c r="U19" s="80">
        <v>1</v>
      </c>
      <c r="V19" s="80">
        <v>2</v>
      </c>
      <c r="W19" s="80">
        <v>2</v>
      </c>
      <c r="X19" s="80">
        <v>3</v>
      </c>
      <c r="Y19" s="80">
        <v>3</v>
      </c>
      <c r="Z19" s="80">
        <v>2</v>
      </c>
      <c r="AA19" s="80">
        <v>3</v>
      </c>
      <c r="AB19" s="80">
        <v>14</v>
      </c>
      <c r="AC19" s="80">
        <v>2</v>
      </c>
      <c r="AD19" s="80">
        <v>4</v>
      </c>
      <c r="AE19" s="80">
        <v>5</v>
      </c>
      <c r="AF19" s="80">
        <v>1</v>
      </c>
      <c r="AG19" s="80">
        <v>1</v>
      </c>
      <c r="AH19" s="80">
        <v>2</v>
      </c>
      <c r="AI19" s="95">
        <v>9</v>
      </c>
      <c r="AJ19" s="80">
        <v>4</v>
      </c>
      <c r="AK19" s="80">
        <v>2</v>
      </c>
      <c r="AL19" s="95">
        <v>2</v>
      </c>
      <c r="AM19" s="95">
        <v>6</v>
      </c>
      <c r="AN19" s="95">
        <v>0</v>
      </c>
      <c r="AO19" s="95">
        <v>0</v>
      </c>
      <c r="AP19" s="95">
        <v>2</v>
      </c>
      <c r="AQ19" s="95">
        <v>0</v>
      </c>
      <c r="AR19" s="95">
        <v>3</v>
      </c>
      <c r="AS19" s="95">
        <v>3</v>
      </c>
      <c r="AT19" s="95">
        <v>5</v>
      </c>
      <c r="AU19" s="95">
        <v>1</v>
      </c>
      <c r="AV19" s="95">
        <v>3</v>
      </c>
      <c r="AW19" s="95">
        <v>3</v>
      </c>
      <c r="AX19" s="95">
        <v>0</v>
      </c>
      <c r="AY19" s="95">
        <v>12</v>
      </c>
      <c r="AZ19" s="95">
        <v>1</v>
      </c>
      <c r="BA19" s="95">
        <v>1</v>
      </c>
      <c r="BB19" s="95">
        <v>1</v>
      </c>
      <c r="BC19" s="95">
        <v>3</v>
      </c>
      <c r="BD19" s="95">
        <v>1</v>
      </c>
      <c r="BE19" s="95">
        <v>0</v>
      </c>
      <c r="BF19" s="95">
        <v>0</v>
      </c>
      <c r="BG19" s="80">
        <f t="shared" si="0"/>
        <v>99</v>
      </c>
      <c r="BH19" s="80">
        <f t="shared" si="1"/>
        <v>246</v>
      </c>
      <c r="BI19" s="80">
        <f t="shared" si="2"/>
        <v>222</v>
      </c>
      <c r="BJ19" s="80">
        <f t="shared" si="3"/>
        <v>57</v>
      </c>
      <c r="BK19" s="80">
        <f t="shared" si="4"/>
        <v>19</v>
      </c>
      <c r="BL19" s="80">
        <f t="shared" si="5"/>
        <v>10</v>
      </c>
      <c r="BM19" s="80">
        <f t="shared" si="6"/>
        <v>23</v>
      </c>
      <c r="BN19" s="80">
        <f t="shared" si="7"/>
        <v>9</v>
      </c>
      <c r="BO19" s="80">
        <f t="shared" si="8"/>
        <v>17</v>
      </c>
      <c r="BP19" s="80">
        <f t="shared" si="9"/>
        <v>8</v>
      </c>
      <c r="BQ19" s="80">
        <f t="shared" si="10"/>
        <v>11</v>
      </c>
      <c r="BR19" s="80">
        <f t="shared" si="11"/>
        <v>7</v>
      </c>
      <c r="BS19" s="80">
        <f t="shared" si="12"/>
        <v>15</v>
      </c>
      <c r="BT19" s="80">
        <f t="shared" si="13"/>
        <v>4</v>
      </c>
      <c r="BU19" s="72"/>
      <c r="BV19" s="72"/>
      <c r="BW19" s="72"/>
      <c r="BX19" s="72"/>
      <c r="BY19" s="72"/>
    </row>
    <row r="20" spans="1:78" ht="17.100000000000001" customHeight="1" thickBot="1" x14ac:dyDescent="0.25">
      <c r="A20" s="72"/>
      <c r="B20" s="79" t="s">
        <v>111</v>
      </c>
      <c r="C20" s="80">
        <v>6</v>
      </c>
      <c r="D20" s="80">
        <v>15</v>
      </c>
      <c r="E20" s="80">
        <v>5</v>
      </c>
      <c r="F20" s="80">
        <v>9</v>
      </c>
      <c r="G20" s="80">
        <v>11</v>
      </c>
      <c r="H20" s="80">
        <v>6</v>
      </c>
      <c r="I20" s="80">
        <v>9</v>
      </c>
      <c r="J20" s="80">
        <v>10</v>
      </c>
      <c r="K20" s="80">
        <v>9</v>
      </c>
      <c r="L20" s="80">
        <v>8</v>
      </c>
      <c r="M20" s="80">
        <v>1</v>
      </c>
      <c r="N20" s="80">
        <v>5</v>
      </c>
      <c r="O20" s="80">
        <v>5</v>
      </c>
      <c r="P20" s="80">
        <v>2</v>
      </c>
      <c r="Q20" s="80">
        <v>3</v>
      </c>
      <c r="R20" s="80">
        <v>7</v>
      </c>
      <c r="S20" s="80">
        <v>3</v>
      </c>
      <c r="T20" s="80">
        <v>1</v>
      </c>
      <c r="U20" s="80">
        <v>0</v>
      </c>
      <c r="V20" s="80">
        <v>2</v>
      </c>
      <c r="W20" s="80">
        <v>2</v>
      </c>
      <c r="X20" s="80">
        <v>3</v>
      </c>
      <c r="Y20" s="80">
        <v>2</v>
      </c>
      <c r="Z20" s="80">
        <v>3</v>
      </c>
      <c r="AA20" s="80">
        <v>1</v>
      </c>
      <c r="AB20" s="80">
        <v>15</v>
      </c>
      <c r="AC20" s="80">
        <v>2</v>
      </c>
      <c r="AD20" s="80">
        <v>2</v>
      </c>
      <c r="AE20" s="80">
        <v>1</v>
      </c>
      <c r="AF20" s="80">
        <v>1</v>
      </c>
      <c r="AG20" s="80">
        <v>3</v>
      </c>
      <c r="AH20" s="80">
        <v>3</v>
      </c>
      <c r="AI20" s="95">
        <v>2</v>
      </c>
      <c r="AJ20" s="80">
        <v>2</v>
      </c>
      <c r="AK20" s="80">
        <v>0</v>
      </c>
      <c r="AL20" s="95">
        <v>0</v>
      </c>
      <c r="AM20" s="95">
        <v>3</v>
      </c>
      <c r="AN20" s="95">
        <v>0</v>
      </c>
      <c r="AO20" s="95">
        <v>1</v>
      </c>
      <c r="AP20" s="95">
        <v>1</v>
      </c>
      <c r="AQ20" s="95">
        <v>5</v>
      </c>
      <c r="AR20" s="95">
        <v>1</v>
      </c>
      <c r="AS20" s="95">
        <v>0</v>
      </c>
      <c r="AT20" s="95">
        <v>0</v>
      </c>
      <c r="AU20" s="95">
        <v>2</v>
      </c>
      <c r="AV20" s="95">
        <v>0</v>
      </c>
      <c r="AW20" s="95">
        <v>1</v>
      </c>
      <c r="AX20" s="95">
        <v>2</v>
      </c>
      <c r="AY20" s="95">
        <v>1</v>
      </c>
      <c r="AZ20" s="95">
        <v>2</v>
      </c>
      <c r="BA20" s="95">
        <v>0</v>
      </c>
      <c r="BB20" s="95">
        <v>0</v>
      </c>
      <c r="BC20" s="95">
        <v>2</v>
      </c>
      <c r="BD20" s="95">
        <v>2</v>
      </c>
      <c r="BE20" s="95">
        <v>0</v>
      </c>
      <c r="BF20" s="95">
        <v>1</v>
      </c>
      <c r="BG20" s="80">
        <f t="shared" si="0"/>
        <v>35</v>
      </c>
      <c r="BH20" s="80">
        <f t="shared" si="1"/>
        <v>36</v>
      </c>
      <c r="BI20" s="80">
        <f t="shared" si="2"/>
        <v>23</v>
      </c>
      <c r="BJ20" s="80">
        <f t="shared" si="3"/>
        <v>17</v>
      </c>
      <c r="BK20" s="80">
        <f t="shared" si="4"/>
        <v>6</v>
      </c>
      <c r="BL20" s="80">
        <f t="shared" si="5"/>
        <v>10</v>
      </c>
      <c r="BM20" s="80">
        <f t="shared" si="6"/>
        <v>20</v>
      </c>
      <c r="BN20" s="80">
        <f t="shared" si="7"/>
        <v>8</v>
      </c>
      <c r="BO20" s="80">
        <f t="shared" si="8"/>
        <v>4</v>
      </c>
      <c r="BP20" s="80">
        <f t="shared" si="9"/>
        <v>5</v>
      </c>
      <c r="BQ20" s="80">
        <f t="shared" si="10"/>
        <v>6</v>
      </c>
      <c r="BR20" s="80">
        <f t="shared" si="11"/>
        <v>5</v>
      </c>
      <c r="BS20" s="80">
        <f t="shared" si="12"/>
        <v>3</v>
      </c>
      <c r="BT20" s="80">
        <f t="shared" si="13"/>
        <v>5</v>
      </c>
      <c r="BU20" s="72"/>
      <c r="BV20" s="72"/>
      <c r="BW20" s="72"/>
      <c r="BX20" s="72"/>
      <c r="BY20" s="72"/>
    </row>
    <row r="21" spans="1:78" ht="17.100000000000001" customHeight="1" thickBot="1" x14ac:dyDescent="0.25">
      <c r="A21" s="72"/>
      <c r="B21" s="79" t="s">
        <v>112</v>
      </c>
      <c r="C21" s="80">
        <v>23</v>
      </c>
      <c r="D21" s="80">
        <v>25</v>
      </c>
      <c r="E21" s="80">
        <v>15</v>
      </c>
      <c r="F21" s="80">
        <v>12</v>
      </c>
      <c r="G21" s="80">
        <v>10</v>
      </c>
      <c r="H21" s="80">
        <v>12</v>
      </c>
      <c r="I21" s="80">
        <v>6</v>
      </c>
      <c r="J21" s="80">
        <v>9</v>
      </c>
      <c r="K21" s="80">
        <v>15</v>
      </c>
      <c r="L21" s="80">
        <v>8</v>
      </c>
      <c r="M21" s="80">
        <v>6</v>
      </c>
      <c r="N21" s="80">
        <v>4</v>
      </c>
      <c r="O21" s="80">
        <v>11</v>
      </c>
      <c r="P21" s="80">
        <v>5</v>
      </c>
      <c r="Q21" s="80">
        <v>4</v>
      </c>
      <c r="R21" s="80">
        <v>9</v>
      </c>
      <c r="S21" s="80">
        <v>2</v>
      </c>
      <c r="T21" s="80">
        <v>1</v>
      </c>
      <c r="U21" s="80">
        <v>4</v>
      </c>
      <c r="V21" s="80">
        <v>3</v>
      </c>
      <c r="W21" s="80">
        <v>6</v>
      </c>
      <c r="X21" s="80">
        <v>3</v>
      </c>
      <c r="Y21" s="80">
        <v>0</v>
      </c>
      <c r="Z21" s="80">
        <v>6</v>
      </c>
      <c r="AA21" s="80">
        <v>4</v>
      </c>
      <c r="AB21" s="80">
        <v>3</v>
      </c>
      <c r="AC21" s="80">
        <v>2</v>
      </c>
      <c r="AD21" s="80">
        <v>3</v>
      </c>
      <c r="AE21" s="80">
        <v>13</v>
      </c>
      <c r="AF21" s="80">
        <v>8</v>
      </c>
      <c r="AG21" s="80">
        <v>1</v>
      </c>
      <c r="AH21" s="80">
        <v>4</v>
      </c>
      <c r="AI21" s="95">
        <v>5</v>
      </c>
      <c r="AJ21" s="80">
        <v>2</v>
      </c>
      <c r="AK21" s="80">
        <v>0</v>
      </c>
      <c r="AL21" s="95">
        <v>3</v>
      </c>
      <c r="AM21" s="95">
        <v>2</v>
      </c>
      <c r="AN21" s="95">
        <v>2</v>
      </c>
      <c r="AO21" s="95">
        <v>0</v>
      </c>
      <c r="AP21" s="95">
        <v>1</v>
      </c>
      <c r="AQ21" s="95">
        <v>10</v>
      </c>
      <c r="AR21" s="95">
        <v>1</v>
      </c>
      <c r="AS21" s="95">
        <v>5</v>
      </c>
      <c r="AT21" s="95">
        <v>3</v>
      </c>
      <c r="AU21" s="95">
        <v>2</v>
      </c>
      <c r="AV21" s="95">
        <v>1</v>
      </c>
      <c r="AW21" s="95">
        <v>8</v>
      </c>
      <c r="AX21" s="95">
        <v>0</v>
      </c>
      <c r="AY21" s="95">
        <v>0</v>
      </c>
      <c r="AZ21" s="95">
        <v>3</v>
      </c>
      <c r="BA21" s="95">
        <v>7</v>
      </c>
      <c r="BB21" s="95">
        <v>1</v>
      </c>
      <c r="BC21" s="95">
        <v>1</v>
      </c>
      <c r="BD21" s="95">
        <v>3</v>
      </c>
      <c r="BE21" s="95">
        <v>2</v>
      </c>
      <c r="BF21" s="95">
        <v>0</v>
      </c>
      <c r="BG21" s="80">
        <f t="shared" si="0"/>
        <v>75</v>
      </c>
      <c r="BH21" s="80">
        <f t="shared" si="1"/>
        <v>37</v>
      </c>
      <c r="BI21" s="80">
        <f t="shared" si="2"/>
        <v>33</v>
      </c>
      <c r="BJ21" s="80">
        <f t="shared" si="3"/>
        <v>29</v>
      </c>
      <c r="BK21" s="80">
        <f t="shared" si="4"/>
        <v>10</v>
      </c>
      <c r="BL21" s="80">
        <f t="shared" si="5"/>
        <v>15</v>
      </c>
      <c r="BM21" s="80">
        <f t="shared" si="6"/>
        <v>12</v>
      </c>
      <c r="BN21" s="80">
        <f t="shared" si="7"/>
        <v>26</v>
      </c>
      <c r="BO21" s="80">
        <f t="shared" si="8"/>
        <v>10</v>
      </c>
      <c r="BP21" s="80">
        <f t="shared" si="9"/>
        <v>5</v>
      </c>
      <c r="BQ21" s="80">
        <f t="shared" si="10"/>
        <v>19</v>
      </c>
      <c r="BR21" s="80">
        <f t="shared" si="11"/>
        <v>11</v>
      </c>
      <c r="BS21" s="80">
        <f t="shared" si="12"/>
        <v>11</v>
      </c>
      <c r="BT21" s="80">
        <f t="shared" si="13"/>
        <v>6</v>
      </c>
      <c r="BU21" s="72"/>
      <c r="BV21" s="72"/>
      <c r="BW21" s="72"/>
      <c r="BX21" s="72"/>
      <c r="BY21" s="72"/>
    </row>
    <row r="22" spans="1:78" ht="17.100000000000001" customHeight="1" thickBot="1" x14ac:dyDescent="0.25">
      <c r="A22" s="72"/>
      <c r="B22" s="79" t="s">
        <v>113</v>
      </c>
      <c r="C22" s="80">
        <v>1</v>
      </c>
      <c r="D22" s="80">
        <v>2</v>
      </c>
      <c r="E22" s="80">
        <v>1</v>
      </c>
      <c r="F22" s="80">
        <v>0</v>
      </c>
      <c r="G22" s="80">
        <v>2</v>
      </c>
      <c r="H22" s="80">
        <v>0</v>
      </c>
      <c r="I22" s="80">
        <v>1</v>
      </c>
      <c r="J22" s="80">
        <v>3</v>
      </c>
      <c r="K22" s="80">
        <v>3</v>
      </c>
      <c r="L22" s="80">
        <v>3</v>
      </c>
      <c r="M22" s="80">
        <v>1</v>
      </c>
      <c r="N22" s="80">
        <v>3</v>
      </c>
      <c r="O22" s="80">
        <v>3</v>
      </c>
      <c r="P22" s="80">
        <v>1</v>
      </c>
      <c r="Q22" s="80">
        <v>0</v>
      </c>
      <c r="R22" s="80">
        <v>4</v>
      </c>
      <c r="S22" s="80">
        <v>0</v>
      </c>
      <c r="T22" s="80">
        <v>2</v>
      </c>
      <c r="U22" s="80">
        <v>0</v>
      </c>
      <c r="V22" s="80">
        <v>1</v>
      </c>
      <c r="W22" s="80">
        <v>2</v>
      </c>
      <c r="X22" s="80">
        <v>1</v>
      </c>
      <c r="Y22" s="80">
        <v>0</v>
      </c>
      <c r="Z22" s="80">
        <v>0</v>
      </c>
      <c r="AA22" s="80">
        <v>0</v>
      </c>
      <c r="AB22" s="80">
        <v>0</v>
      </c>
      <c r="AC22" s="80">
        <v>0</v>
      </c>
      <c r="AD22" s="80">
        <v>0</v>
      </c>
      <c r="AE22" s="80">
        <v>1</v>
      </c>
      <c r="AF22" s="80">
        <v>1</v>
      </c>
      <c r="AG22" s="80">
        <v>0</v>
      </c>
      <c r="AH22" s="80">
        <v>0</v>
      </c>
      <c r="AI22" s="95">
        <v>0</v>
      </c>
      <c r="AJ22" s="80">
        <v>0</v>
      </c>
      <c r="AK22" s="80">
        <v>1</v>
      </c>
      <c r="AL22" s="95">
        <v>1</v>
      </c>
      <c r="AM22" s="95">
        <v>0</v>
      </c>
      <c r="AN22" s="95">
        <v>1</v>
      </c>
      <c r="AO22" s="95">
        <v>0</v>
      </c>
      <c r="AP22" s="95">
        <v>0</v>
      </c>
      <c r="AQ22" s="95">
        <v>4</v>
      </c>
      <c r="AR22" s="95">
        <v>0</v>
      </c>
      <c r="AS22" s="95">
        <v>0</v>
      </c>
      <c r="AT22" s="95">
        <v>0</v>
      </c>
      <c r="AU22" s="95">
        <v>0</v>
      </c>
      <c r="AV22" s="95">
        <v>1</v>
      </c>
      <c r="AW22" s="95">
        <v>0</v>
      </c>
      <c r="AX22" s="95">
        <v>0</v>
      </c>
      <c r="AY22" s="95">
        <v>0</v>
      </c>
      <c r="AZ22" s="95">
        <v>0</v>
      </c>
      <c r="BA22" s="95">
        <v>0</v>
      </c>
      <c r="BB22" s="95">
        <v>1</v>
      </c>
      <c r="BC22" s="95">
        <v>0</v>
      </c>
      <c r="BD22" s="95">
        <v>0</v>
      </c>
      <c r="BE22" s="95">
        <v>0</v>
      </c>
      <c r="BF22" s="95">
        <v>0</v>
      </c>
      <c r="BG22" s="80">
        <f t="shared" si="0"/>
        <v>4</v>
      </c>
      <c r="BH22" s="80">
        <f t="shared" si="1"/>
        <v>6</v>
      </c>
      <c r="BI22" s="80">
        <f t="shared" si="2"/>
        <v>10</v>
      </c>
      <c r="BJ22" s="80">
        <f t="shared" si="3"/>
        <v>8</v>
      </c>
      <c r="BK22" s="80">
        <f t="shared" si="4"/>
        <v>3</v>
      </c>
      <c r="BL22" s="80">
        <f t="shared" si="5"/>
        <v>3</v>
      </c>
      <c r="BM22" s="80">
        <f t="shared" si="6"/>
        <v>0</v>
      </c>
      <c r="BN22" s="80">
        <f t="shared" si="7"/>
        <v>2</v>
      </c>
      <c r="BO22" s="80">
        <f t="shared" si="8"/>
        <v>2</v>
      </c>
      <c r="BP22" s="80">
        <f t="shared" si="9"/>
        <v>1</v>
      </c>
      <c r="BQ22" s="80">
        <f t="shared" si="10"/>
        <v>4</v>
      </c>
      <c r="BR22" s="80">
        <f t="shared" si="11"/>
        <v>1</v>
      </c>
      <c r="BS22" s="80">
        <f t="shared" si="12"/>
        <v>1</v>
      </c>
      <c r="BT22" s="80">
        <f t="shared" si="13"/>
        <v>0</v>
      </c>
      <c r="BU22" s="72"/>
      <c r="BV22" s="72"/>
      <c r="BW22" s="72"/>
      <c r="BX22" s="72"/>
      <c r="BY22" s="72"/>
    </row>
    <row r="23" spans="1:78" ht="17.100000000000001" customHeight="1" thickBot="1" x14ac:dyDescent="0.25">
      <c r="A23" s="72"/>
      <c r="B23" s="81" t="s">
        <v>114</v>
      </c>
      <c r="C23" s="82">
        <v>439</v>
      </c>
      <c r="D23" s="82">
        <v>548</v>
      </c>
      <c r="E23" s="82">
        <v>303</v>
      </c>
      <c r="F23" s="83">
        <f t="shared" ref="F23:K23" si="14">SUM(F6:F22)</f>
        <v>400</v>
      </c>
      <c r="G23" s="82">
        <f t="shared" si="14"/>
        <v>422</v>
      </c>
      <c r="H23" s="82">
        <f t="shared" si="14"/>
        <v>406</v>
      </c>
      <c r="I23" s="82">
        <f t="shared" si="14"/>
        <v>340</v>
      </c>
      <c r="J23" s="83">
        <f t="shared" si="14"/>
        <v>445</v>
      </c>
      <c r="K23" s="82">
        <f t="shared" si="14"/>
        <v>468</v>
      </c>
      <c r="L23" s="82">
        <f t="shared" ref="L23:W23" si="15">SUM(L6:L22)</f>
        <v>401</v>
      </c>
      <c r="M23" s="82">
        <f t="shared" si="15"/>
        <v>336</v>
      </c>
      <c r="N23" s="83">
        <f t="shared" si="15"/>
        <v>283</v>
      </c>
      <c r="O23" s="82">
        <f t="shared" si="15"/>
        <v>317</v>
      </c>
      <c r="P23" s="82">
        <f t="shared" si="15"/>
        <v>305</v>
      </c>
      <c r="Q23" s="82">
        <f t="shared" si="15"/>
        <v>155</v>
      </c>
      <c r="R23" s="83">
        <f t="shared" si="15"/>
        <v>242</v>
      </c>
      <c r="S23" s="82">
        <f t="shared" si="15"/>
        <v>215</v>
      </c>
      <c r="T23" s="82">
        <f t="shared" si="15"/>
        <v>245</v>
      </c>
      <c r="U23" s="82">
        <f t="shared" si="15"/>
        <v>147</v>
      </c>
      <c r="V23" s="83">
        <f t="shared" si="15"/>
        <v>142</v>
      </c>
      <c r="W23" s="82">
        <f t="shared" si="15"/>
        <v>191</v>
      </c>
      <c r="X23" s="82">
        <f>SUM(X6:X22)</f>
        <v>137</v>
      </c>
      <c r="Y23" s="82">
        <v>112</v>
      </c>
      <c r="Z23" s="83">
        <f t="shared" ref="Z23:AW23" si="16">SUM(Z6:Z22)</f>
        <v>138</v>
      </c>
      <c r="AA23" s="82">
        <f t="shared" si="16"/>
        <v>137</v>
      </c>
      <c r="AB23" s="82">
        <f t="shared" si="16"/>
        <v>184</v>
      </c>
      <c r="AC23" s="82">
        <f t="shared" si="16"/>
        <v>87</v>
      </c>
      <c r="AD23" s="83">
        <f t="shared" si="16"/>
        <v>100</v>
      </c>
      <c r="AE23" s="82">
        <f t="shared" si="16"/>
        <v>120</v>
      </c>
      <c r="AF23" s="82">
        <f t="shared" si="16"/>
        <v>138</v>
      </c>
      <c r="AG23" s="82">
        <f t="shared" si="16"/>
        <v>82</v>
      </c>
      <c r="AH23" s="82">
        <f t="shared" si="16"/>
        <v>98</v>
      </c>
      <c r="AI23" s="82">
        <f t="shared" si="16"/>
        <v>94</v>
      </c>
      <c r="AJ23" s="82">
        <f t="shared" si="16"/>
        <v>48</v>
      </c>
      <c r="AK23" s="82">
        <f t="shared" si="16"/>
        <v>62</v>
      </c>
      <c r="AL23" s="82">
        <f t="shared" si="16"/>
        <v>129</v>
      </c>
      <c r="AM23" s="82">
        <f t="shared" si="16"/>
        <v>111</v>
      </c>
      <c r="AN23" s="82">
        <f t="shared" si="16"/>
        <v>104</v>
      </c>
      <c r="AO23" s="82">
        <f t="shared" si="16"/>
        <v>77</v>
      </c>
      <c r="AP23" s="82">
        <f t="shared" si="16"/>
        <v>103</v>
      </c>
      <c r="AQ23" s="82">
        <f t="shared" si="16"/>
        <v>121</v>
      </c>
      <c r="AR23" s="82">
        <f t="shared" si="16"/>
        <v>133</v>
      </c>
      <c r="AS23" s="82">
        <f t="shared" si="16"/>
        <v>60</v>
      </c>
      <c r="AT23" s="82">
        <f t="shared" si="16"/>
        <v>78</v>
      </c>
      <c r="AU23" s="82">
        <f t="shared" si="16"/>
        <v>62</v>
      </c>
      <c r="AV23" s="82">
        <f t="shared" si="16"/>
        <v>48</v>
      </c>
      <c r="AW23" s="82">
        <f t="shared" si="16"/>
        <v>53</v>
      </c>
      <c r="AX23" s="82">
        <v>35</v>
      </c>
      <c r="AY23" s="82">
        <v>45</v>
      </c>
      <c r="AZ23" s="82">
        <v>34</v>
      </c>
      <c r="BA23" s="82">
        <v>45</v>
      </c>
      <c r="BB23" s="82">
        <v>32</v>
      </c>
      <c r="BC23" s="82">
        <v>54</v>
      </c>
      <c r="BD23" s="82">
        <v>49</v>
      </c>
      <c r="BE23" s="82">
        <v>44</v>
      </c>
      <c r="BF23" s="82">
        <v>50</v>
      </c>
      <c r="BG23" s="82">
        <f t="shared" si="0"/>
        <v>1690</v>
      </c>
      <c r="BH23" s="82">
        <f t="shared" si="1"/>
        <v>1613</v>
      </c>
      <c r="BI23" s="82">
        <f t="shared" si="2"/>
        <v>1488</v>
      </c>
      <c r="BJ23" s="82">
        <f t="shared" si="3"/>
        <v>1019</v>
      </c>
      <c r="BK23" s="82">
        <f t="shared" si="4"/>
        <v>749</v>
      </c>
      <c r="BL23" s="82">
        <f t="shared" si="5"/>
        <v>578</v>
      </c>
      <c r="BM23" s="82">
        <f t="shared" si="6"/>
        <v>508</v>
      </c>
      <c r="BN23" s="82">
        <f t="shared" si="7"/>
        <v>438</v>
      </c>
      <c r="BO23" s="82">
        <f t="shared" si="8"/>
        <v>333</v>
      </c>
      <c r="BP23" s="82">
        <f t="shared" si="9"/>
        <v>395</v>
      </c>
      <c r="BQ23" s="82">
        <f t="shared" si="10"/>
        <v>392</v>
      </c>
      <c r="BR23" s="82">
        <f t="shared" si="11"/>
        <v>198</v>
      </c>
      <c r="BS23" s="82">
        <f t="shared" si="12"/>
        <v>156</v>
      </c>
      <c r="BT23" s="82">
        <f t="shared" si="13"/>
        <v>197</v>
      </c>
      <c r="BU23" s="72"/>
      <c r="BV23" s="72"/>
      <c r="BW23" s="72"/>
      <c r="BX23" s="72"/>
      <c r="BY23" s="72"/>
    </row>
    <row r="24" spans="1:78" ht="28.5" customHeight="1" x14ac:dyDescent="0.2">
      <c r="A24" s="72"/>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row>
    <row r="25" spans="1:78" ht="33" customHeight="1" x14ac:dyDescent="0.2">
      <c r="A25" s="72"/>
      <c r="B25" s="119"/>
      <c r="C25" s="119"/>
      <c r="D25" s="119"/>
      <c r="E25" s="119"/>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row>
    <row r="26" spans="1:78" x14ac:dyDescent="0.2">
      <c r="A26" s="72"/>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row>
    <row r="27" spans="1:78" ht="36" customHeight="1" x14ac:dyDescent="0.2">
      <c r="A27" s="72"/>
      <c r="B27" s="72"/>
      <c r="C27" s="78" t="s">
        <v>296</v>
      </c>
      <c r="D27" s="78" t="s">
        <v>272</v>
      </c>
      <c r="E27" s="78" t="s">
        <v>273</v>
      </c>
      <c r="F27" s="86" t="s">
        <v>274</v>
      </c>
      <c r="G27" s="78" t="s">
        <v>275</v>
      </c>
      <c r="H27" s="78" t="s">
        <v>276</v>
      </c>
      <c r="I27" s="78" t="s">
        <v>277</v>
      </c>
      <c r="J27" s="86" t="s">
        <v>278</v>
      </c>
      <c r="K27" s="78" t="s">
        <v>279</v>
      </c>
      <c r="L27" s="78" t="s">
        <v>280</v>
      </c>
      <c r="M27" s="78" t="s">
        <v>281</v>
      </c>
      <c r="N27" s="86" t="s">
        <v>282</v>
      </c>
      <c r="O27" s="78" t="s">
        <v>283</v>
      </c>
      <c r="P27" s="78" t="s">
        <v>284</v>
      </c>
      <c r="Q27" s="78" t="s">
        <v>285</v>
      </c>
      <c r="R27" s="86" t="s">
        <v>286</v>
      </c>
      <c r="S27" s="78" t="s">
        <v>163</v>
      </c>
      <c r="T27" s="78" t="s">
        <v>164</v>
      </c>
      <c r="U27" s="78" t="s">
        <v>165</v>
      </c>
      <c r="V27" s="86" t="s">
        <v>166</v>
      </c>
      <c r="W27" s="78" t="s">
        <v>167</v>
      </c>
      <c r="X27" s="78" t="s">
        <v>168</v>
      </c>
      <c r="Y27" s="78" t="s">
        <v>169</v>
      </c>
      <c r="Z27" s="86" t="s">
        <v>170</v>
      </c>
      <c r="AA27" s="78" t="s">
        <v>171</v>
      </c>
      <c r="AB27" s="78" t="s">
        <v>172</v>
      </c>
      <c r="AC27" s="78" t="s">
        <v>173</v>
      </c>
      <c r="AD27" s="86" t="s">
        <v>174</v>
      </c>
      <c r="AE27" s="78" t="s">
        <v>175</v>
      </c>
      <c r="AF27" s="78" t="s">
        <v>176</v>
      </c>
      <c r="AG27" s="78" t="s">
        <v>177</v>
      </c>
      <c r="AH27" s="86" t="s">
        <v>178</v>
      </c>
      <c r="AI27" s="78" t="s">
        <v>179</v>
      </c>
      <c r="AJ27" s="78" t="s">
        <v>180</v>
      </c>
      <c r="AK27" s="78" t="s">
        <v>181</v>
      </c>
      <c r="AL27" s="86" t="s">
        <v>182</v>
      </c>
      <c r="AM27" s="78" t="s">
        <v>183</v>
      </c>
      <c r="AN27" s="78" t="s">
        <v>184</v>
      </c>
      <c r="AO27" s="78" t="s">
        <v>185</v>
      </c>
      <c r="AP27" s="86" t="s">
        <v>186</v>
      </c>
      <c r="AQ27" s="78" t="s">
        <v>187</v>
      </c>
      <c r="AR27" s="78" t="s">
        <v>188</v>
      </c>
      <c r="AS27" s="78" t="s">
        <v>189</v>
      </c>
      <c r="AT27" s="86" t="s">
        <v>190</v>
      </c>
      <c r="AU27" s="78" t="s">
        <v>191</v>
      </c>
      <c r="AV27" s="78" t="s">
        <v>192</v>
      </c>
      <c r="AW27" s="78" t="s">
        <v>193</v>
      </c>
      <c r="AX27" s="86" t="s">
        <v>194</v>
      </c>
      <c r="AY27" s="78" t="s">
        <v>195</v>
      </c>
      <c r="AZ27" s="78" t="s">
        <v>534</v>
      </c>
      <c r="BA27" s="78" t="s">
        <v>557</v>
      </c>
      <c r="BB27" s="86" t="s">
        <v>572</v>
      </c>
      <c r="BC27" s="78" t="s">
        <v>292</v>
      </c>
      <c r="BD27" s="78" t="s">
        <v>293</v>
      </c>
      <c r="BE27" s="78" t="s">
        <v>294</v>
      </c>
      <c r="BF27" s="78" t="s">
        <v>295</v>
      </c>
      <c r="BG27" s="78" t="s">
        <v>196</v>
      </c>
      <c r="BH27" s="78" t="s">
        <v>197</v>
      </c>
      <c r="BI27" s="78" t="s">
        <v>198</v>
      </c>
      <c r="BJ27" s="78" t="s">
        <v>199</v>
      </c>
      <c r="BK27" s="78" t="s">
        <v>200</v>
      </c>
      <c r="BL27" s="78" t="s">
        <v>128</v>
      </c>
      <c r="BM27" s="78" t="s">
        <v>129</v>
      </c>
      <c r="BN27" s="78" t="s">
        <v>130</v>
      </c>
      <c r="BO27" s="78" t="s">
        <v>569</v>
      </c>
      <c r="BP27" s="72"/>
      <c r="BQ27" s="72"/>
      <c r="BR27" s="72"/>
      <c r="BS27" s="72"/>
      <c r="BT27" s="72"/>
      <c r="BU27" s="72"/>
      <c r="BV27" s="72"/>
      <c r="BW27" s="72"/>
      <c r="BX27" s="72"/>
      <c r="BY27" s="72"/>
      <c r="BZ27" s="72"/>
    </row>
    <row r="28" spans="1:78" ht="17.100000000000001" customHeight="1" thickBot="1" x14ac:dyDescent="0.25">
      <c r="A28" s="72"/>
      <c r="B28" s="79" t="s">
        <v>97</v>
      </c>
      <c r="C28" s="87">
        <f t="shared" ref="C28:AI36" si="17">+(G6-C6)/C6</f>
        <v>-0.19047619047619047</v>
      </c>
      <c r="D28" s="87">
        <f t="shared" si="17"/>
        <v>-4.3956043956043959E-2</v>
      </c>
      <c r="E28" s="87">
        <f t="shared" si="17"/>
        <v>0.1276595744680851</v>
      </c>
      <c r="F28" s="87">
        <f t="shared" si="17"/>
        <v>-0.11940298507462686</v>
      </c>
      <c r="G28" s="87">
        <f t="shared" si="17"/>
        <v>0.45098039215686275</v>
      </c>
      <c r="H28" s="87">
        <f t="shared" si="17"/>
        <v>-0.25287356321839083</v>
      </c>
      <c r="I28" s="87">
        <f t="shared" si="17"/>
        <v>-0.24528301886792453</v>
      </c>
      <c r="J28" s="87">
        <f t="shared" si="17"/>
        <v>-0.11864406779661017</v>
      </c>
      <c r="K28" s="87">
        <f t="shared" si="17"/>
        <v>-0.40540540540540543</v>
      </c>
      <c r="L28" s="87">
        <f t="shared" si="17"/>
        <v>0.13846153846153847</v>
      </c>
      <c r="M28" s="87">
        <f t="shared" si="17"/>
        <v>-0.1</v>
      </c>
      <c r="N28" s="87">
        <f t="shared" si="17"/>
        <v>9.6153846153846159E-2</v>
      </c>
      <c r="O28" s="87">
        <f t="shared" si="17"/>
        <v>9.0909090909090912E-2</v>
      </c>
      <c r="P28" s="87">
        <f t="shared" si="17"/>
        <v>-0.29729729729729731</v>
      </c>
      <c r="Q28" s="87">
        <f t="shared" si="17"/>
        <v>-2.7777777777777776E-2</v>
      </c>
      <c r="R28" s="87">
        <f t="shared" si="17"/>
        <v>-0.70175438596491224</v>
      </c>
      <c r="S28" s="87">
        <f t="shared" si="17"/>
        <v>-0.10416666666666667</v>
      </c>
      <c r="T28" s="87">
        <f t="shared" si="17"/>
        <v>-0.57692307692307687</v>
      </c>
      <c r="U28" s="87">
        <f t="shared" si="17"/>
        <v>-8.5714285714285715E-2</v>
      </c>
      <c r="V28" s="87">
        <f t="shared" si="17"/>
        <v>0.76470588235294112</v>
      </c>
      <c r="W28" s="87">
        <f t="shared" si="17"/>
        <v>-0.30232558139534882</v>
      </c>
      <c r="X28" s="87">
        <f t="shared" si="17"/>
        <v>1.0454545454545454</v>
      </c>
      <c r="Y28" s="87">
        <f t="shared" si="17"/>
        <v>-0.71875</v>
      </c>
      <c r="Z28" s="87">
        <f t="shared" si="17"/>
        <v>-0.3</v>
      </c>
      <c r="AA28" s="87">
        <f t="shared" si="17"/>
        <v>-0.56666666666666665</v>
      </c>
      <c r="AB28" s="87">
        <f t="shared" si="17"/>
        <v>-0.6</v>
      </c>
      <c r="AC28" s="87">
        <f t="shared" si="17"/>
        <v>0.1111111111111111</v>
      </c>
      <c r="AD28" s="87">
        <f t="shared" si="17"/>
        <v>-0.33333333333333331</v>
      </c>
      <c r="AE28" s="87">
        <f t="shared" si="17"/>
        <v>0.23076923076923078</v>
      </c>
      <c r="AF28" s="87">
        <f t="shared" si="17"/>
        <v>-0.33333333333333331</v>
      </c>
      <c r="AG28" s="87">
        <f t="shared" si="17"/>
        <v>0.8</v>
      </c>
      <c r="AH28" s="87">
        <f t="shared" si="17"/>
        <v>0.5714285714285714</v>
      </c>
      <c r="AI28" s="87">
        <f t="shared" si="17"/>
        <v>0.25</v>
      </c>
      <c r="AJ28" s="87">
        <f t="shared" ref="AJ28:AY43" si="18">IF(AJ6&gt;0,(AN6-AJ6)/AJ6,"-")</f>
        <v>1.25</v>
      </c>
      <c r="AK28" s="87">
        <f t="shared" si="18"/>
        <v>0.22222222222222221</v>
      </c>
      <c r="AL28" s="87">
        <f t="shared" si="18"/>
        <v>-0.36363636363636365</v>
      </c>
      <c r="AM28" s="87">
        <f t="shared" si="18"/>
        <v>-0.05</v>
      </c>
      <c r="AN28" s="87">
        <f t="shared" si="18"/>
        <v>-0.25925925925925924</v>
      </c>
      <c r="AO28" s="87">
        <f t="shared" si="18"/>
        <v>-0.5</v>
      </c>
      <c r="AP28" s="87">
        <f t="shared" si="18"/>
        <v>0.8571428571428571</v>
      </c>
      <c r="AQ28" s="87">
        <f t="shared" si="18"/>
        <v>-0.31578947368421051</v>
      </c>
      <c r="AR28" s="87">
        <f t="shared" si="18"/>
        <v>-0.3</v>
      </c>
      <c r="AS28" s="87">
        <f t="shared" si="18"/>
        <v>-0.36363636363636365</v>
      </c>
      <c r="AT28" s="87">
        <f t="shared" si="18"/>
        <v>-0.88461538461538458</v>
      </c>
      <c r="AU28" s="87">
        <f t="shared" si="18"/>
        <v>-0.46153846153846156</v>
      </c>
      <c r="AV28" s="87">
        <f t="shared" si="18"/>
        <v>-0.42857142857142855</v>
      </c>
      <c r="AW28" s="87">
        <f t="shared" si="18"/>
        <v>2</v>
      </c>
      <c r="AX28" s="87">
        <f t="shared" si="18"/>
        <v>3.3333333333333335</v>
      </c>
      <c r="AY28" s="87">
        <f t="shared" si="18"/>
        <v>0.14285714285714285</v>
      </c>
      <c r="AZ28" s="87">
        <f t="shared" ref="AZ28:BB45" si="19">IF(AZ6&gt;0,(BD6-AZ6)/AZ6,"-")</f>
        <v>1.25</v>
      </c>
      <c r="BA28" s="87">
        <f t="shared" si="19"/>
        <v>-0.90476190476190477</v>
      </c>
      <c r="BB28" s="87">
        <f t="shared" si="19"/>
        <v>-0.38461538461538464</v>
      </c>
      <c r="BC28" s="87">
        <f t="shared" ref="BC28:BO45" si="20">+(BH6-BG6)/BG6</f>
        <v>-6.7164179104477612E-2</v>
      </c>
      <c r="BD28" s="87">
        <f t="shared" si="20"/>
        <v>-7.5999999999999998E-2</v>
      </c>
      <c r="BE28" s="87">
        <f t="shared" si="20"/>
        <v>-8.6580086580086577E-2</v>
      </c>
      <c r="BF28" s="87">
        <f t="shared" si="20"/>
        <v>-0.27962085308056872</v>
      </c>
      <c r="BG28" s="87">
        <f t="shared" si="20"/>
        <v>-0.16447368421052633</v>
      </c>
      <c r="BH28" s="87">
        <f t="shared" si="20"/>
        <v>-0.17322834645669291</v>
      </c>
      <c r="BI28" s="87">
        <f t="shared" si="20"/>
        <v>-0.47619047619047616</v>
      </c>
      <c r="BJ28" s="87">
        <f t="shared" si="20"/>
        <v>0.23636363636363636</v>
      </c>
      <c r="BK28" s="87">
        <f t="shared" si="20"/>
        <v>0.22058823529411764</v>
      </c>
      <c r="BL28" s="87">
        <f t="shared" si="20"/>
        <v>-8.4337349397590355E-2</v>
      </c>
      <c r="BM28" s="87">
        <f t="shared" si="20"/>
        <v>-0.51315789473684215</v>
      </c>
      <c r="BN28" s="87">
        <f t="shared" si="20"/>
        <v>0.32432432432432434</v>
      </c>
      <c r="BO28" s="87">
        <f t="shared" si="20"/>
        <v>-0.26530612244897961</v>
      </c>
      <c r="BP28" s="72"/>
      <c r="BQ28" s="72"/>
      <c r="BR28" s="72"/>
      <c r="BS28" s="72"/>
      <c r="BT28" s="72"/>
      <c r="BU28" s="72"/>
      <c r="BV28" s="72"/>
      <c r="BW28" s="72"/>
      <c r="BX28" s="72"/>
      <c r="BY28" s="72"/>
      <c r="BZ28" s="72"/>
    </row>
    <row r="29" spans="1:78" ht="17.100000000000001" customHeight="1" thickBot="1" x14ac:dyDescent="0.25">
      <c r="A29" s="72"/>
      <c r="B29" s="79" t="s">
        <v>98</v>
      </c>
      <c r="C29" s="87">
        <f t="shared" si="17"/>
        <v>0.4</v>
      </c>
      <c r="D29" s="87">
        <f t="shared" si="17"/>
        <v>0.8</v>
      </c>
      <c r="E29" s="87">
        <f t="shared" si="17"/>
        <v>-0.36363636363636365</v>
      </c>
      <c r="F29" s="87">
        <f t="shared" si="17"/>
        <v>-0.57894736842105265</v>
      </c>
      <c r="G29" s="87">
        <f t="shared" si="17"/>
        <v>0.21428571428571427</v>
      </c>
      <c r="H29" s="87">
        <f t="shared" si="17"/>
        <v>0.44444444444444442</v>
      </c>
      <c r="I29" s="87">
        <f t="shared" si="17"/>
        <v>0.14285714285714285</v>
      </c>
      <c r="J29" s="87">
        <f t="shared" si="17"/>
        <v>-0.375</v>
      </c>
      <c r="K29" s="87">
        <f t="shared" si="17"/>
        <v>-0.76470588235294112</v>
      </c>
      <c r="L29" s="87">
        <f t="shared" si="17"/>
        <v>-0.15384615384615385</v>
      </c>
      <c r="M29" s="87">
        <f t="shared" si="17"/>
        <v>-0.125</v>
      </c>
      <c r="N29" s="87">
        <f t="shared" si="17"/>
        <v>1.2</v>
      </c>
      <c r="O29" s="87">
        <f t="shared" si="17"/>
        <v>1.25</v>
      </c>
      <c r="P29" s="87">
        <f t="shared" si="17"/>
        <v>9.0909090909090912E-2</v>
      </c>
      <c r="Q29" s="87">
        <f t="shared" si="17"/>
        <v>-0.7142857142857143</v>
      </c>
      <c r="R29" s="87">
        <f t="shared" si="17"/>
        <v>-0.63636363636363635</v>
      </c>
      <c r="S29" s="87">
        <f t="shared" si="17"/>
        <v>0.22222222222222221</v>
      </c>
      <c r="T29" s="87">
        <f t="shared" si="17"/>
        <v>-0.41666666666666669</v>
      </c>
      <c r="U29" s="87">
        <f t="shared" si="17"/>
        <v>-1</v>
      </c>
      <c r="V29" s="87">
        <f t="shared" si="17"/>
        <v>0.75</v>
      </c>
      <c r="W29" s="87">
        <f t="shared" si="17"/>
        <v>-0.54545454545454541</v>
      </c>
      <c r="X29" s="87">
        <f t="shared" si="17"/>
        <v>1</v>
      </c>
      <c r="Y29" s="87"/>
      <c r="Z29" s="87">
        <f t="shared" si="17"/>
        <v>-0.7142857142857143</v>
      </c>
      <c r="AA29" s="87">
        <f t="shared" si="17"/>
        <v>-0.8</v>
      </c>
      <c r="AB29" s="87">
        <f t="shared" si="17"/>
        <v>-0.42857142857142855</v>
      </c>
      <c r="AC29" s="87">
        <f t="shared" si="17"/>
        <v>0.33333333333333331</v>
      </c>
      <c r="AD29" s="87">
        <f t="shared" si="17"/>
        <v>2</v>
      </c>
      <c r="AE29" s="87">
        <f t="shared" si="17"/>
        <v>5</v>
      </c>
      <c r="AF29" s="87">
        <f t="shared" si="17"/>
        <v>-1</v>
      </c>
      <c r="AG29" s="87">
        <f t="shared" si="17"/>
        <v>-0.75</v>
      </c>
      <c r="AH29" s="87">
        <f t="shared" si="17"/>
        <v>-0.33333333333333331</v>
      </c>
      <c r="AI29" s="87">
        <f t="shared" si="17"/>
        <v>-0.5</v>
      </c>
      <c r="AJ29" s="92" t="str">
        <f t="shared" si="18"/>
        <v>-</v>
      </c>
      <c r="AK29" s="87">
        <f t="shared" si="18"/>
        <v>5</v>
      </c>
      <c r="AL29" s="87">
        <f t="shared" si="18"/>
        <v>0</v>
      </c>
      <c r="AM29" s="87">
        <f t="shared" si="18"/>
        <v>2.3333333333333335</v>
      </c>
      <c r="AN29" s="87">
        <f t="shared" si="18"/>
        <v>0.16666666666666666</v>
      </c>
      <c r="AO29" s="87">
        <f t="shared" si="18"/>
        <v>-0.33333333333333331</v>
      </c>
      <c r="AP29" s="87">
        <f t="shared" si="18"/>
        <v>-0.25</v>
      </c>
      <c r="AQ29" s="87">
        <f t="shared" si="18"/>
        <v>-1</v>
      </c>
      <c r="AR29" s="87">
        <f t="shared" si="18"/>
        <v>-1</v>
      </c>
      <c r="AS29" s="87">
        <f t="shared" si="18"/>
        <v>0.5</v>
      </c>
      <c r="AT29" s="87">
        <f t="shared" si="18"/>
        <v>0.33333333333333331</v>
      </c>
      <c r="AU29" s="87" t="str">
        <f t="shared" si="18"/>
        <v>-</v>
      </c>
      <c r="AV29" s="87" t="str">
        <f t="shared" si="18"/>
        <v>-</v>
      </c>
      <c r="AW29" s="87">
        <f t="shared" si="18"/>
        <v>-0.66666666666666663</v>
      </c>
      <c r="AX29" s="87">
        <f t="shared" si="18"/>
        <v>-0.25</v>
      </c>
      <c r="AY29" s="87">
        <f t="shared" si="18"/>
        <v>0.25</v>
      </c>
      <c r="AZ29" s="87">
        <f t="shared" si="19"/>
        <v>-0.33333333333333331</v>
      </c>
      <c r="BA29" s="87">
        <f t="shared" si="19"/>
        <v>0.5</v>
      </c>
      <c r="BB29" s="87">
        <f t="shared" si="19"/>
        <v>-1</v>
      </c>
      <c r="BC29" s="87">
        <f t="shared" si="20"/>
        <v>-0.15555555555555556</v>
      </c>
      <c r="BD29" s="87">
        <f t="shared" si="20"/>
        <v>0.13157894736842105</v>
      </c>
      <c r="BE29" s="87">
        <f t="shared" si="20"/>
        <v>-0.23255813953488372</v>
      </c>
      <c r="BF29" s="87">
        <f t="shared" si="20"/>
        <v>-0.18181818181818182</v>
      </c>
      <c r="BG29" s="87">
        <f t="shared" si="20"/>
        <v>-7.407407407407407E-2</v>
      </c>
      <c r="BH29" s="87">
        <f t="shared" si="20"/>
        <v>-0.04</v>
      </c>
      <c r="BI29" s="87">
        <f t="shared" si="20"/>
        <v>-0.20833333333333334</v>
      </c>
      <c r="BJ29" s="87">
        <f t="shared" si="20"/>
        <v>-0.42105263157894735</v>
      </c>
      <c r="BK29" s="87">
        <f t="shared" si="20"/>
        <v>0.72727272727272729</v>
      </c>
      <c r="BL29" s="87">
        <f t="shared" si="20"/>
        <v>0.26315789473684209</v>
      </c>
      <c r="BM29" s="87">
        <f t="shared" si="20"/>
        <v>-0.58333333333333337</v>
      </c>
      <c r="BN29" s="87">
        <f t="shared" si="20"/>
        <v>0.2</v>
      </c>
      <c r="BO29" s="87">
        <f t="shared" si="20"/>
        <v>-0.16666666666666666</v>
      </c>
      <c r="BP29" s="72"/>
      <c r="BQ29" s="72"/>
      <c r="BR29" s="72"/>
      <c r="BS29" s="72"/>
      <c r="BT29" s="72"/>
      <c r="BU29" s="72"/>
      <c r="BV29" s="72"/>
      <c r="BW29" s="72"/>
      <c r="BX29" s="72"/>
      <c r="BY29" s="72"/>
      <c r="BZ29" s="72"/>
    </row>
    <row r="30" spans="1:78" ht="17.100000000000001" customHeight="1" thickBot="1" x14ac:dyDescent="0.25">
      <c r="A30" s="72"/>
      <c r="B30" s="79" t="s">
        <v>99</v>
      </c>
      <c r="C30" s="87">
        <f t="shared" si="17"/>
        <v>0.9</v>
      </c>
      <c r="D30" s="87">
        <f t="shared" si="17"/>
        <v>0.5714285714285714</v>
      </c>
      <c r="E30" s="87">
        <f t="shared" si="17"/>
        <v>0.625</v>
      </c>
      <c r="F30" s="87">
        <f t="shared" si="17"/>
        <v>0</v>
      </c>
      <c r="G30" s="87">
        <f t="shared" si="17"/>
        <v>-0.63157894736842102</v>
      </c>
      <c r="H30" s="87">
        <f t="shared" si="17"/>
        <v>-0.27272727272727271</v>
      </c>
      <c r="I30" s="87">
        <f t="shared" si="17"/>
        <v>-0.76923076923076927</v>
      </c>
      <c r="J30" s="87">
        <f t="shared" si="17"/>
        <v>-8.3333333333333329E-2</v>
      </c>
      <c r="K30" s="87">
        <f t="shared" si="17"/>
        <v>0.5714285714285714</v>
      </c>
      <c r="L30" s="87">
        <f t="shared" si="17"/>
        <v>-0.25</v>
      </c>
      <c r="M30" s="87">
        <f t="shared" si="17"/>
        <v>0</v>
      </c>
      <c r="N30" s="87">
        <f t="shared" si="17"/>
        <v>9.0909090909090912E-2</v>
      </c>
      <c r="O30" s="87">
        <f t="shared" si="17"/>
        <v>-0.27272727272727271</v>
      </c>
      <c r="P30" s="87">
        <f t="shared" si="17"/>
        <v>-0.16666666666666666</v>
      </c>
      <c r="Q30" s="87">
        <f t="shared" si="17"/>
        <v>-0.33333333333333331</v>
      </c>
      <c r="R30" s="87">
        <f t="shared" si="17"/>
        <v>-1</v>
      </c>
      <c r="S30" s="87">
        <f t="shared" si="17"/>
        <v>-0.875</v>
      </c>
      <c r="T30" s="87">
        <f t="shared" si="17"/>
        <v>-0.4</v>
      </c>
      <c r="U30" s="87">
        <f t="shared" si="17"/>
        <v>0.5</v>
      </c>
      <c r="V30" s="87"/>
      <c r="W30" s="87">
        <f t="shared" si="17"/>
        <v>4</v>
      </c>
      <c r="X30" s="87">
        <f t="shared" si="17"/>
        <v>-0.66666666666666663</v>
      </c>
      <c r="Y30" s="87">
        <f>+(AC8-Y8)/Y8</f>
        <v>0.33333333333333331</v>
      </c>
      <c r="Z30" s="87">
        <f t="shared" si="17"/>
        <v>-0.6</v>
      </c>
      <c r="AA30" s="87">
        <f t="shared" si="17"/>
        <v>-0.4</v>
      </c>
      <c r="AB30" s="87">
        <f t="shared" si="17"/>
        <v>0</v>
      </c>
      <c r="AC30" s="87">
        <f t="shared" si="17"/>
        <v>-0.75</v>
      </c>
      <c r="AD30" s="87">
        <f t="shared" si="17"/>
        <v>-0.5</v>
      </c>
      <c r="AE30" s="87">
        <f t="shared" si="17"/>
        <v>0</v>
      </c>
      <c r="AF30" s="87">
        <f t="shared" si="17"/>
        <v>0</v>
      </c>
      <c r="AG30" s="87">
        <f t="shared" si="17"/>
        <v>-1</v>
      </c>
      <c r="AH30" s="87">
        <f t="shared" si="17"/>
        <v>-1</v>
      </c>
      <c r="AI30" s="87">
        <f t="shared" si="17"/>
        <v>-0.33333333333333331</v>
      </c>
      <c r="AJ30" s="87">
        <f t="shared" si="18"/>
        <v>-1</v>
      </c>
      <c r="AK30" s="87" t="str">
        <f t="shared" si="18"/>
        <v>-</v>
      </c>
      <c r="AL30" s="87" t="str">
        <f t="shared" si="18"/>
        <v>-</v>
      </c>
      <c r="AM30" s="87">
        <f t="shared" si="18"/>
        <v>0</v>
      </c>
      <c r="AN30" s="87" t="str">
        <f t="shared" si="18"/>
        <v>-</v>
      </c>
      <c r="AO30" s="87" t="str">
        <f t="shared" si="18"/>
        <v>-</v>
      </c>
      <c r="AP30" s="87">
        <f t="shared" si="18"/>
        <v>-1</v>
      </c>
      <c r="AQ30" s="87">
        <f t="shared" si="18"/>
        <v>-1</v>
      </c>
      <c r="AR30" s="87">
        <f t="shared" si="18"/>
        <v>0</v>
      </c>
      <c r="AS30" s="87" t="str">
        <f t="shared" si="18"/>
        <v>-</v>
      </c>
      <c r="AT30" s="87" t="str">
        <f t="shared" si="18"/>
        <v>-</v>
      </c>
      <c r="AU30" s="87" t="str">
        <f t="shared" si="18"/>
        <v>-</v>
      </c>
      <c r="AV30" s="87">
        <f t="shared" si="18"/>
        <v>-1</v>
      </c>
      <c r="AW30" s="87" t="str">
        <f t="shared" si="18"/>
        <v>-</v>
      </c>
      <c r="AX30" s="87" t="str">
        <f t="shared" si="18"/>
        <v>-</v>
      </c>
      <c r="AY30" s="87" t="str">
        <f t="shared" si="18"/>
        <v>-</v>
      </c>
      <c r="AZ30" s="87" t="str">
        <f t="shared" si="19"/>
        <v>-</v>
      </c>
      <c r="BA30" s="87" t="str">
        <f t="shared" si="19"/>
        <v>-</v>
      </c>
      <c r="BB30" s="87" t="str">
        <f t="shared" si="19"/>
        <v>-</v>
      </c>
      <c r="BC30" s="87">
        <f t="shared" si="20"/>
        <v>0.48648648648648651</v>
      </c>
      <c r="BD30" s="87">
        <f t="shared" si="20"/>
        <v>-0.47272727272727272</v>
      </c>
      <c r="BE30" s="87">
        <f t="shared" si="20"/>
        <v>0.10344827586206896</v>
      </c>
      <c r="BF30" s="87">
        <f t="shared" si="20"/>
        <v>-0.53125</v>
      </c>
      <c r="BG30" s="87">
        <f t="shared" si="20"/>
        <v>-0.2</v>
      </c>
      <c r="BH30" s="87">
        <f t="shared" si="20"/>
        <v>0</v>
      </c>
      <c r="BI30" s="87">
        <f t="shared" si="20"/>
        <v>-0.5</v>
      </c>
      <c r="BJ30" s="87">
        <f t="shared" si="20"/>
        <v>-0.33333333333333331</v>
      </c>
      <c r="BK30" s="87">
        <f t="shared" si="20"/>
        <v>-0.25</v>
      </c>
      <c r="BL30" s="87">
        <f t="shared" si="20"/>
        <v>0</v>
      </c>
      <c r="BM30" s="87">
        <f t="shared" si="20"/>
        <v>-0.66666666666666663</v>
      </c>
      <c r="BN30" s="87">
        <f t="shared" si="20"/>
        <v>-1</v>
      </c>
      <c r="BO30" s="87" t="s">
        <v>134</v>
      </c>
      <c r="BP30" s="72"/>
      <c r="BQ30" s="72"/>
      <c r="BR30" s="72"/>
      <c r="BS30" s="72"/>
      <c r="BT30" s="72"/>
      <c r="BU30" s="72"/>
      <c r="BV30" s="72"/>
      <c r="BW30" s="72"/>
      <c r="BX30" s="72"/>
      <c r="BY30" s="72"/>
      <c r="BZ30" s="72"/>
    </row>
    <row r="31" spans="1:78" ht="17.100000000000001" customHeight="1" thickBot="1" x14ac:dyDescent="0.25">
      <c r="A31" s="72"/>
      <c r="B31" s="79" t="s">
        <v>100</v>
      </c>
      <c r="C31" s="87">
        <f t="shared" si="17"/>
        <v>-0.66666666666666663</v>
      </c>
      <c r="D31" s="87">
        <f t="shared" si="17"/>
        <v>-0.51219512195121952</v>
      </c>
      <c r="E31" s="87">
        <f t="shared" si="17"/>
        <v>-0.68</v>
      </c>
      <c r="F31" s="87">
        <f t="shared" si="17"/>
        <v>0.20689655172413793</v>
      </c>
      <c r="G31" s="87">
        <f t="shared" si="17"/>
        <v>2.125</v>
      </c>
      <c r="H31" s="87">
        <f t="shared" si="17"/>
        <v>0.3</v>
      </c>
      <c r="I31" s="87">
        <f t="shared" si="17"/>
        <v>1.5</v>
      </c>
      <c r="J31" s="87">
        <f t="shared" si="17"/>
        <v>-0.54285714285714282</v>
      </c>
      <c r="K31" s="87">
        <f t="shared" si="17"/>
        <v>-0.28000000000000003</v>
      </c>
      <c r="L31" s="87">
        <f t="shared" si="17"/>
        <v>-0.5</v>
      </c>
      <c r="M31" s="87">
        <f t="shared" si="17"/>
        <v>-0.6</v>
      </c>
      <c r="N31" s="87">
        <f t="shared" si="17"/>
        <v>0.125</v>
      </c>
      <c r="O31" s="87">
        <f t="shared" si="17"/>
        <v>-0.27777777777777779</v>
      </c>
      <c r="P31" s="87">
        <f t="shared" si="17"/>
        <v>7.6923076923076927E-2</v>
      </c>
      <c r="Q31" s="87">
        <f t="shared" si="17"/>
        <v>0.125</v>
      </c>
      <c r="R31" s="87">
        <f t="shared" si="17"/>
        <v>-0.27777777777777779</v>
      </c>
      <c r="S31" s="87">
        <f t="shared" si="17"/>
        <v>-0.61538461538461542</v>
      </c>
      <c r="T31" s="87">
        <f t="shared" si="17"/>
        <v>-0.6428571428571429</v>
      </c>
      <c r="U31" s="87">
        <f t="shared" si="17"/>
        <v>0.22222222222222221</v>
      </c>
      <c r="V31" s="87">
        <f t="shared" si="17"/>
        <v>-0.69230769230769229</v>
      </c>
      <c r="W31" s="87">
        <f t="shared" si="17"/>
        <v>2</v>
      </c>
      <c r="X31" s="87">
        <f t="shared" si="17"/>
        <v>0.4</v>
      </c>
      <c r="Y31" s="87">
        <f>+(AC9-Y9)/Y9</f>
        <v>-0.45454545454545453</v>
      </c>
      <c r="Z31" s="87">
        <f t="shared" si="17"/>
        <v>0.5</v>
      </c>
      <c r="AA31" s="87">
        <f t="shared" si="17"/>
        <v>-0.8666666666666667</v>
      </c>
      <c r="AB31" s="87">
        <f t="shared" si="17"/>
        <v>-0.7142857142857143</v>
      </c>
      <c r="AC31" s="87">
        <f t="shared" si="17"/>
        <v>0.16666666666666666</v>
      </c>
      <c r="AD31" s="87">
        <f t="shared" si="17"/>
        <v>0</v>
      </c>
      <c r="AE31" s="87">
        <f t="shared" si="17"/>
        <v>-1</v>
      </c>
      <c r="AF31" s="87">
        <f t="shared" si="17"/>
        <v>0</v>
      </c>
      <c r="AG31" s="87">
        <f t="shared" si="17"/>
        <v>-0.5714285714285714</v>
      </c>
      <c r="AH31" s="87">
        <f t="shared" si="17"/>
        <v>-0.83333333333333337</v>
      </c>
      <c r="AI31" s="87"/>
      <c r="AJ31" s="87">
        <f t="shared" si="18"/>
        <v>3.5</v>
      </c>
      <c r="AK31" s="87">
        <f t="shared" si="18"/>
        <v>0.33333333333333331</v>
      </c>
      <c r="AL31" s="87">
        <f t="shared" si="18"/>
        <v>2</v>
      </c>
      <c r="AM31" s="87">
        <f t="shared" si="18"/>
        <v>-0.2</v>
      </c>
      <c r="AN31" s="87">
        <f t="shared" si="18"/>
        <v>-0.66666666666666663</v>
      </c>
      <c r="AO31" s="87">
        <f t="shared" si="18"/>
        <v>0.75</v>
      </c>
      <c r="AP31" s="87">
        <f t="shared" si="18"/>
        <v>-1</v>
      </c>
      <c r="AQ31" s="87">
        <f t="shared" si="18"/>
        <v>-1</v>
      </c>
      <c r="AR31" s="87">
        <f t="shared" si="18"/>
        <v>-0.33333333333333331</v>
      </c>
      <c r="AS31" s="87">
        <f t="shared" si="18"/>
        <v>-0.8571428571428571</v>
      </c>
      <c r="AT31" s="87" t="str">
        <f t="shared" si="18"/>
        <v>-</v>
      </c>
      <c r="AU31" s="87" t="str">
        <f t="shared" si="18"/>
        <v>-</v>
      </c>
      <c r="AV31" s="87">
        <f t="shared" si="18"/>
        <v>-0.5</v>
      </c>
      <c r="AW31" s="87">
        <f t="shared" si="18"/>
        <v>0</v>
      </c>
      <c r="AX31" s="87">
        <f t="shared" si="18"/>
        <v>0</v>
      </c>
      <c r="AY31" s="87">
        <f t="shared" si="18"/>
        <v>-0.5</v>
      </c>
      <c r="AZ31" s="87">
        <f t="shared" si="19"/>
        <v>0</v>
      </c>
      <c r="BA31" s="87">
        <f t="shared" si="19"/>
        <v>2</v>
      </c>
      <c r="BB31" s="87">
        <f t="shared" si="19"/>
        <v>-0.5</v>
      </c>
      <c r="BC31" s="87">
        <f t="shared" si="20"/>
        <v>-0.40336134453781514</v>
      </c>
      <c r="BD31" s="87">
        <f t="shared" si="20"/>
        <v>0.22535211267605634</v>
      </c>
      <c r="BE31" s="87">
        <f t="shared" si="20"/>
        <v>-0.34482758620689657</v>
      </c>
      <c r="BF31" s="87">
        <f t="shared" si="20"/>
        <v>-0.14035087719298245</v>
      </c>
      <c r="BG31" s="87">
        <f t="shared" si="20"/>
        <v>-0.48979591836734693</v>
      </c>
      <c r="BH31" s="87">
        <f t="shared" si="20"/>
        <v>0.36</v>
      </c>
      <c r="BI31" s="87">
        <f t="shared" si="20"/>
        <v>-0.5</v>
      </c>
      <c r="BJ31" s="87">
        <f t="shared" si="20"/>
        <v>-0.6470588235294118</v>
      </c>
      <c r="BK31" s="87">
        <f t="shared" si="20"/>
        <v>2.5</v>
      </c>
      <c r="BL31" s="87">
        <f t="shared" si="20"/>
        <v>-0.33333333333333331</v>
      </c>
      <c r="BM31" s="87">
        <f t="shared" si="20"/>
        <v>-0.6428571428571429</v>
      </c>
      <c r="BN31" s="87">
        <f t="shared" si="20"/>
        <v>0.2</v>
      </c>
      <c r="BO31" s="87">
        <f t="shared" si="20"/>
        <v>0</v>
      </c>
      <c r="BP31" s="72"/>
      <c r="BQ31" s="72"/>
      <c r="BR31" s="72"/>
      <c r="BS31" s="72"/>
      <c r="BT31" s="72"/>
      <c r="BU31" s="72"/>
      <c r="BV31" s="72"/>
      <c r="BW31" s="72"/>
      <c r="BX31" s="72"/>
      <c r="BY31" s="72"/>
      <c r="BZ31" s="72"/>
    </row>
    <row r="32" spans="1:78" ht="17.100000000000001" customHeight="1" thickBot="1" x14ac:dyDescent="0.25">
      <c r="A32" s="72"/>
      <c r="B32" s="79" t="s">
        <v>101</v>
      </c>
      <c r="C32" s="87">
        <f t="shared" si="17"/>
        <v>0.2</v>
      </c>
      <c r="D32" s="87">
        <f t="shared" si="17"/>
        <v>-0.25</v>
      </c>
      <c r="E32" s="87">
        <f t="shared" si="17"/>
        <v>6</v>
      </c>
      <c r="F32" s="87">
        <f t="shared" si="17"/>
        <v>1.6</v>
      </c>
      <c r="G32" s="87">
        <f t="shared" si="17"/>
        <v>0.75</v>
      </c>
      <c r="H32" s="87">
        <f t="shared" si="17"/>
        <v>1.5</v>
      </c>
      <c r="I32" s="87">
        <f t="shared" si="17"/>
        <v>2.7142857142857144</v>
      </c>
      <c r="J32" s="87">
        <f t="shared" si="17"/>
        <v>-0.38461538461538464</v>
      </c>
      <c r="K32" s="87">
        <f t="shared" si="17"/>
        <v>-4.7619047619047616E-2</v>
      </c>
      <c r="L32" s="87">
        <f t="shared" si="17"/>
        <v>1.2666666666666666</v>
      </c>
      <c r="M32" s="87">
        <f t="shared" si="17"/>
        <v>-0.23076923076923078</v>
      </c>
      <c r="N32" s="87">
        <f t="shared" si="17"/>
        <v>0.75</v>
      </c>
      <c r="O32" s="87">
        <f t="shared" si="17"/>
        <v>0.25</v>
      </c>
      <c r="P32" s="87">
        <f t="shared" si="17"/>
        <v>-0.58823529411764708</v>
      </c>
      <c r="Q32" s="87">
        <f t="shared" si="17"/>
        <v>-0.35</v>
      </c>
      <c r="R32" s="87">
        <f t="shared" si="17"/>
        <v>-0.42857142857142855</v>
      </c>
      <c r="S32" s="87">
        <f t="shared" si="17"/>
        <v>-0.64</v>
      </c>
      <c r="T32" s="87">
        <f t="shared" si="17"/>
        <v>-0.7142857142857143</v>
      </c>
      <c r="U32" s="87">
        <f t="shared" si="17"/>
        <v>-0.15384615384615385</v>
      </c>
      <c r="V32" s="87">
        <f t="shared" si="17"/>
        <v>0</v>
      </c>
      <c r="W32" s="87">
        <f t="shared" si="17"/>
        <v>-0.55555555555555558</v>
      </c>
      <c r="X32" s="87">
        <f t="shared" si="17"/>
        <v>1.75</v>
      </c>
      <c r="Y32" s="87">
        <f>+(AC10-Y10)/Y10</f>
        <v>-0.18181818181818182</v>
      </c>
      <c r="Z32" s="87">
        <f t="shared" si="17"/>
        <v>-0.125</v>
      </c>
      <c r="AA32" s="87">
        <f t="shared" si="17"/>
        <v>1.75</v>
      </c>
      <c r="AB32" s="87">
        <f t="shared" si="17"/>
        <v>0.54545454545454541</v>
      </c>
      <c r="AC32" s="87">
        <f t="shared" si="17"/>
        <v>0.66666666666666663</v>
      </c>
      <c r="AD32" s="87">
        <f t="shared" si="17"/>
        <v>-0.14285714285714285</v>
      </c>
      <c r="AE32" s="87">
        <f t="shared" si="17"/>
        <v>-0.45454545454545453</v>
      </c>
      <c r="AF32" s="87">
        <f t="shared" si="17"/>
        <v>-0.88235294117647056</v>
      </c>
      <c r="AG32" s="87">
        <f t="shared" si="17"/>
        <v>-0.46666666666666667</v>
      </c>
      <c r="AH32" s="87">
        <f t="shared" si="17"/>
        <v>0.16666666666666666</v>
      </c>
      <c r="AI32" s="87">
        <f t="shared" si="17"/>
        <v>0.16666666666666666</v>
      </c>
      <c r="AJ32" s="87">
        <f t="shared" si="18"/>
        <v>4</v>
      </c>
      <c r="AK32" s="87">
        <f t="shared" si="18"/>
        <v>-0.125</v>
      </c>
      <c r="AL32" s="87">
        <f t="shared" si="18"/>
        <v>-0.42857142857142855</v>
      </c>
      <c r="AM32" s="87">
        <f t="shared" si="18"/>
        <v>0</v>
      </c>
      <c r="AN32" s="87">
        <f t="shared" si="18"/>
        <v>-0.6</v>
      </c>
      <c r="AO32" s="87">
        <f t="shared" si="18"/>
        <v>-0.5714285714285714</v>
      </c>
      <c r="AP32" s="87">
        <f t="shared" si="18"/>
        <v>-0.75</v>
      </c>
      <c r="AQ32" s="87">
        <f t="shared" si="18"/>
        <v>-0.5714285714285714</v>
      </c>
      <c r="AR32" s="87">
        <f t="shared" si="18"/>
        <v>0</v>
      </c>
      <c r="AS32" s="87">
        <f t="shared" si="18"/>
        <v>-1</v>
      </c>
      <c r="AT32" s="87">
        <f t="shared" si="18"/>
        <v>1</v>
      </c>
      <c r="AU32" s="87">
        <f t="shared" si="18"/>
        <v>-1</v>
      </c>
      <c r="AV32" s="87">
        <f t="shared" si="18"/>
        <v>-1</v>
      </c>
      <c r="AW32" s="87" t="str">
        <f t="shared" si="18"/>
        <v>-</v>
      </c>
      <c r="AX32" s="87">
        <f t="shared" si="18"/>
        <v>-0.5</v>
      </c>
      <c r="AY32" s="87" t="str">
        <f t="shared" si="18"/>
        <v>-</v>
      </c>
      <c r="AZ32" s="87" t="str">
        <f t="shared" si="19"/>
        <v>-</v>
      </c>
      <c r="BA32" s="87" t="str">
        <f t="shared" si="19"/>
        <v>-</v>
      </c>
      <c r="BB32" s="87">
        <f t="shared" si="19"/>
        <v>-1</v>
      </c>
      <c r="BC32" s="87">
        <f t="shared" si="20"/>
        <v>0.58333333333333337</v>
      </c>
      <c r="BD32" s="87">
        <f t="shared" si="20"/>
        <v>0.84210526315789469</v>
      </c>
      <c r="BE32" s="87">
        <f t="shared" si="20"/>
        <v>0.25714285714285712</v>
      </c>
      <c r="BF32" s="87">
        <f t="shared" si="20"/>
        <v>-0.31818181818181818</v>
      </c>
      <c r="BG32" s="87">
        <f t="shared" si="20"/>
        <v>-0.46666666666666667</v>
      </c>
      <c r="BH32" s="87">
        <f t="shared" si="20"/>
        <v>-3.125E-2</v>
      </c>
      <c r="BI32" s="87">
        <f t="shared" si="20"/>
        <v>0.58064516129032262</v>
      </c>
      <c r="BJ32" s="87">
        <f t="shared" si="20"/>
        <v>-0.53061224489795922</v>
      </c>
      <c r="BK32" s="87">
        <f t="shared" si="20"/>
        <v>0.21739130434782608</v>
      </c>
      <c r="BL32" s="87">
        <f t="shared" si="20"/>
        <v>-0.4642857142857143</v>
      </c>
      <c r="BM32" s="87">
        <f t="shared" si="20"/>
        <v>-0.4</v>
      </c>
      <c r="BN32" s="87">
        <f t="shared" si="20"/>
        <v>-0.88888888888888884</v>
      </c>
      <c r="BO32" s="87">
        <f t="shared" si="20"/>
        <v>-1</v>
      </c>
      <c r="BP32" s="72"/>
      <c r="BQ32" s="72"/>
      <c r="BR32" s="72"/>
      <c r="BS32" s="72"/>
      <c r="BT32" s="72"/>
      <c r="BU32" s="72"/>
      <c r="BV32" s="72"/>
      <c r="BW32" s="72"/>
      <c r="BX32" s="72"/>
      <c r="BY32" s="72"/>
      <c r="BZ32" s="72"/>
    </row>
    <row r="33" spans="1:78" ht="17.100000000000001" customHeight="1" thickBot="1" x14ac:dyDescent="0.25">
      <c r="A33" s="72"/>
      <c r="B33" s="79" t="s">
        <v>102</v>
      </c>
      <c r="C33" s="87">
        <f t="shared" si="17"/>
        <v>5.5</v>
      </c>
      <c r="D33" s="87">
        <f t="shared" si="17"/>
        <v>2</v>
      </c>
      <c r="E33" s="87"/>
      <c r="F33" s="87">
        <f t="shared" si="17"/>
        <v>0</v>
      </c>
      <c r="G33" s="87">
        <f t="shared" si="17"/>
        <v>-0.38461538461538464</v>
      </c>
      <c r="H33" s="87">
        <f t="shared" si="17"/>
        <v>-0.46666666666666667</v>
      </c>
      <c r="I33" s="87">
        <f t="shared" si="17"/>
        <v>-0.4</v>
      </c>
      <c r="J33" s="87">
        <f t="shared" si="17"/>
        <v>-0.55555555555555558</v>
      </c>
      <c r="K33" s="87">
        <f t="shared" si="17"/>
        <v>-0.125</v>
      </c>
      <c r="L33" s="87">
        <f t="shared" si="17"/>
        <v>-0.25</v>
      </c>
      <c r="M33" s="87">
        <f t="shared" si="17"/>
        <v>-0.83333333333333337</v>
      </c>
      <c r="N33" s="87">
        <f t="shared" si="17"/>
        <v>0.25</v>
      </c>
      <c r="O33" s="87">
        <f t="shared" si="17"/>
        <v>-0.14285714285714285</v>
      </c>
      <c r="P33" s="87">
        <f t="shared" si="17"/>
        <v>-0.66666666666666663</v>
      </c>
      <c r="Q33" s="87">
        <f t="shared" si="17"/>
        <v>2</v>
      </c>
      <c r="R33" s="87">
        <f t="shared" si="17"/>
        <v>0</v>
      </c>
      <c r="S33" s="87">
        <f t="shared" si="17"/>
        <v>0.16666666666666666</v>
      </c>
      <c r="T33" s="87">
        <f t="shared" si="17"/>
        <v>2</v>
      </c>
      <c r="U33" s="87">
        <f t="shared" si="17"/>
        <v>0</v>
      </c>
      <c r="V33" s="87">
        <f t="shared" si="17"/>
        <v>-0.6</v>
      </c>
      <c r="W33" s="87">
        <f t="shared" si="17"/>
        <v>-0.7142857142857143</v>
      </c>
      <c r="X33" s="87">
        <f t="shared" si="17"/>
        <v>-0.5</v>
      </c>
      <c r="Y33" s="87">
        <f>+(AC11-Y11)/Y11</f>
        <v>-0.66666666666666663</v>
      </c>
      <c r="Z33" s="87">
        <f t="shared" si="17"/>
        <v>-0.5</v>
      </c>
      <c r="AA33" s="87">
        <f t="shared" si="17"/>
        <v>-0.5</v>
      </c>
      <c r="AB33" s="87">
        <f t="shared" si="17"/>
        <v>-0.66666666666666663</v>
      </c>
      <c r="AC33" s="87">
        <f t="shared" si="17"/>
        <v>0</v>
      </c>
      <c r="AD33" s="87">
        <f t="shared" si="17"/>
        <v>2</v>
      </c>
      <c r="AE33" s="87">
        <f t="shared" si="17"/>
        <v>2</v>
      </c>
      <c r="AF33" s="87">
        <f t="shared" si="17"/>
        <v>1</v>
      </c>
      <c r="AG33" s="87">
        <f t="shared" si="17"/>
        <v>-1</v>
      </c>
      <c r="AH33" s="87">
        <f t="shared" si="17"/>
        <v>-0.33333333333333331</v>
      </c>
      <c r="AI33" s="87">
        <f t="shared" si="17"/>
        <v>-0.66666666666666663</v>
      </c>
      <c r="AJ33" s="87">
        <f t="shared" si="18"/>
        <v>0.5</v>
      </c>
      <c r="AK33" s="87" t="str">
        <f t="shared" si="18"/>
        <v>-</v>
      </c>
      <c r="AL33" s="87">
        <f t="shared" si="18"/>
        <v>-1</v>
      </c>
      <c r="AM33" s="87">
        <f t="shared" si="18"/>
        <v>0</v>
      </c>
      <c r="AN33" s="87">
        <f t="shared" si="18"/>
        <v>-1</v>
      </c>
      <c r="AO33" s="87" t="str">
        <f t="shared" si="18"/>
        <v>-</v>
      </c>
      <c r="AP33" s="87" t="str">
        <f t="shared" si="18"/>
        <v>-</v>
      </c>
      <c r="AQ33" s="87">
        <f t="shared" si="18"/>
        <v>-1</v>
      </c>
      <c r="AR33" s="87" t="str">
        <f t="shared" si="18"/>
        <v>-</v>
      </c>
      <c r="AS33" s="87" t="str">
        <f t="shared" si="18"/>
        <v>-</v>
      </c>
      <c r="AT33" s="87" t="str">
        <f t="shared" si="18"/>
        <v>-</v>
      </c>
      <c r="AU33" s="87" t="str">
        <f t="shared" si="18"/>
        <v>-</v>
      </c>
      <c r="AV33" s="87">
        <f t="shared" si="18"/>
        <v>-0.66666666666666663</v>
      </c>
      <c r="AW33" s="87" t="str">
        <f t="shared" si="18"/>
        <v>-</v>
      </c>
      <c r="AX33" s="87">
        <f t="shared" si="18"/>
        <v>-1</v>
      </c>
      <c r="AY33" s="87" t="str">
        <f t="shared" si="18"/>
        <v>-</v>
      </c>
      <c r="AZ33" s="87">
        <f t="shared" si="19"/>
        <v>-1</v>
      </c>
      <c r="BA33" s="87" t="str">
        <f t="shared" si="19"/>
        <v>-</v>
      </c>
      <c r="BB33" s="87" t="str">
        <f t="shared" si="19"/>
        <v>-</v>
      </c>
      <c r="BC33" s="87">
        <f t="shared" si="20"/>
        <v>1.9375</v>
      </c>
      <c r="BD33" s="87">
        <f t="shared" si="20"/>
        <v>-0.44680851063829785</v>
      </c>
      <c r="BE33" s="87">
        <f t="shared" si="20"/>
        <v>-0.26923076923076922</v>
      </c>
      <c r="BF33" s="87">
        <f t="shared" si="20"/>
        <v>-0.15789473684210525</v>
      </c>
      <c r="BG33" s="87">
        <f t="shared" si="20"/>
        <v>0.125</v>
      </c>
      <c r="BH33" s="87">
        <f t="shared" si="20"/>
        <v>-0.61111111111111116</v>
      </c>
      <c r="BI33" s="87">
        <f t="shared" si="20"/>
        <v>-0.14285714285714285</v>
      </c>
      <c r="BJ33" s="87">
        <f t="shared" si="20"/>
        <v>0.16666666666666666</v>
      </c>
      <c r="BK33" s="87">
        <f t="shared" si="20"/>
        <v>-0.42857142857142855</v>
      </c>
      <c r="BL33" s="87">
        <f t="shared" si="20"/>
        <v>-0.75</v>
      </c>
      <c r="BM33" s="87">
        <f t="shared" si="20"/>
        <v>3</v>
      </c>
      <c r="BN33" s="87">
        <f t="shared" si="20"/>
        <v>-0.75</v>
      </c>
      <c r="BO33" s="87">
        <f t="shared" si="20"/>
        <v>-1</v>
      </c>
      <c r="BP33" s="72"/>
      <c r="BQ33" s="72"/>
      <c r="BR33" s="72"/>
      <c r="BS33" s="72"/>
      <c r="BT33" s="72"/>
      <c r="BU33" s="72"/>
      <c r="BV33" s="72"/>
      <c r="BW33" s="72"/>
      <c r="BX33" s="72"/>
      <c r="BY33" s="72"/>
      <c r="BZ33" s="72"/>
    </row>
    <row r="34" spans="1:78" ht="17.100000000000001" customHeight="1" thickBot="1" x14ac:dyDescent="0.25">
      <c r="A34" s="72"/>
      <c r="B34" s="79" t="s">
        <v>103</v>
      </c>
      <c r="C34" s="87">
        <f t="shared" si="17"/>
        <v>-0.48717948717948717</v>
      </c>
      <c r="D34" s="87">
        <f t="shared" si="17"/>
        <v>0.2608695652173913</v>
      </c>
      <c r="E34" s="87">
        <f t="shared" si="17"/>
        <v>0.27272727272727271</v>
      </c>
      <c r="F34" s="87">
        <f t="shared" si="17"/>
        <v>-0.58620689655172409</v>
      </c>
      <c r="G34" s="87">
        <f t="shared" si="17"/>
        <v>0.05</v>
      </c>
      <c r="H34" s="87">
        <f t="shared" si="17"/>
        <v>0.17241379310344829</v>
      </c>
      <c r="I34" s="87">
        <f t="shared" si="17"/>
        <v>-0.21428571428571427</v>
      </c>
      <c r="J34" s="87">
        <f t="shared" si="17"/>
        <v>-8.3333333333333329E-2</v>
      </c>
      <c r="K34" s="87">
        <f t="shared" si="17"/>
        <v>-0.33333333333333331</v>
      </c>
      <c r="L34" s="87">
        <f t="shared" si="17"/>
        <v>-0.67647058823529416</v>
      </c>
      <c r="M34" s="87">
        <f t="shared" si="17"/>
        <v>-0.54545454545454541</v>
      </c>
      <c r="N34" s="87">
        <f t="shared" si="17"/>
        <v>-0.18181818181818182</v>
      </c>
      <c r="O34" s="87">
        <f t="shared" si="17"/>
        <v>-0.6428571428571429</v>
      </c>
      <c r="P34" s="87">
        <f t="shared" si="17"/>
        <v>-0.63636363636363635</v>
      </c>
      <c r="Q34" s="87">
        <f t="shared" si="17"/>
        <v>-1</v>
      </c>
      <c r="R34" s="87">
        <f t="shared" si="17"/>
        <v>-0.33333333333333331</v>
      </c>
      <c r="S34" s="87">
        <f t="shared" si="17"/>
        <v>2.8</v>
      </c>
      <c r="T34" s="87">
        <f t="shared" si="17"/>
        <v>0</v>
      </c>
      <c r="U34" s="87"/>
      <c r="V34" s="87">
        <f t="shared" si="17"/>
        <v>0.66666666666666663</v>
      </c>
      <c r="W34" s="87">
        <f t="shared" si="17"/>
        <v>-0.57894736842105265</v>
      </c>
      <c r="X34" s="87">
        <f t="shared" si="17"/>
        <v>0</v>
      </c>
      <c r="Y34" s="87">
        <f>+(AC12-Y12)/Y12</f>
        <v>-0.66666666666666663</v>
      </c>
      <c r="Z34" s="87">
        <f t="shared" si="17"/>
        <v>-0.7</v>
      </c>
      <c r="AA34" s="87">
        <f t="shared" si="17"/>
        <v>-0.5</v>
      </c>
      <c r="AB34" s="87">
        <f t="shared" si="17"/>
        <v>-0.25</v>
      </c>
      <c r="AC34" s="87">
        <f t="shared" si="17"/>
        <v>-0.5</v>
      </c>
      <c r="AD34" s="87">
        <f t="shared" si="17"/>
        <v>-0.66666666666666663</v>
      </c>
      <c r="AE34" s="87">
        <f t="shared" si="17"/>
        <v>-0.5</v>
      </c>
      <c r="AF34" s="87">
        <f t="shared" si="17"/>
        <v>-1</v>
      </c>
      <c r="AG34" s="87">
        <f t="shared" si="17"/>
        <v>4</v>
      </c>
      <c r="AH34" s="87">
        <f t="shared" si="17"/>
        <v>1</v>
      </c>
      <c r="AI34" s="87">
        <f t="shared" si="17"/>
        <v>0.5</v>
      </c>
      <c r="AJ34" s="92" t="str">
        <f t="shared" si="18"/>
        <v>-</v>
      </c>
      <c r="AK34" s="87">
        <f t="shared" si="18"/>
        <v>-0.6</v>
      </c>
      <c r="AL34" s="87">
        <f t="shared" si="18"/>
        <v>0</v>
      </c>
      <c r="AM34" s="87">
        <f t="shared" si="18"/>
        <v>3.6666666666666665</v>
      </c>
      <c r="AN34" s="87">
        <f t="shared" si="18"/>
        <v>2</v>
      </c>
      <c r="AO34" s="87">
        <f t="shared" si="18"/>
        <v>-1</v>
      </c>
      <c r="AP34" s="87">
        <f t="shared" si="18"/>
        <v>0</v>
      </c>
      <c r="AQ34" s="87">
        <f t="shared" si="18"/>
        <v>-0.7857142857142857</v>
      </c>
      <c r="AR34" s="87">
        <f t="shared" si="18"/>
        <v>-0.83333333333333337</v>
      </c>
      <c r="AS34" s="87" t="str">
        <f t="shared" si="18"/>
        <v>-</v>
      </c>
      <c r="AT34" s="87">
        <f t="shared" si="18"/>
        <v>-1</v>
      </c>
      <c r="AU34" s="87">
        <f t="shared" si="18"/>
        <v>-0.66666666666666663</v>
      </c>
      <c r="AV34" s="87">
        <f t="shared" si="18"/>
        <v>-1</v>
      </c>
      <c r="AW34" s="87">
        <f t="shared" si="18"/>
        <v>-1</v>
      </c>
      <c r="AX34" s="87" t="str">
        <f t="shared" si="18"/>
        <v>-</v>
      </c>
      <c r="AY34" s="87">
        <f t="shared" si="18"/>
        <v>6</v>
      </c>
      <c r="AZ34" s="87" t="str">
        <f t="shared" si="19"/>
        <v>-</v>
      </c>
      <c r="BA34" s="87" t="str">
        <f t="shared" si="19"/>
        <v>-</v>
      </c>
      <c r="BB34" s="87" t="str">
        <f t="shared" si="19"/>
        <v>-</v>
      </c>
      <c r="BC34" s="87">
        <f t="shared" si="20"/>
        <v>-0.26470588235294118</v>
      </c>
      <c r="BD34" s="87">
        <f t="shared" si="20"/>
        <v>2.6666666666666668E-2</v>
      </c>
      <c r="BE34" s="87">
        <f t="shared" si="20"/>
        <v>-0.4935064935064935</v>
      </c>
      <c r="BF34" s="87">
        <f t="shared" si="20"/>
        <v>-0.61538461538461542</v>
      </c>
      <c r="BG34" s="87">
        <f t="shared" si="20"/>
        <v>1.6</v>
      </c>
      <c r="BH34" s="87">
        <f t="shared" si="20"/>
        <v>-0.5641025641025641</v>
      </c>
      <c r="BI34" s="87">
        <f t="shared" si="20"/>
        <v>-0.47058823529411764</v>
      </c>
      <c r="BJ34" s="87">
        <f t="shared" si="20"/>
        <v>0</v>
      </c>
      <c r="BK34" s="87">
        <f t="shared" si="20"/>
        <v>0</v>
      </c>
      <c r="BL34" s="87">
        <f t="shared" si="20"/>
        <v>1.4444444444444444</v>
      </c>
      <c r="BM34" s="87">
        <f t="shared" si="20"/>
        <v>-0.72727272727272729</v>
      </c>
      <c r="BN34" s="87">
        <f t="shared" si="20"/>
        <v>-0.83333333333333337</v>
      </c>
      <c r="BO34" s="87">
        <f t="shared" si="20"/>
        <v>7</v>
      </c>
      <c r="BP34" s="72"/>
      <c r="BQ34" s="72"/>
      <c r="BR34" s="72"/>
      <c r="BS34" s="72"/>
      <c r="BT34" s="72"/>
      <c r="BU34" s="72"/>
      <c r="BV34" s="72"/>
      <c r="BW34" s="72"/>
      <c r="BX34" s="72"/>
      <c r="BY34" s="72"/>
      <c r="BZ34" s="72"/>
    </row>
    <row r="35" spans="1:78" ht="17.100000000000001" customHeight="1" thickBot="1" x14ac:dyDescent="0.25">
      <c r="A35" s="72"/>
      <c r="B35" s="79" t="s">
        <v>104</v>
      </c>
      <c r="C35" s="87">
        <f t="shared" si="17"/>
        <v>1.3333333333333333</v>
      </c>
      <c r="D35" s="87">
        <f t="shared" si="17"/>
        <v>-0.54545454545454541</v>
      </c>
      <c r="E35" s="87">
        <f t="shared" si="17"/>
        <v>-0.10526315789473684</v>
      </c>
      <c r="F35" s="87">
        <f t="shared" si="17"/>
        <v>0.125</v>
      </c>
      <c r="G35" s="87">
        <f t="shared" si="17"/>
        <v>0.23809523809523808</v>
      </c>
      <c r="H35" s="87">
        <f t="shared" si="17"/>
        <v>-0.4</v>
      </c>
      <c r="I35" s="87">
        <f t="shared" si="17"/>
        <v>0.58823529411764708</v>
      </c>
      <c r="J35" s="87">
        <f t="shared" si="17"/>
        <v>0.88888888888888884</v>
      </c>
      <c r="K35" s="87">
        <f t="shared" si="17"/>
        <v>-0.11538461538461539</v>
      </c>
      <c r="L35" s="87">
        <f t="shared" si="17"/>
        <v>1.5</v>
      </c>
      <c r="M35" s="87">
        <f t="shared" si="17"/>
        <v>-0.85185185185185186</v>
      </c>
      <c r="N35" s="87">
        <f t="shared" si="17"/>
        <v>-0.52941176470588236</v>
      </c>
      <c r="O35" s="87">
        <f t="shared" si="17"/>
        <v>-0.73913043478260865</v>
      </c>
      <c r="P35" s="87">
        <f t="shared" si="17"/>
        <v>-0.8</v>
      </c>
      <c r="Q35" s="87">
        <f t="shared" si="17"/>
        <v>0</v>
      </c>
      <c r="R35" s="87">
        <f t="shared" si="17"/>
        <v>-0.375</v>
      </c>
      <c r="S35" s="87">
        <f t="shared" si="17"/>
        <v>-0.33333333333333331</v>
      </c>
      <c r="T35" s="87">
        <f t="shared" si="17"/>
        <v>-0.33333333333333331</v>
      </c>
      <c r="U35" s="87">
        <f t="shared" si="17"/>
        <v>-1</v>
      </c>
      <c r="V35" s="87">
        <f t="shared" si="17"/>
        <v>-0.6</v>
      </c>
      <c r="W35" s="87">
        <f t="shared" si="17"/>
        <v>0.25</v>
      </c>
      <c r="X35" s="87">
        <f t="shared" si="17"/>
        <v>0.5</v>
      </c>
      <c r="Y35" s="87"/>
      <c r="Z35" s="87">
        <f t="shared" si="17"/>
        <v>0</v>
      </c>
      <c r="AA35" s="87">
        <f t="shared" si="17"/>
        <v>0</v>
      </c>
      <c r="AB35" s="87">
        <f t="shared" si="17"/>
        <v>2.6666666666666665</v>
      </c>
      <c r="AC35" s="87">
        <f t="shared" si="17"/>
        <v>0</v>
      </c>
      <c r="AD35" s="87">
        <f t="shared" si="17"/>
        <v>-1</v>
      </c>
      <c r="AE35" s="87">
        <f t="shared" si="17"/>
        <v>-0.4</v>
      </c>
      <c r="AF35" s="87">
        <f t="shared" si="17"/>
        <v>-0.90909090909090906</v>
      </c>
      <c r="AG35" s="87">
        <f t="shared" si="17"/>
        <v>0</v>
      </c>
      <c r="AH35" s="87"/>
      <c r="AI35" s="87">
        <f t="shared" si="17"/>
        <v>-0.66666666666666663</v>
      </c>
      <c r="AJ35" s="87">
        <f t="shared" si="18"/>
        <v>0</v>
      </c>
      <c r="AK35" s="87">
        <f t="shared" si="18"/>
        <v>-1</v>
      </c>
      <c r="AL35" s="87">
        <f t="shared" si="18"/>
        <v>-1</v>
      </c>
      <c r="AM35" s="87">
        <f t="shared" si="18"/>
        <v>-1</v>
      </c>
      <c r="AN35" s="87">
        <f t="shared" si="18"/>
        <v>-1</v>
      </c>
      <c r="AO35" s="87" t="str">
        <f t="shared" si="18"/>
        <v>-</v>
      </c>
      <c r="AP35" s="87" t="str">
        <f t="shared" si="18"/>
        <v>-</v>
      </c>
      <c r="AQ35" s="87" t="str">
        <f t="shared" si="18"/>
        <v>-</v>
      </c>
      <c r="AR35" s="87" t="str">
        <f t="shared" si="18"/>
        <v>-</v>
      </c>
      <c r="AS35" s="87">
        <f t="shared" si="18"/>
        <v>0</v>
      </c>
      <c r="AT35" s="87" t="str">
        <f t="shared" si="18"/>
        <v>-</v>
      </c>
      <c r="AU35" s="87" t="str">
        <f t="shared" si="18"/>
        <v>-</v>
      </c>
      <c r="AV35" s="87">
        <f t="shared" si="18"/>
        <v>0</v>
      </c>
      <c r="AW35" s="87">
        <f t="shared" si="18"/>
        <v>-1</v>
      </c>
      <c r="AX35" s="87">
        <f t="shared" si="18"/>
        <v>-1</v>
      </c>
      <c r="AY35" s="87">
        <f t="shared" si="18"/>
        <v>0</v>
      </c>
      <c r="AZ35" s="87">
        <f t="shared" si="19"/>
        <v>-1</v>
      </c>
      <c r="BA35" s="87" t="str">
        <f t="shared" si="19"/>
        <v>-</v>
      </c>
      <c r="BB35" s="87" t="str">
        <f t="shared" si="19"/>
        <v>-</v>
      </c>
      <c r="BC35" s="87">
        <f t="shared" si="20"/>
        <v>-1.7241379310344827E-2</v>
      </c>
      <c r="BD35" s="87">
        <f t="shared" si="20"/>
        <v>0.33333333333333331</v>
      </c>
      <c r="BE35" s="87">
        <f t="shared" si="20"/>
        <v>-0.34210526315789475</v>
      </c>
      <c r="BF35" s="87">
        <f t="shared" si="20"/>
        <v>-0.64</v>
      </c>
      <c r="BG35" s="87">
        <f t="shared" si="20"/>
        <v>-0.55555555555555558</v>
      </c>
      <c r="BH35" s="87">
        <f t="shared" si="20"/>
        <v>0.375</v>
      </c>
      <c r="BI35" s="87">
        <f t="shared" si="20"/>
        <v>0.54545454545454541</v>
      </c>
      <c r="BJ35" s="87">
        <f t="shared" si="20"/>
        <v>-0.41176470588235292</v>
      </c>
      <c r="BK35" s="87">
        <f t="shared" si="20"/>
        <v>-0.8</v>
      </c>
      <c r="BL35" s="87">
        <f t="shared" si="20"/>
        <v>-0.5</v>
      </c>
      <c r="BM35" s="87">
        <f t="shared" si="20"/>
        <v>3</v>
      </c>
      <c r="BN35" s="87">
        <f t="shared" si="20"/>
        <v>-0.5</v>
      </c>
      <c r="BO35" s="87">
        <f t="shared" si="20"/>
        <v>3.5</v>
      </c>
      <c r="BP35" s="72"/>
      <c r="BQ35" s="72"/>
      <c r="BR35" s="72"/>
      <c r="BS35" s="72"/>
      <c r="BT35" s="72"/>
      <c r="BU35" s="72"/>
      <c r="BV35" s="72"/>
      <c r="BW35" s="72"/>
      <c r="BX35" s="72"/>
      <c r="BY35" s="72"/>
      <c r="BZ35" s="72"/>
    </row>
    <row r="36" spans="1:78" ht="17.100000000000001" customHeight="1" thickBot="1" x14ac:dyDescent="0.25">
      <c r="A36" s="72"/>
      <c r="B36" s="79" t="s">
        <v>105</v>
      </c>
      <c r="C36" s="87">
        <f t="shared" si="17"/>
        <v>0.14864864864864866</v>
      </c>
      <c r="D36" s="87">
        <f t="shared" si="17"/>
        <v>-0.38383838383838381</v>
      </c>
      <c r="E36" s="87">
        <f t="shared" si="17"/>
        <v>-0.45614035087719296</v>
      </c>
      <c r="F36" s="87">
        <f t="shared" ref="F36:X45" si="21">+(J14-F14)/F14</f>
        <v>-0.3902439024390244</v>
      </c>
      <c r="G36" s="87">
        <f t="shared" si="21"/>
        <v>-0.3411764705882353</v>
      </c>
      <c r="H36" s="87">
        <f t="shared" si="21"/>
        <v>-0.42622950819672129</v>
      </c>
      <c r="I36" s="87">
        <f t="shared" si="21"/>
        <v>0.38709677419354838</v>
      </c>
      <c r="J36" s="87">
        <f t="shared" si="21"/>
        <v>-0.02</v>
      </c>
      <c r="K36" s="87">
        <f t="shared" si="21"/>
        <v>0.125</v>
      </c>
      <c r="L36" s="87">
        <f t="shared" si="21"/>
        <v>0</v>
      </c>
      <c r="M36" s="87">
        <f t="shared" si="21"/>
        <v>-0.65116279069767447</v>
      </c>
      <c r="N36" s="87">
        <f t="shared" si="21"/>
        <v>-0.65306122448979587</v>
      </c>
      <c r="O36" s="87">
        <f t="shared" si="21"/>
        <v>-0.53968253968253965</v>
      </c>
      <c r="P36" s="87">
        <f t="shared" si="21"/>
        <v>-0.2</v>
      </c>
      <c r="Q36" s="87">
        <f t="shared" si="21"/>
        <v>-6.6666666666666666E-2</v>
      </c>
      <c r="R36" s="87">
        <f t="shared" si="21"/>
        <v>0.58823529411764708</v>
      </c>
      <c r="S36" s="87">
        <f t="shared" si="21"/>
        <v>-0.10344827586206896</v>
      </c>
      <c r="T36" s="87">
        <f t="shared" si="21"/>
        <v>-3.5714285714285712E-2</v>
      </c>
      <c r="U36" s="87">
        <f t="shared" si="21"/>
        <v>-7.1428571428571425E-2</v>
      </c>
      <c r="V36" s="87">
        <f t="shared" si="21"/>
        <v>-0.62962962962962965</v>
      </c>
      <c r="W36" s="87">
        <f t="shared" si="21"/>
        <v>-0.19230769230769232</v>
      </c>
      <c r="X36" s="87">
        <f t="shared" si="21"/>
        <v>-0.70370370370370372</v>
      </c>
      <c r="Y36" s="87">
        <f>+(AC14-Y14)/Y14</f>
        <v>-0.23076923076923078</v>
      </c>
      <c r="Z36" s="87">
        <f t="shared" ref="Z36:AI43" si="22">+(AD14-Z14)/Z14</f>
        <v>-0.5</v>
      </c>
      <c r="AA36" s="87">
        <f t="shared" si="22"/>
        <v>-0.23809523809523808</v>
      </c>
      <c r="AB36" s="87">
        <f t="shared" si="22"/>
        <v>0.5</v>
      </c>
      <c r="AC36" s="87">
        <f t="shared" si="22"/>
        <v>-0.2</v>
      </c>
      <c r="AD36" s="87">
        <f t="shared" si="22"/>
        <v>2.4</v>
      </c>
      <c r="AE36" s="87">
        <f t="shared" si="22"/>
        <v>-0.4375</v>
      </c>
      <c r="AF36" s="87">
        <f t="shared" si="22"/>
        <v>-0.83333333333333337</v>
      </c>
      <c r="AG36" s="87">
        <f t="shared" si="22"/>
        <v>-0.75</v>
      </c>
      <c r="AH36" s="87">
        <f t="shared" si="22"/>
        <v>0.11764705882352941</v>
      </c>
      <c r="AI36" s="87">
        <f t="shared" si="22"/>
        <v>-0.22222222222222221</v>
      </c>
      <c r="AJ36" s="87">
        <f t="shared" si="18"/>
        <v>6</v>
      </c>
      <c r="AK36" s="87">
        <f t="shared" si="18"/>
        <v>4.5</v>
      </c>
      <c r="AL36" s="87">
        <f t="shared" si="18"/>
        <v>1.263157894736842</v>
      </c>
      <c r="AM36" s="87">
        <f t="shared" si="18"/>
        <v>0</v>
      </c>
      <c r="AN36" s="87">
        <f t="shared" si="18"/>
        <v>0.7857142857142857</v>
      </c>
      <c r="AO36" s="87">
        <f t="shared" si="18"/>
        <v>-0.54545454545454541</v>
      </c>
      <c r="AP36" s="87">
        <f t="shared" si="18"/>
        <v>-0.86046511627906974</v>
      </c>
      <c r="AQ36" s="87">
        <f t="shared" si="18"/>
        <v>0.2857142857142857</v>
      </c>
      <c r="AR36" s="87">
        <f t="shared" si="18"/>
        <v>-0.88</v>
      </c>
      <c r="AS36" s="87">
        <f t="shared" si="18"/>
        <v>-0.2</v>
      </c>
      <c r="AT36" s="87">
        <f t="shared" si="18"/>
        <v>-0.33333333333333331</v>
      </c>
      <c r="AU36" s="87">
        <f t="shared" si="18"/>
        <v>-0.77777777777777779</v>
      </c>
      <c r="AV36" s="87">
        <f t="shared" si="18"/>
        <v>-0.66666666666666663</v>
      </c>
      <c r="AW36" s="87">
        <f t="shared" si="18"/>
        <v>-0.5</v>
      </c>
      <c r="AX36" s="87">
        <f t="shared" si="18"/>
        <v>-0.25</v>
      </c>
      <c r="AY36" s="87">
        <f t="shared" si="18"/>
        <v>2</v>
      </c>
      <c r="AZ36" s="87">
        <f t="shared" si="19"/>
        <v>3</v>
      </c>
      <c r="BA36" s="87">
        <f t="shared" si="19"/>
        <v>0</v>
      </c>
      <c r="BB36" s="87">
        <f t="shared" si="19"/>
        <v>1.6666666666666667</v>
      </c>
      <c r="BC36" s="87">
        <f t="shared" si="20"/>
        <v>-0.27243589743589741</v>
      </c>
      <c r="BD36" s="87">
        <f t="shared" si="20"/>
        <v>-0.19383259911894274</v>
      </c>
      <c r="BE36" s="87">
        <f t="shared" si="20"/>
        <v>-0.2896174863387978</v>
      </c>
      <c r="BF36" s="87">
        <f t="shared" si="20"/>
        <v>-0.24615384615384617</v>
      </c>
      <c r="BG36" s="87">
        <f t="shared" si="20"/>
        <v>-0.22448979591836735</v>
      </c>
      <c r="BH36" s="87">
        <f t="shared" si="20"/>
        <v>-0.42105263157894735</v>
      </c>
      <c r="BI36" s="87">
        <f t="shared" si="20"/>
        <v>0.20454545454545456</v>
      </c>
      <c r="BJ36" s="87">
        <f t="shared" si="20"/>
        <v>-0.39622641509433965</v>
      </c>
      <c r="BK36" s="87">
        <f t="shared" si="20"/>
        <v>1.34375</v>
      </c>
      <c r="BL36" s="87">
        <f t="shared" si="20"/>
        <v>-0.42666666666666669</v>
      </c>
      <c r="BM36" s="87">
        <f t="shared" si="20"/>
        <v>-0.53488372093023251</v>
      </c>
      <c r="BN36" s="87">
        <f t="shared" si="20"/>
        <v>-0.6</v>
      </c>
      <c r="BO36" s="87">
        <f t="shared" si="20"/>
        <v>1.5</v>
      </c>
      <c r="BP36" s="72"/>
      <c r="BQ36" s="72"/>
      <c r="BR36" s="72"/>
      <c r="BS36" s="72"/>
      <c r="BT36" s="72"/>
      <c r="BU36" s="72"/>
      <c r="BV36" s="72"/>
      <c r="BW36" s="72"/>
      <c r="BX36" s="72"/>
      <c r="BY36" s="72"/>
      <c r="BZ36" s="72"/>
    </row>
    <row r="37" spans="1:78" ht="17.100000000000001" customHeight="1" thickBot="1" x14ac:dyDescent="0.25">
      <c r="A37" s="72"/>
      <c r="B37" s="79" t="s">
        <v>106</v>
      </c>
      <c r="C37" s="87">
        <f t="shared" ref="C37:E45" si="23">+(G15-C15)/C15</f>
        <v>-9.0909090909090912E-2</v>
      </c>
      <c r="D37" s="87">
        <f t="shared" si="23"/>
        <v>0.43478260869565216</v>
      </c>
      <c r="E37" s="87">
        <f t="shared" si="23"/>
        <v>0.35</v>
      </c>
      <c r="F37" s="87">
        <f t="shared" si="21"/>
        <v>-6.25E-2</v>
      </c>
      <c r="G37" s="87">
        <f t="shared" si="21"/>
        <v>0.1</v>
      </c>
      <c r="H37" s="87">
        <f t="shared" si="21"/>
        <v>-0.42424242424242425</v>
      </c>
      <c r="I37" s="87">
        <f t="shared" si="21"/>
        <v>0</v>
      </c>
      <c r="J37" s="87">
        <f t="shared" si="21"/>
        <v>-0.23333333333333334</v>
      </c>
      <c r="K37" s="87">
        <f t="shared" si="21"/>
        <v>-0.21212121212121213</v>
      </c>
      <c r="L37" s="87">
        <f t="shared" si="21"/>
        <v>0.26315789473684209</v>
      </c>
      <c r="M37" s="87">
        <f t="shared" si="21"/>
        <v>-0.55555555555555558</v>
      </c>
      <c r="N37" s="87">
        <f t="shared" si="21"/>
        <v>-0.34782608695652173</v>
      </c>
      <c r="O37" s="87">
        <f t="shared" si="21"/>
        <v>-0.30769230769230771</v>
      </c>
      <c r="P37" s="87">
        <f t="shared" si="21"/>
        <v>-0.29166666666666669</v>
      </c>
      <c r="Q37" s="87">
        <f t="shared" si="21"/>
        <v>0.25</v>
      </c>
      <c r="R37" s="87">
        <f t="shared" si="21"/>
        <v>0.4</v>
      </c>
      <c r="S37" s="87">
        <f t="shared" si="21"/>
        <v>0.16666666666666666</v>
      </c>
      <c r="T37" s="87">
        <f t="shared" si="21"/>
        <v>-0.29411764705882354</v>
      </c>
      <c r="U37" s="87">
        <f t="shared" si="21"/>
        <v>-0.6</v>
      </c>
      <c r="V37" s="87">
        <f t="shared" si="21"/>
        <v>-0.23809523809523808</v>
      </c>
      <c r="W37" s="87">
        <f t="shared" si="21"/>
        <v>-0.42857142857142855</v>
      </c>
      <c r="X37" s="87">
        <f t="shared" si="21"/>
        <v>0.58333333333333337</v>
      </c>
      <c r="Y37" s="87">
        <f>+(AC15-Y15)/Y15</f>
        <v>1.1666666666666667</v>
      </c>
      <c r="Z37" s="87">
        <f t="shared" si="22"/>
        <v>-0.4375</v>
      </c>
      <c r="AA37" s="87">
        <f t="shared" si="22"/>
        <v>0.66666666666666663</v>
      </c>
      <c r="AB37" s="87">
        <f t="shared" si="22"/>
        <v>-0.63157894736842102</v>
      </c>
      <c r="AC37" s="87">
        <f t="shared" si="22"/>
        <v>-0.38461538461538464</v>
      </c>
      <c r="AD37" s="87">
        <f t="shared" si="22"/>
        <v>-0.22222222222222221</v>
      </c>
      <c r="AE37" s="87">
        <f t="shared" si="22"/>
        <v>-0.45</v>
      </c>
      <c r="AF37" s="87">
        <f t="shared" si="22"/>
        <v>-0.8571428571428571</v>
      </c>
      <c r="AG37" s="87">
        <f t="shared" si="22"/>
        <v>-0.625</v>
      </c>
      <c r="AH37" s="87">
        <f t="shared" si="22"/>
        <v>0.42857142857142855</v>
      </c>
      <c r="AI37" s="87">
        <f t="shared" si="22"/>
        <v>-0.18181818181818182</v>
      </c>
      <c r="AJ37" s="87">
        <f t="shared" si="18"/>
        <v>8</v>
      </c>
      <c r="AK37" s="87">
        <f t="shared" si="18"/>
        <v>1.3333333333333333</v>
      </c>
      <c r="AL37" s="87">
        <f t="shared" si="18"/>
        <v>-0.1</v>
      </c>
      <c r="AM37" s="87">
        <f t="shared" si="18"/>
        <v>-0.22222222222222221</v>
      </c>
      <c r="AN37" s="87">
        <f t="shared" si="18"/>
        <v>-0.22222222222222221</v>
      </c>
      <c r="AO37" s="87">
        <f t="shared" si="18"/>
        <v>0.2857142857142857</v>
      </c>
      <c r="AP37" s="87">
        <f t="shared" si="18"/>
        <v>-0.66666666666666663</v>
      </c>
      <c r="AQ37" s="87">
        <f t="shared" si="18"/>
        <v>0</v>
      </c>
      <c r="AR37" s="87">
        <f t="shared" si="18"/>
        <v>-0.2857142857142857</v>
      </c>
      <c r="AS37" s="87">
        <f t="shared" si="18"/>
        <v>-0.66666666666666663</v>
      </c>
      <c r="AT37" s="87">
        <f t="shared" si="18"/>
        <v>-0.66666666666666663</v>
      </c>
      <c r="AU37" s="87">
        <f t="shared" si="18"/>
        <v>-0.5714285714285714</v>
      </c>
      <c r="AV37" s="87">
        <f t="shared" si="18"/>
        <v>0.2</v>
      </c>
      <c r="AW37" s="87">
        <f t="shared" si="18"/>
        <v>-0.66666666666666663</v>
      </c>
      <c r="AX37" s="87">
        <f t="shared" si="18"/>
        <v>0</v>
      </c>
      <c r="AY37" s="87">
        <f t="shared" si="18"/>
        <v>0</v>
      </c>
      <c r="AZ37" s="87">
        <f t="shared" si="19"/>
        <v>-0.66666666666666663</v>
      </c>
      <c r="BA37" s="87">
        <f t="shared" si="19"/>
        <v>3</v>
      </c>
      <c r="BB37" s="87">
        <f t="shared" si="19"/>
        <v>-1</v>
      </c>
      <c r="BC37" s="87">
        <f t="shared" si="20"/>
        <v>0.1111111111111111</v>
      </c>
      <c r="BD37" s="87">
        <f t="shared" si="20"/>
        <v>-0.15</v>
      </c>
      <c r="BE37" s="87">
        <f t="shared" si="20"/>
        <v>-0.24509803921568626</v>
      </c>
      <c r="BF37" s="87">
        <f t="shared" si="20"/>
        <v>-7.792207792207792E-2</v>
      </c>
      <c r="BG37" s="87">
        <f t="shared" si="20"/>
        <v>-0.22535211267605634</v>
      </c>
      <c r="BH37" s="87">
        <f t="shared" si="20"/>
        <v>-3.6363636363636362E-2</v>
      </c>
      <c r="BI37" s="87">
        <f t="shared" si="20"/>
        <v>-0.20754716981132076</v>
      </c>
      <c r="BJ37" s="87">
        <f t="shared" si="20"/>
        <v>-0.40476190476190477</v>
      </c>
      <c r="BK37" s="87">
        <f t="shared" si="20"/>
        <v>0.36</v>
      </c>
      <c r="BL37" s="87">
        <f t="shared" si="20"/>
        <v>-0.23529411764705882</v>
      </c>
      <c r="BM37" s="87">
        <f t="shared" si="20"/>
        <v>-0.38461538461538464</v>
      </c>
      <c r="BN37" s="87">
        <f t="shared" si="20"/>
        <v>-0.3125</v>
      </c>
      <c r="BO37" s="87">
        <f t="shared" si="20"/>
        <v>-0.18181818181818182</v>
      </c>
      <c r="BP37" s="72"/>
      <c r="BQ37" s="72"/>
      <c r="BR37" s="72"/>
      <c r="BS37" s="72"/>
      <c r="BT37" s="72"/>
      <c r="BU37" s="72"/>
      <c r="BV37" s="72"/>
      <c r="BW37" s="72"/>
      <c r="BX37" s="72"/>
      <c r="BY37" s="72"/>
      <c r="BZ37" s="72"/>
    </row>
    <row r="38" spans="1:78" ht="17.100000000000001" customHeight="1" thickBot="1" x14ac:dyDescent="0.25">
      <c r="A38" s="72"/>
      <c r="B38" s="79" t="s">
        <v>107</v>
      </c>
      <c r="C38" s="87">
        <f t="shared" si="23"/>
        <v>0.3</v>
      </c>
      <c r="D38" s="87">
        <f t="shared" si="23"/>
        <v>-0.6071428571428571</v>
      </c>
      <c r="E38" s="87">
        <f t="shared" si="23"/>
        <v>1.6666666666666667</v>
      </c>
      <c r="F38" s="87">
        <f t="shared" si="21"/>
        <v>0.8571428571428571</v>
      </c>
      <c r="G38" s="87">
        <f t="shared" si="21"/>
        <v>0.76923076923076927</v>
      </c>
      <c r="H38" s="87">
        <f t="shared" si="21"/>
        <v>9.0909090909090912E-2</v>
      </c>
      <c r="I38" s="87">
        <f t="shared" si="21"/>
        <v>0.375</v>
      </c>
      <c r="J38" s="87">
        <f t="shared" si="21"/>
        <v>-0.38461538461538464</v>
      </c>
      <c r="K38" s="87">
        <f t="shared" si="21"/>
        <v>-0.69565217391304346</v>
      </c>
      <c r="L38" s="87">
        <f t="shared" si="21"/>
        <v>-0.75</v>
      </c>
      <c r="M38" s="87">
        <f t="shared" si="21"/>
        <v>-0.54545454545454541</v>
      </c>
      <c r="N38" s="87">
        <f t="shared" si="21"/>
        <v>-0.5</v>
      </c>
      <c r="O38" s="87">
        <f t="shared" si="21"/>
        <v>-0.5714285714285714</v>
      </c>
      <c r="P38" s="87">
        <f t="shared" si="21"/>
        <v>2.3333333333333335</v>
      </c>
      <c r="Q38" s="87">
        <f t="shared" si="21"/>
        <v>0</v>
      </c>
      <c r="R38" s="87">
        <f t="shared" si="21"/>
        <v>0.25</v>
      </c>
      <c r="S38" s="87">
        <f t="shared" si="21"/>
        <v>0</v>
      </c>
      <c r="T38" s="87">
        <f t="shared" si="21"/>
        <v>-0.9</v>
      </c>
      <c r="U38" s="87">
        <f t="shared" si="21"/>
        <v>-1</v>
      </c>
      <c r="V38" s="87">
        <f t="shared" si="21"/>
        <v>-0.6</v>
      </c>
      <c r="W38" s="87">
        <f t="shared" si="21"/>
        <v>-0.33333333333333331</v>
      </c>
      <c r="X38" s="87">
        <f t="shared" si="21"/>
        <v>2</v>
      </c>
      <c r="Y38" s="87"/>
      <c r="Z38" s="87">
        <f t="shared" si="22"/>
        <v>1.5</v>
      </c>
      <c r="AA38" s="87">
        <f t="shared" si="22"/>
        <v>-1</v>
      </c>
      <c r="AB38" s="87">
        <f t="shared" si="22"/>
        <v>0.33333333333333331</v>
      </c>
      <c r="AC38" s="87">
        <f t="shared" si="22"/>
        <v>-0.66666666666666663</v>
      </c>
      <c r="AD38" s="87">
        <f t="shared" si="22"/>
        <v>-0.8</v>
      </c>
      <c r="AE38" s="87"/>
      <c r="AF38" s="87">
        <f t="shared" si="22"/>
        <v>-0.75</v>
      </c>
      <c r="AG38" s="87">
        <f t="shared" si="22"/>
        <v>1</v>
      </c>
      <c r="AH38" s="87">
        <f t="shared" si="22"/>
        <v>1</v>
      </c>
      <c r="AI38" s="87">
        <f t="shared" si="22"/>
        <v>2</v>
      </c>
      <c r="AJ38" s="87">
        <f t="shared" si="18"/>
        <v>-1</v>
      </c>
      <c r="AK38" s="87">
        <f t="shared" si="18"/>
        <v>-1</v>
      </c>
      <c r="AL38" s="87">
        <f t="shared" si="18"/>
        <v>1.5</v>
      </c>
      <c r="AM38" s="87">
        <f t="shared" si="18"/>
        <v>-0.66666666666666663</v>
      </c>
      <c r="AN38" s="87" t="str">
        <f t="shared" si="18"/>
        <v>-</v>
      </c>
      <c r="AO38" s="87" t="str">
        <f t="shared" si="18"/>
        <v>-</v>
      </c>
      <c r="AP38" s="87">
        <f t="shared" si="18"/>
        <v>-1</v>
      </c>
      <c r="AQ38" s="87">
        <f t="shared" si="18"/>
        <v>0</v>
      </c>
      <c r="AR38" s="87">
        <f t="shared" si="18"/>
        <v>0</v>
      </c>
      <c r="AS38" s="87">
        <f t="shared" si="18"/>
        <v>4</v>
      </c>
      <c r="AT38" s="87" t="str">
        <f t="shared" si="18"/>
        <v>-</v>
      </c>
      <c r="AU38" s="87">
        <f t="shared" si="18"/>
        <v>1</v>
      </c>
      <c r="AV38" s="87">
        <f t="shared" si="18"/>
        <v>-1</v>
      </c>
      <c r="AW38" s="87">
        <f t="shared" si="18"/>
        <v>-0.6</v>
      </c>
      <c r="AX38" s="87">
        <f t="shared" si="18"/>
        <v>-0.66666666666666663</v>
      </c>
      <c r="AY38" s="87">
        <f t="shared" si="18"/>
        <v>-1</v>
      </c>
      <c r="AZ38" s="87" t="str">
        <f t="shared" si="19"/>
        <v>-</v>
      </c>
      <c r="BA38" s="87">
        <f t="shared" si="19"/>
        <v>0</v>
      </c>
      <c r="BB38" s="87">
        <f t="shared" si="19"/>
        <v>1</v>
      </c>
      <c r="BC38" s="87">
        <f t="shared" si="20"/>
        <v>-6.25E-2</v>
      </c>
      <c r="BD38" s="87">
        <f t="shared" si="20"/>
        <v>0.2</v>
      </c>
      <c r="BE38" s="87">
        <f t="shared" si="20"/>
        <v>-0.64814814814814814</v>
      </c>
      <c r="BF38" s="87">
        <f t="shared" si="20"/>
        <v>0.21052631578947367</v>
      </c>
      <c r="BG38" s="87">
        <f t="shared" si="20"/>
        <v>-0.73913043478260865</v>
      </c>
      <c r="BH38" s="87">
        <f t="shared" si="20"/>
        <v>1.1666666666666667</v>
      </c>
      <c r="BI38" s="87">
        <f t="shared" si="20"/>
        <v>-0.53846153846153844</v>
      </c>
      <c r="BJ38" s="87">
        <f t="shared" si="20"/>
        <v>0</v>
      </c>
      <c r="BK38" s="87">
        <f t="shared" si="20"/>
        <v>0.33333333333333331</v>
      </c>
      <c r="BL38" s="87">
        <f t="shared" si="20"/>
        <v>-0.625</v>
      </c>
      <c r="BM38" s="87">
        <f t="shared" si="20"/>
        <v>2.3333333333333335</v>
      </c>
      <c r="BN38" s="87">
        <f t="shared" si="20"/>
        <v>-0.5</v>
      </c>
      <c r="BO38" s="87">
        <f t="shared" si="20"/>
        <v>0.6</v>
      </c>
      <c r="BP38" s="72"/>
      <c r="BQ38" s="72"/>
      <c r="BR38" s="72"/>
      <c r="BS38" s="72"/>
      <c r="BT38" s="72"/>
      <c r="BU38" s="72"/>
      <c r="BV38" s="72"/>
      <c r="BW38" s="72"/>
      <c r="BX38" s="72"/>
      <c r="BY38" s="72"/>
      <c r="BZ38" s="72"/>
    </row>
    <row r="39" spans="1:78" ht="17.100000000000001" customHeight="1" thickBot="1" x14ac:dyDescent="0.25">
      <c r="A39" s="72"/>
      <c r="B39" s="79" t="s">
        <v>108</v>
      </c>
      <c r="C39" s="87">
        <f t="shared" si="23"/>
        <v>-0.64912280701754388</v>
      </c>
      <c r="D39" s="87">
        <f t="shared" si="23"/>
        <v>-0.66666666666666663</v>
      </c>
      <c r="E39" s="87">
        <f t="shared" si="23"/>
        <v>1</v>
      </c>
      <c r="F39" s="87">
        <f t="shared" si="21"/>
        <v>0.6</v>
      </c>
      <c r="G39" s="87">
        <f t="shared" si="21"/>
        <v>0.55000000000000004</v>
      </c>
      <c r="H39" s="87">
        <f t="shared" si="21"/>
        <v>0.61111111111111116</v>
      </c>
      <c r="I39" s="87">
        <f t="shared" si="21"/>
        <v>-0.35714285714285715</v>
      </c>
      <c r="J39" s="87">
        <f t="shared" si="21"/>
        <v>4.1666666666666664E-2</v>
      </c>
      <c r="K39" s="87">
        <f t="shared" si="21"/>
        <v>-0.83870967741935487</v>
      </c>
      <c r="L39" s="87">
        <f t="shared" si="21"/>
        <v>-0.58620689655172409</v>
      </c>
      <c r="M39" s="87">
        <f t="shared" si="21"/>
        <v>-0.3888888888888889</v>
      </c>
      <c r="N39" s="87">
        <f t="shared" si="21"/>
        <v>-0.48</v>
      </c>
      <c r="O39" s="87">
        <f t="shared" si="21"/>
        <v>0.2</v>
      </c>
      <c r="P39" s="87">
        <f t="shared" si="21"/>
        <v>0.58333333333333337</v>
      </c>
      <c r="Q39" s="87">
        <f t="shared" si="21"/>
        <v>0.36363636363636365</v>
      </c>
      <c r="R39" s="87">
        <f t="shared" si="21"/>
        <v>0</v>
      </c>
      <c r="S39" s="87">
        <f t="shared" si="21"/>
        <v>1.6666666666666667</v>
      </c>
      <c r="T39" s="87">
        <f t="shared" si="21"/>
        <v>-0.31578947368421051</v>
      </c>
      <c r="U39" s="87">
        <f t="shared" si="21"/>
        <v>-0.2</v>
      </c>
      <c r="V39" s="87">
        <f t="shared" si="21"/>
        <v>-7.6923076923076927E-2</v>
      </c>
      <c r="W39" s="87">
        <f t="shared" si="21"/>
        <v>-0.375</v>
      </c>
      <c r="X39" s="87">
        <f t="shared" si="21"/>
        <v>-0.30769230769230771</v>
      </c>
      <c r="Y39" s="87">
        <f>+(AC17-Y17)/Y17</f>
        <v>-0.66666666666666663</v>
      </c>
      <c r="Z39" s="87">
        <f t="shared" si="22"/>
        <v>0</v>
      </c>
      <c r="AA39" s="87">
        <f t="shared" si="22"/>
        <v>0.3</v>
      </c>
      <c r="AB39" s="87">
        <f t="shared" si="22"/>
        <v>1.1111111111111112</v>
      </c>
      <c r="AC39" s="87">
        <f t="shared" si="22"/>
        <v>0</v>
      </c>
      <c r="AD39" s="87">
        <f t="shared" si="22"/>
        <v>-0.25</v>
      </c>
      <c r="AE39" s="87">
        <f>+(AI17-AE17)/AE17</f>
        <v>-0.23076923076923078</v>
      </c>
      <c r="AF39" s="87">
        <f t="shared" si="22"/>
        <v>-0.68421052631578949</v>
      </c>
      <c r="AG39" s="87">
        <f t="shared" si="22"/>
        <v>0.25</v>
      </c>
      <c r="AH39" s="87">
        <f t="shared" si="22"/>
        <v>0.66666666666666663</v>
      </c>
      <c r="AI39" s="87">
        <f t="shared" si="22"/>
        <v>-0.3</v>
      </c>
      <c r="AJ39" s="87">
        <f t="shared" si="18"/>
        <v>-0.16666666666666666</v>
      </c>
      <c r="AK39" s="87">
        <f t="shared" si="18"/>
        <v>0.2</v>
      </c>
      <c r="AL39" s="87">
        <f t="shared" si="18"/>
        <v>-0.73333333333333328</v>
      </c>
      <c r="AM39" s="87">
        <f t="shared" si="18"/>
        <v>0.7142857142857143</v>
      </c>
      <c r="AN39" s="87">
        <f t="shared" si="18"/>
        <v>5.6</v>
      </c>
      <c r="AO39" s="87">
        <f t="shared" si="18"/>
        <v>-0.5</v>
      </c>
      <c r="AP39" s="87">
        <f t="shared" si="18"/>
        <v>0.75</v>
      </c>
      <c r="AQ39" s="87">
        <f t="shared" si="18"/>
        <v>0.25</v>
      </c>
      <c r="AR39" s="87">
        <f t="shared" si="18"/>
        <v>-0.90909090909090906</v>
      </c>
      <c r="AS39" s="87">
        <f t="shared" si="18"/>
        <v>1.6666666666666667</v>
      </c>
      <c r="AT39" s="87">
        <f t="shared" si="18"/>
        <v>-0.14285714285714285</v>
      </c>
      <c r="AU39" s="87">
        <f t="shared" si="18"/>
        <v>-0.8</v>
      </c>
      <c r="AV39" s="87">
        <f t="shared" si="18"/>
        <v>-0.33333333333333331</v>
      </c>
      <c r="AW39" s="87">
        <f t="shared" si="18"/>
        <v>-0.75</v>
      </c>
      <c r="AX39" s="87">
        <f t="shared" si="18"/>
        <v>-0.83333333333333337</v>
      </c>
      <c r="AY39" s="87">
        <f t="shared" si="18"/>
        <v>0.33333333333333331</v>
      </c>
      <c r="AZ39" s="87">
        <f t="shared" si="19"/>
        <v>0.5</v>
      </c>
      <c r="BA39" s="87">
        <f t="shared" si="19"/>
        <v>2</v>
      </c>
      <c r="BB39" s="87">
        <f t="shared" si="19"/>
        <v>-1</v>
      </c>
      <c r="BC39" s="87">
        <f t="shared" si="20"/>
        <v>-0.35714285714285715</v>
      </c>
      <c r="BD39" s="87">
        <f t="shared" si="20"/>
        <v>0.14444444444444443</v>
      </c>
      <c r="BE39" s="87">
        <f t="shared" si="20"/>
        <v>-0.60194174757281549</v>
      </c>
      <c r="BF39" s="87">
        <f t="shared" si="20"/>
        <v>0.29268292682926828</v>
      </c>
      <c r="BG39" s="87">
        <f t="shared" si="20"/>
        <v>0</v>
      </c>
      <c r="BH39" s="87">
        <f t="shared" si="20"/>
        <v>-0.33962264150943394</v>
      </c>
      <c r="BI39" s="87">
        <f t="shared" si="20"/>
        <v>0.2857142857142857</v>
      </c>
      <c r="BJ39" s="87">
        <f t="shared" si="20"/>
        <v>-0.2</v>
      </c>
      <c r="BK39" s="87">
        <f t="shared" si="20"/>
        <v>-0.3888888888888889</v>
      </c>
      <c r="BL39" s="87">
        <f t="shared" si="20"/>
        <v>1.5</v>
      </c>
      <c r="BM39" s="87">
        <f t="shared" si="20"/>
        <v>-0.41818181818181815</v>
      </c>
      <c r="BN39" s="87">
        <f t="shared" si="20"/>
        <v>-0.75</v>
      </c>
      <c r="BO39" s="87">
        <f t="shared" si="20"/>
        <v>0.625</v>
      </c>
      <c r="BP39" s="72"/>
      <c r="BQ39" s="72"/>
      <c r="BR39" s="72"/>
      <c r="BS39" s="72"/>
      <c r="BT39" s="72"/>
      <c r="BU39" s="72"/>
      <c r="BV39" s="72"/>
      <c r="BW39" s="72"/>
      <c r="BX39" s="72"/>
      <c r="BY39" s="72"/>
      <c r="BZ39" s="72"/>
    </row>
    <row r="40" spans="1:78" ht="17.100000000000001" customHeight="1" thickBot="1" x14ac:dyDescent="0.25">
      <c r="A40" s="72"/>
      <c r="B40" s="79" t="s">
        <v>109</v>
      </c>
      <c r="C40" s="87">
        <f t="shared" si="23"/>
        <v>-0.29411764705882354</v>
      </c>
      <c r="D40" s="87">
        <f t="shared" si="23"/>
        <v>-0.23214285714285715</v>
      </c>
      <c r="E40" s="87">
        <f t="shared" si="23"/>
        <v>-0.16216216216216217</v>
      </c>
      <c r="F40" s="87">
        <f t="shared" si="21"/>
        <v>0.35897435897435898</v>
      </c>
      <c r="G40" s="87">
        <f t="shared" si="21"/>
        <v>-0.41666666666666669</v>
      </c>
      <c r="H40" s="87">
        <f t="shared" si="21"/>
        <v>-4.6511627906976744E-2</v>
      </c>
      <c r="I40" s="87">
        <f t="shared" si="21"/>
        <v>-0.19354838709677419</v>
      </c>
      <c r="J40" s="87">
        <f t="shared" si="21"/>
        <v>-0.52830188679245282</v>
      </c>
      <c r="K40" s="87">
        <f t="shared" si="21"/>
        <v>0.17857142857142858</v>
      </c>
      <c r="L40" s="87">
        <f t="shared" si="21"/>
        <v>-9.7560975609756101E-2</v>
      </c>
      <c r="M40" s="87">
        <f t="shared" si="21"/>
        <v>-0.52</v>
      </c>
      <c r="N40" s="87">
        <f t="shared" si="21"/>
        <v>0.2</v>
      </c>
      <c r="O40" s="87">
        <f t="shared" si="21"/>
        <v>-0.27272727272727271</v>
      </c>
      <c r="P40" s="87">
        <f t="shared" si="21"/>
        <v>0.48648648648648651</v>
      </c>
      <c r="Q40" s="87">
        <f t="shared" si="21"/>
        <v>1.0833333333333333</v>
      </c>
      <c r="R40" s="87">
        <f t="shared" si="21"/>
        <v>-0.66666666666666663</v>
      </c>
      <c r="S40" s="87">
        <f t="shared" si="21"/>
        <v>-0.41666666666666669</v>
      </c>
      <c r="T40" s="87">
        <f t="shared" si="21"/>
        <v>-0.61818181818181817</v>
      </c>
      <c r="U40" s="87">
        <f t="shared" si="21"/>
        <v>-0.6</v>
      </c>
      <c r="V40" s="87">
        <f t="shared" si="21"/>
        <v>0.9</v>
      </c>
      <c r="W40" s="87">
        <f t="shared" si="21"/>
        <v>-0.2857142857142857</v>
      </c>
      <c r="X40" s="87">
        <f t="shared" si="21"/>
        <v>0.19047619047619047</v>
      </c>
      <c r="Y40" s="87">
        <f>+(AC18-Y18)/Y18</f>
        <v>0.6</v>
      </c>
      <c r="Z40" s="87">
        <f t="shared" si="22"/>
        <v>-0.15789473684210525</v>
      </c>
      <c r="AA40" s="87">
        <f t="shared" si="22"/>
        <v>0.1</v>
      </c>
      <c r="AB40" s="87">
        <f t="shared" si="22"/>
        <v>-0.04</v>
      </c>
      <c r="AC40" s="87">
        <f t="shared" si="22"/>
        <v>0</v>
      </c>
      <c r="AD40" s="87">
        <f t="shared" si="22"/>
        <v>0.125</v>
      </c>
      <c r="AE40" s="87">
        <f>+(AI18-AE18)/AE18</f>
        <v>-0.27272727272727271</v>
      </c>
      <c r="AF40" s="87">
        <f t="shared" si="22"/>
        <v>-0.58333333333333337</v>
      </c>
      <c r="AG40" s="87">
        <f t="shared" si="22"/>
        <v>-0.3125</v>
      </c>
      <c r="AH40" s="87">
        <f t="shared" si="22"/>
        <v>0.88888888888888884</v>
      </c>
      <c r="AI40" s="87">
        <f t="shared" si="22"/>
        <v>3</v>
      </c>
      <c r="AJ40" s="87">
        <f t="shared" si="18"/>
        <v>0.5</v>
      </c>
      <c r="AK40" s="87">
        <f t="shared" si="18"/>
        <v>0</v>
      </c>
      <c r="AL40" s="87">
        <f t="shared" si="18"/>
        <v>-0.70588235294117652</v>
      </c>
      <c r="AM40" s="87">
        <f t="shared" si="18"/>
        <v>-0.4375</v>
      </c>
      <c r="AN40" s="87">
        <f t="shared" si="18"/>
        <v>0.4</v>
      </c>
      <c r="AO40" s="87">
        <f t="shared" si="18"/>
        <v>-0.27272727272727271</v>
      </c>
      <c r="AP40" s="87">
        <f t="shared" si="18"/>
        <v>1.2</v>
      </c>
      <c r="AQ40" s="87">
        <f t="shared" si="18"/>
        <v>-0.66666666666666663</v>
      </c>
      <c r="AR40" s="87">
        <f t="shared" si="18"/>
        <v>-0.76190476190476186</v>
      </c>
      <c r="AS40" s="87">
        <f t="shared" si="18"/>
        <v>-0.5</v>
      </c>
      <c r="AT40" s="87">
        <f t="shared" si="18"/>
        <v>-0.77272727272727271</v>
      </c>
      <c r="AU40" s="87">
        <f t="shared" si="18"/>
        <v>0.16666666666666666</v>
      </c>
      <c r="AV40" s="87">
        <f t="shared" si="18"/>
        <v>0</v>
      </c>
      <c r="AW40" s="87">
        <f t="shared" si="18"/>
        <v>0.5</v>
      </c>
      <c r="AX40" s="87">
        <f t="shared" si="18"/>
        <v>-0.2</v>
      </c>
      <c r="AY40" s="87">
        <f t="shared" si="18"/>
        <v>0.8571428571428571</v>
      </c>
      <c r="AZ40" s="87">
        <f t="shared" si="19"/>
        <v>0.8</v>
      </c>
      <c r="BA40" s="87">
        <f t="shared" si="19"/>
        <v>2.3333333333333335</v>
      </c>
      <c r="BB40" s="87">
        <f t="shared" si="19"/>
        <v>4</v>
      </c>
      <c r="BC40" s="87">
        <f t="shared" si="20"/>
        <v>-0.125</v>
      </c>
      <c r="BD40" s="87">
        <f t="shared" si="20"/>
        <v>-0.32</v>
      </c>
      <c r="BE40" s="87">
        <f t="shared" si="20"/>
        <v>-5.8823529411764705E-2</v>
      </c>
      <c r="BF40" s="87">
        <f t="shared" si="20"/>
        <v>1.7857142857142856E-2</v>
      </c>
      <c r="BG40" s="87">
        <f t="shared" si="20"/>
        <v>-0.43859649122807015</v>
      </c>
      <c r="BH40" s="87">
        <f t="shared" si="20"/>
        <v>4.6875E-2</v>
      </c>
      <c r="BI40" s="87">
        <f t="shared" si="20"/>
        <v>2.9850746268656716E-2</v>
      </c>
      <c r="BJ40" s="87">
        <f t="shared" si="20"/>
        <v>-8.6956521739130432E-2</v>
      </c>
      <c r="BK40" s="87">
        <f t="shared" si="20"/>
        <v>7.9365079365079361E-2</v>
      </c>
      <c r="BL40" s="87">
        <f t="shared" si="20"/>
        <v>1.4705882352941176E-2</v>
      </c>
      <c r="BM40" s="87">
        <f t="shared" si="20"/>
        <v>-0.71014492753623193</v>
      </c>
      <c r="BN40" s="87">
        <f t="shared" si="20"/>
        <v>0.1</v>
      </c>
      <c r="BO40" s="87">
        <f t="shared" si="20"/>
        <v>1.8181818181818181</v>
      </c>
      <c r="BP40" s="72"/>
      <c r="BQ40" s="72"/>
      <c r="BR40" s="72"/>
      <c r="BS40" s="72"/>
      <c r="BT40" s="72"/>
      <c r="BU40" s="72"/>
      <c r="BV40" s="72"/>
      <c r="BW40" s="72"/>
      <c r="BX40" s="72"/>
      <c r="BY40" s="72"/>
      <c r="BZ40" s="72"/>
    </row>
    <row r="41" spans="1:78" ht="17.100000000000001" customHeight="1" thickBot="1" x14ac:dyDescent="0.25">
      <c r="A41" s="72"/>
      <c r="B41" s="79" t="s">
        <v>110</v>
      </c>
      <c r="C41" s="87"/>
      <c r="D41" s="87">
        <f t="shared" si="23"/>
        <v>-0.20454545454545456</v>
      </c>
      <c r="E41" s="87">
        <f t="shared" si="23"/>
        <v>1.4137931034482758</v>
      </c>
      <c r="F41" s="87">
        <f t="shared" si="21"/>
        <v>2.6923076923076925</v>
      </c>
      <c r="G41" s="87">
        <f t="shared" si="21"/>
        <v>0.57777777777777772</v>
      </c>
      <c r="H41" s="87">
        <f t="shared" si="21"/>
        <v>1.0285714285714285</v>
      </c>
      <c r="I41" s="87">
        <f t="shared" si="21"/>
        <v>-0.1</v>
      </c>
      <c r="J41" s="87">
        <f t="shared" si="21"/>
        <v>-0.82291666666666663</v>
      </c>
      <c r="K41" s="87">
        <f t="shared" si="21"/>
        <v>-0.676056338028169</v>
      </c>
      <c r="L41" s="87">
        <f t="shared" si="21"/>
        <v>-0.77464788732394363</v>
      </c>
      <c r="M41" s="87">
        <f t="shared" si="21"/>
        <v>-0.8571428571428571</v>
      </c>
      <c r="N41" s="87">
        <f t="shared" si="21"/>
        <v>-0.47058823529411764</v>
      </c>
      <c r="O41" s="87">
        <f t="shared" si="21"/>
        <v>-0.56521739130434778</v>
      </c>
      <c r="P41" s="87">
        <f t="shared" si="21"/>
        <v>-0.625</v>
      </c>
      <c r="Q41" s="87">
        <f t="shared" si="21"/>
        <v>-0.88888888888888884</v>
      </c>
      <c r="R41" s="87">
        <f t="shared" si="21"/>
        <v>-0.77777777777777779</v>
      </c>
      <c r="S41" s="87">
        <f t="shared" si="21"/>
        <v>-0.8</v>
      </c>
      <c r="T41" s="87">
        <f t="shared" si="21"/>
        <v>-0.5</v>
      </c>
      <c r="U41" s="87">
        <f t="shared" si="21"/>
        <v>2</v>
      </c>
      <c r="V41" s="87">
        <f t="shared" si="21"/>
        <v>0</v>
      </c>
      <c r="W41" s="87">
        <f t="shared" si="21"/>
        <v>0.5</v>
      </c>
      <c r="X41" s="87">
        <f t="shared" si="21"/>
        <v>3.6666666666666665</v>
      </c>
      <c r="Y41" s="87">
        <f>+(AC19-Y19)/Y19</f>
        <v>-0.33333333333333331</v>
      </c>
      <c r="Z41" s="87">
        <f t="shared" si="22"/>
        <v>1</v>
      </c>
      <c r="AA41" s="87">
        <f t="shared" si="22"/>
        <v>0.66666666666666663</v>
      </c>
      <c r="AB41" s="87">
        <f t="shared" si="22"/>
        <v>-0.9285714285714286</v>
      </c>
      <c r="AC41" s="87">
        <f t="shared" si="22"/>
        <v>-0.5</v>
      </c>
      <c r="AD41" s="87">
        <f t="shared" si="22"/>
        <v>-0.5</v>
      </c>
      <c r="AE41" s="87">
        <f>+(AI19-AE19)/AE19</f>
        <v>0.8</v>
      </c>
      <c r="AF41" s="87">
        <f t="shared" si="22"/>
        <v>3</v>
      </c>
      <c r="AG41" s="87">
        <f t="shared" si="22"/>
        <v>1</v>
      </c>
      <c r="AH41" s="87">
        <f t="shared" si="22"/>
        <v>0</v>
      </c>
      <c r="AI41" s="87">
        <f t="shared" si="22"/>
        <v>-0.33333333333333331</v>
      </c>
      <c r="AJ41" s="87">
        <f t="shared" si="18"/>
        <v>-1</v>
      </c>
      <c r="AK41" s="87">
        <f t="shared" si="18"/>
        <v>-1</v>
      </c>
      <c r="AL41" s="87">
        <f t="shared" si="18"/>
        <v>0</v>
      </c>
      <c r="AM41" s="87">
        <f t="shared" si="18"/>
        <v>-1</v>
      </c>
      <c r="AN41" s="87" t="str">
        <f t="shared" si="18"/>
        <v>-</v>
      </c>
      <c r="AO41" s="87" t="str">
        <f t="shared" si="18"/>
        <v>-</v>
      </c>
      <c r="AP41" s="87">
        <f t="shared" si="18"/>
        <v>1.5</v>
      </c>
      <c r="AQ41" s="87" t="str">
        <f t="shared" si="18"/>
        <v>-</v>
      </c>
      <c r="AR41" s="87">
        <f t="shared" si="18"/>
        <v>0</v>
      </c>
      <c r="AS41" s="87">
        <f t="shared" si="18"/>
        <v>0</v>
      </c>
      <c r="AT41" s="87">
        <f t="shared" si="18"/>
        <v>-1</v>
      </c>
      <c r="AU41" s="87">
        <f t="shared" si="18"/>
        <v>11</v>
      </c>
      <c r="AV41" s="87">
        <f t="shared" si="18"/>
        <v>-0.66666666666666663</v>
      </c>
      <c r="AW41" s="87">
        <f t="shared" si="18"/>
        <v>-0.66666666666666663</v>
      </c>
      <c r="AX41" s="87" t="str">
        <f t="shared" si="18"/>
        <v>-</v>
      </c>
      <c r="AY41" s="87">
        <f t="shared" si="18"/>
        <v>-0.75</v>
      </c>
      <c r="AZ41" s="87">
        <f t="shared" si="19"/>
        <v>0</v>
      </c>
      <c r="BA41" s="87">
        <f t="shared" si="19"/>
        <v>-1</v>
      </c>
      <c r="BB41" s="87">
        <f t="shared" si="19"/>
        <v>-1</v>
      </c>
      <c r="BC41" s="87">
        <f t="shared" si="20"/>
        <v>1.4848484848484849</v>
      </c>
      <c r="BD41" s="87">
        <f t="shared" si="20"/>
        <v>-9.7560975609756101E-2</v>
      </c>
      <c r="BE41" s="87">
        <f t="shared" si="20"/>
        <v>-0.7432432432432432</v>
      </c>
      <c r="BF41" s="87">
        <f t="shared" si="20"/>
        <v>-0.66666666666666663</v>
      </c>
      <c r="BG41" s="87">
        <f t="shared" si="20"/>
        <v>-0.47368421052631576</v>
      </c>
      <c r="BH41" s="87">
        <f t="shared" si="20"/>
        <v>1.3</v>
      </c>
      <c r="BI41" s="87">
        <f t="shared" si="20"/>
        <v>-0.60869565217391308</v>
      </c>
      <c r="BJ41" s="87">
        <f t="shared" si="20"/>
        <v>0.88888888888888884</v>
      </c>
      <c r="BK41" s="87">
        <f t="shared" si="20"/>
        <v>-0.52941176470588236</v>
      </c>
      <c r="BL41" s="87">
        <f t="shared" si="20"/>
        <v>0.375</v>
      </c>
      <c r="BM41" s="87">
        <f t="shared" si="20"/>
        <v>-0.36363636363636365</v>
      </c>
      <c r="BN41" s="87">
        <f t="shared" si="20"/>
        <v>1.1428571428571428</v>
      </c>
      <c r="BO41" s="87">
        <f t="shared" si="20"/>
        <v>-0.73333333333333328</v>
      </c>
      <c r="BP41" s="72"/>
      <c r="BQ41" s="72"/>
      <c r="BR41" s="72"/>
      <c r="BS41" s="72"/>
      <c r="BT41" s="72"/>
      <c r="BU41" s="72"/>
      <c r="BV41" s="72"/>
      <c r="BW41" s="72"/>
      <c r="BX41" s="72"/>
      <c r="BY41" s="72"/>
      <c r="BZ41" s="72"/>
    </row>
    <row r="42" spans="1:78" ht="17.100000000000001" customHeight="1" thickBot="1" x14ac:dyDescent="0.25">
      <c r="A42" s="72"/>
      <c r="B42" s="79" t="s">
        <v>111</v>
      </c>
      <c r="C42" s="87">
        <f t="shared" si="23"/>
        <v>0.83333333333333337</v>
      </c>
      <c r="D42" s="87">
        <f t="shared" si="23"/>
        <v>-0.6</v>
      </c>
      <c r="E42" s="87">
        <f t="shared" si="23"/>
        <v>0.8</v>
      </c>
      <c r="F42" s="87">
        <f t="shared" si="21"/>
        <v>0.1111111111111111</v>
      </c>
      <c r="G42" s="87">
        <f t="shared" si="21"/>
        <v>-0.18181818181818182</v>
      </c>
      <c r="H42" s="87">
        <f t="shared" si="21"/>
        <v>0.33333333333333331</v>
      </c>
      <c r="I42" s="87">
        <f t="shared" si="21"/>
        <v>-0.88888888888888884</v>
      </c>
      <c r="J42" s="87">
        <f t="shared" si="21"/>
        <v>-0.5</v>
      </c>
      <c r="K42" s="87">
        <f t="shared" si="21"/>
        <v>-0.44444444444444442</v>
      </c>
      <c r="L42" s="87">
        <f t="shared" si="21"/>
        <v>-0.75</v>
      </c>
      <c r="M42" s="87">
        <f t="shared" si="21"/>
        <v>2</v>
      </c>
      <c r="N42" s="87">
        <f t="shared" si="21"/>
        <v>0.4</v>
      </c>
      <c r="O42" s="87">
        <f t="shared" si="21"/>
        <v>-0.4</v>
      </c>
      <c r="P42" s="87">
        <f t="shared" si="21"/>
        <v>-0.5</v>
      </c>
      <c r="Q42" s="87">
        <f t="shared" si="21"/>
        <v>-1</v>
      </c>
      <c r="R42" s="87">
        <f t="shared" si="21"/>
        <v>-0.7142857142857143</v>
      </c>
      <c r="S42" s="87">
        <f t="shared" si="21"/>
        <v>-0.33333333333333331</v>
      </c>
      <c r="T42" s="87">
        <f t="shared" si="21"/>
        <v>2</v>
      </c>
      <c r="U42" s="87"/>
      <c r="V42" s="87">
        <f t="shared" si="21"/>
        <v>0.5</v>
      </c>
      <c r="W42" s="87">
        <f t="shared" si="21"/>
        <v>-0.5</v>
      </c>
      <c r="X42" s="87">
        <f t="shared" si="21"/>
        <v>4</v>
      </c>
      <c r="Y42" s="87">
        <f>+(AC20-Y20)/Y20</f>
        <v>0</v>
      </c>
      <c r="Z42" s="87">
        <f t="shared" si="22"/>
        <v>-0.33333333333333331</v>
      </c>
      <c r="AA42" s="87">
        <f t="shared" si="22"/>
        <v>0</v>
      </c>
      <c r="AB42" s="87">
        <f t="shared" si="22"/>
        <v>-0.93333333333333335</v>
      </c>
      <c r="AC42" s="87">
        <f t="shared" si="22"/>
        <v>0.5</v>
      </c>
      <c r="AD42" s="87">
        <f t="shared" si="22"/>
        <v>0.5</v>
      </c>
      <c r="AE42" s="87">
        <f>+(AI20-AE20)/AE20</f>
        <v>1</v>
      </c>
      <c r="AF42" s="87">
        <f t="shared" si="22"/>
        <v>1</v>
      </c>
      <c r="AG42" s="87">
        <f t="shared" si="22"/>
        <v>-1</v>
      </c>
      <c r="AH42" s="87">
        <f t="shared" si="22"/>
        <v>-1</v>
      </c>
      <c r="AI42" s="87">
        <f t="shared" si="22"/>
        <v>0.5</v>
      </c>
      <c r="AJ42" s="87">
        <f t="shared" si="18"/>
        <v>-1</v>
      </c>
      <c r="AK42" s="87" t="str">
        <f t="shared" si="18"/>
        <v>-</v>
      </c>
      <c r="AL42" s="87" t="str">
        <f t="shared" si="18"/>
        <v>-</v>
      </c>
      <c r="AM42" s="87">
        <f t="shared" si="18"/>
        <v>0.66666666666666663</v>
      </c>
      <c r="AN42" s="87" t="str">
        <f t="shared" si="18"/>
        <v>-</v>
      </c>
      <c r="AO42" s="87">
        <f t="shared" si="18"/>
        <v>-1</v>
      </c>
      <c r="AP42" s="87">
        <f t="shared" si="18"/>
        <v>-1</v>
      </c>
      <c r="AQ42" s="87">
        <f t="shared" si="18"/>
        <v>-0.6</v>
      </c>
      <c r="AR42" s="87">
        <f t="shared" si="18"/>
        <v>-1</v>
      </c>
      <c r="AS42" s="87" t="str">
        <f t="shared" si="18"/>
        <v>-</v>
      </c>
      <c r="AT42" s="87" t="str">
        <f t="shared" si="18"/>
        <v>-</v>
      </c>
      <c r="AU42" s="87">
        <f t="shared" si="18"/>
        <v>-0.5</v>
      </c>
      <c r="AV42" s="87" t="str">
        <f t="shared" si="18"/>
        <v>-</v>
      </c>
      <c r="AW42" s="87">
        <f t="shared" si="18"/>
        <v>-1</v>
      </c>
      <c r="AX42" s="87">
        <f t="shared" si="18"/>
        <v>-1</v>
      </c>
      <c r="AY42" s="87">
        <f t="shared" si="18"/>
        <v>1</v>
      </c>
      <c r="AZ42" s="87">
        <f t="shared" si="19"/>
        <v>0</v>
      </c>
      <c r="BA42" s="87" t="str">
        <f t="shared" si="19"/>
        <v>-</v>
      </c>
      <c r="BB42" s="87" t="str">
        <f t="shared" si="19"/>
        <v>-</v>
      </c>
      <c r="BC42" s="87">
        <f t="shared" si="20"/>
        <v>2.8571428571428571E-2</v>
      </c>
      <c r="BD42" s="87">
        <f t="shared" si="20"/>
        <v>-0.3611111111111111</v>
      </c>
      <c r="BE42" s="87">
        <f t="shared" si="20"/>
        <v>-0.2608695652173913</v>
      </c>
      <c r="BF42" s="87">
        <f t="shared" si="20"/>
        <v>-0.6470588235294118</v>
      </c>
      <c r="BG42" s="87">
        <f t="shared" si="20"/>
        <v>0.66666666666666663</v>
      </c>
      <c r="BH42" s="87">
        <f t="shared" si="20"/>
        <v>1</v>
      </c>
      <c r="BI42" s="87">
        <f t="shared" si="20"/>
        <v>-0.6</v>
      </c>
      <c r="BJ42" s="87">
        <f t="shared" si="20"/>
        <v>-0.5</v>
      </c>
      <c r="BK42" s="87">
        <f t="shared" si="20"/>
        <v>0.25</v>
      </c>
      <c r="BL42" s="87">
        <f t="shared" si="20"/>
        <v>0.2</v>
      </c>
      <c r="BM42" s="87">
        <f t="shared" si="20"/>
        <v>-0.16666666666666666</v>
      </c>
      <c r="BN42" s="87">
        <f t="shared" si="20"/>
        <v>-0.4</v>
      </c>
      <c r="BO42" s="87">
        <f t="shared" si="20"/>
        <v>0.66666666666666663</v>
      </c>
      <c r="BP42" s="72"/>
      <c r="BQ42" s="72"/>
      <c r="BR42" s="72"/>
      <c r="BS42" s="72"/>
      <c r="BT42" s="72"/>
      <c r="BU42" s="72"/>
      <c r="BV42" s="72"/>
      <c r="BW42" s="72"/>
      <c r="BX42" s="72"/>
      <c r="BY42" s="72"/>
      <c r="BZ42" s="72"/>
    </row>
    <row r="43" spans="1:78" ht="17.100000000000001" customHeight="1" thickBot="1" x14ac:dyDescent="0.25">
      <c r="A43" s="72"/>
      <c r="B43" s="79" t="s">
        <v>112</v>
      </c>
      <c r="C43" s="87">
        <f t="shared" si="23"/>
        <v>-0.56521739130434778</v>
      </c>
      <c r="D43" s="87">
        <f t="shared" si="23"/>
        <v>-0.52</v>
      </c>
      <c r="E43" s="87">
        <f t="shared" si="23"/>
        <v>-0.6</v>
      </c>
      <c r="F43" s="87">
        <f t="shared" si="21"/>
        <v>-0.25</v>
      </c>
      <c r="G43" s="87">
        <f t="shared" si="21"/>
        <v>0.5</v>
      </c>
      <c r="H43" s="87">
        <f t="shared" si="21"/>
        <v>-0.33333333333333331</v>
      </c>
      <c r="I43" s="87">
        <f t="shared" si="21"/>
        <v>0</v>
      </c>
      <c r="J43" s="87">
        <f t="shared" si="21"/>
        <v>-0.55555555555555558</v>
      </c>
      <c r="K43" s="87">
        <f t="shared" si="21"/>
        <v>-0.26666666666666666</v>
      </c>
      <c r="L43" s="87">
        <f t="shared" si="21"/>
        <v>-0.375</v>
      </c>
      <c r="M43" s="87">
        <f t="shared" si="21"/>
        <v>-0.33333333333333331</v>
      </c>
      <c r="N43" s="87">
        <f t="shared" si="21"/>
        <v>1.25</v>
      </c>
      <c r="O43" s="87">
        <f t="shared" si="21"/>
        <v>-0.81818181818181823</v>
      </c>
      <c r="P43" s="87">
        <f t="shared" si="21"/>
        <v>-0.8</v>
      </c>
      <c r="Q43" s="87">
        <f t="shared" si="21"/>
        <v>0</v>
      </c>
      <c r="R43" s="87">
        <f t="shared" si="21"/>
        <v>-0.66666666666666663</v>
      </c>
      <c r="S43" s="87">
        <f t="shared" si="21"/>
        <v>2</v>
      </c>
      <c r="T43" s="87">
        <f t="shared" si="21"/>
        <v>2</v>
      </c>
      <c r="U43" s="87">
        <f>+(Y21-U21)/U21</f>
        <v>-1</v>
      </c>
      <c r="V43" s="87">
        <f t="shared" si="21"/>
        <v>1</v>
      </c>
      <c r="W43" s="87">
        <f t="shared" si="21"/>
        <v>-0.33333333333333331</v>
      </c>
      <c r="X43" s="87">
        <f t="shared" si="21"/>
        <v>0</v>
      </c>
      <c r="Y43" s="87"/>
      <c r="Z43" s="87">
        <f t="shared" si="22"/>
        <v>-0.5</v>
      </c>
      <c r="AA43" s="87">
        <f t="shared" si="22"/>
        <v>2.25</v>
      </c>
      <c r="AB43" s="87">
        <f t="shared" si="22"/>
        <v>1.6666666666666667</v>
      </c>
      <c r="AC43" s="87">
        <f t="shared" si="22"/>
        <v>-0.5</v>
      </c>
      <c r="AD43" s="87">
        <f t="shared" si="22"/>
        <v>0.33333333333333331</v>
      </c>
      <c r="AE43" s="87">
        <f>+(AI21-AE21)/AE21</f>
        <v>-0.61538461538461542</v>
      </c>
      <c r="AF43" s="87">
        <f t="shared" si="22"/>
        <v>-0.75</v>
      </c>
      <c r="AG43" s="87">
        <f t="shared" si="22"/>
        <v>-1</v>
      </c>
      <c r="AH43" s="87">
        <f t="shared" si="22"/>
        <v>-0.25</v>
      </c>
      <c r="AI43" s="87">
        <f t="shared" si="22"/>
        <v>-0.6</v>
      </c>
      <c r="AJ43" s="87">
        <f t="shared" si="18"/>
        <v>0</v>
      </c>
      <c r="AK43" s="87" t="str">
        <f t="shared" si="18"/>
        <v>-</v>
      </c>
      <c r="AL43" s="87">
        <f t="shared" si="18"/>
        <v>-0.66666666666666663</v>
      </c>
      <c r="AM43" s="87">
        <f t="shared" si="18"/>
        <v>4</v>
      </c>
      <c r="AN43" s="87">
        <f t="shared" si="18"/>
        <v>-0.5</v>
      </c>
      <c r="AO43" s="87" t="str">
        <f t="shared" si="18"/>
        <v>-</v>
      </c>
      <c r="AP43" s="87">
        <f t="shared" si="18"/>
        <v>2</v>
      </c>
      <c r="AQ43" s="87">
        <f t="shared" si="18"/>
        <v>-0.8</v>
      </c>
      <c r="AR43" s="87">
        <f t="shared" si="18"/>
        <v>0</v>
      </c>
      <c r="AS43" s="87">
        <f t="shared" si="18"/>
        <v>0.6</v>
      </c>
      <c r="AT43" s="87">
        <f t="shared" si="18"/>
        <v>-1</v>
      </c>
      <c r="AU43" s="87">
        <f t="shared" si="18"/>
        <v>-1</v>
      </c>
      <c r="AV43" s="87">
        <f t="shared" si="18"/>
        <v>2</v>
      </c>
      <c r="AW43" s="87">
        <f t="shared" si="18"/>
        <v>-0.125</v>
      </c>
      <c r="AX43" s="87" t="str">
        <f t="shared" si="18"/>
        <v>-</v>
      </c>
      <c r="AY43" s="87" t="str">
        <f t="shared" ref="AR43:AY45" si="24">IF(AY21&gt;0,(BC21-AY21)/AY21,"-")</f>
        <v>-</v>
      </c>
      <c r="AZ43" s="87">
        <f t="shared" si="19"/>
        <v>0</v>
      </c>
      <c r="BA43" s="87">
        <f t="shared" si="19"/>
        <v>-0.7142857142857143</v>
      </c>
      <c r="BB43" s="87">
        <f t="shared" si="19"/>
        <v>-1</v>
      </c>
      <c r="BC43" s="87">
        <f t="shared" si="20"/>
        <v>-0.50666666666666671</v>
      </c>
      <c r="BD43" s="87">
        <f t="shared" si="20"/>
        <v>-0.10810810810810811</v>
      </c>
      <c r="BE43" s="87">
        <f t="shared" si="20"/>
        <v>-0.12121212121212122</v>
      </c>
      <c r="BF43" s="87">
        <f t="shared" si="20"/>
        <v>-0.65517241379310343</v>
      </c>
      <c r="BG43" s="87">
        <f t="shared" si="20"/>
        <v>0.5</v>
      </c>
      <c r="BH43" s="87">
        <f t="shared" si="20"/>
        <v>-0.2</v>
      </c>
      <c r="BI43" s="87">
        <f t="shared" si="20"/>
        <v>1.1666666666666667</v>
      </c>
      <c r="BJ43" s="87">
        <f t="shared" si="20"/>
        <v>-0.61538461538461542</v>
      </c>
      <c r="BK43" s="87">
        <f t="shared" si="20"/>
        <v>-0.5</v>
      </c>
      <c r="BL43" s="87">
        <f t="shared" si="20"/>
        <v>2.8</v>
      </c>
      <c r="BM43" s="87">
        <f t="shared" si="20"/>
        <v>-0.42105263157894735</v>
      </c>
      <c r="BN43" s="87">
        <f t="shared" si="20"/>
        <v>0</v>
      </c>
      <c r="BO43" s="87">
        <f t="shared" si="20"/>
        <v>-0.45454545454545453</v>
      </c>
      <c r="BP43" s="72"/>
      <c r="BQ43" s="72"/>
      <c r="BR43" s="72"/>
      <c r="BS43" s="72"/>
      <c r="BT43" s="72"/>
      <c r="BU43" s="72"/>
      <c r="BV43" s="72"/>
      <c r="BW43" s="72"/>
      <c r="BX43" s="72"/>
      <c r="BY43" s="72"/>
      <c r="BZ43" s="72"/>
    </row>
    <row r="44" spans="1:78" ht="17.100000000000001" customHeight="1" thickBot="1" x14ac:dyDescent="0.25">
      <c r="A44" s="72"/>
      <c r="B44" s="79" t="s">
        <v>113</v>
      </c>
      <c r="C44" s="87">
        <f t="shared" si="23"/>
        <v>1</v>
      </c>
      <c r="D44" s="87">
        <f t="shared" si="23"/>
        <v>-1</v>
      </c>
      <c r="E44" s="87">
        <f t="shared" si="23"/>
        <v>0</v>
      </c>
      <c r="F44" s="87"/>
      <c r="G44" s="87">
        <f t="shared" si="21"/>
        <v>0.5</v>
      </c>
      <c r="H44" s="87"/>
      <c r="I44" s="87">
        <f t="shared" si="21"/>
        <v>0</v>
      </c>
      <c r="J44" s="87">
        <f>+(N22-J22)/J22</f>
        <v>0</v>
      </c>
      <c r="K44" s="87">
        <f t="shared" si="21"/>
        <v>0</v>
      </c>
      <c r="L44" s="87">
        <f>+(P22-L22)/L22</f>
        <v>-0.66666666666666663</v>
      </c>
      <c r="M44" s="87">
        <f t="shared" si="21"/>
        <v>-1</v>
      </c>
      <c r="N44" s="87">
        <f>+(R22-N22)/N22</f>
        <v>0.33333333333333331</v>
      </c>
      <c r="O44" s="87">
        <f t="shared" si="21"/>
        <v>-1</v>
      </c>
      <c r="P44" s="87">
        <f>+(T22-P22)/P22</f>
        <v>1</v>
      </c>
      <c r="Q44" s="87"/>
      <c r="R44" s="87">
        <f>+(V22-R22)/R22</f>
        <v>-0.75</v>
      </c>
      <c r="S44" s="87"/>
      <c r="T44" s="87">
        <f>+(X22-T22)/T22</f>
        <v>-0.5</v>
      </c>
      <c r="U44" s="87"/>
      <c r="V44" s="87">
        <f t="shared" si="21"/>
        <v>-1</v>
      </c>
      <c r="W44" s="87">
        <f>+(AA22-W22)/W22</f>
        <v>-1</v>
      </c>
      <c r="X44" s="87">
        <f t="shared" si="21"/>
        <v>-1</v>
      </c>
      <c r="Y44" s="87"/>
      <c r="Z44" s="87"/>
      <c r="AA44" s="87"/>
      <c r="AB44" s="87"/>
      <c r="AC44" s="87"/>
      <c r="AD44" s="87"/>
      <c r="AE44" s="87">
        <f t="shared" ref="AE44:AI45" si="25">+(AI22-AE22)/AE22</f>
        <v>-1</v>
      </c>
      <c r="AF44" s="87">
        <f t="shared" si="25"/>
        <v>-1</v>
      </c>
      <c r="AG44" s="87"/>
      <c r="AH44" s="87"/>
      <c r="AI44" s="87"/>
      <c r="AJ44" s="92" t="str">
        <f t="shared" ref="AJ44:AQ45" si="26">IF(AJ22&gt;0,(AN22-AJ22)/AJ22,"-")</f>
        <v>-</v>
      </c>
      <c r="AK44" s="92">
        <f t="shared" si="26"/>
        <v>-1</v>
      </c>
      <c r="AL44" s="92">
        <f t="shared" si="26"/>
        <v>-1</v>
      </c>
      <c r="AM44" s="92" t="str">
        <f t="shared" si="26"/>
        <v>-</v>
      </c>
      <c r="AN44" s="92">
        <f t="shared" si="26"/>
        <v>-1</v>
      </c>
      <c r="AO44" s="92" t="str">
        <f t="shared" si="26"/>
        <v>-</v>
      </c>
      <c r="AP44" s="87" t="str">
        <f t="shared" si="26"/>
        <v>-</v>
      </c>
      <c r="AQ44" s="87">
        <f t="shared" si="26"/>
        <v>-1</v>
      </c>
      <c r="AR44" s="87" t="str">
        <f t="shared" si="24"/>
        <v>-</v>
      </c>
      <c r="AS44" s="87" t="str">
        <f t="shared" si="24"/>
        <v>-</v>
      </c>
      <c r="AT44" s="87" t="str">
        <f t="shared" si="24"/>
        <v>-</v>
      </c>
      <c r="AU44" s="87" t="str">
        <f t="shared" si="24"/>
        <v>-</v>
      </c>
      <c r="AV44" s="87">
        <f t="shared" si="24"/>
        <v>-1</v>
      </c>
      <c r="AW44" s="87" t="str">
        <f t="shared" si="24"/>
        <v>-</v>
      </c>
      <c r="AX44" s="87" t="str">
        <f t="shared" si="24"/>
        <v>-</v>
      </c>
      <c r="AY44" s="87" t="str">
        <f t="shared" si="24"/>
        <v>-</v>
      </c>
      <c r="AZ44" s="87" t="str">
        <f t="shared" si="19"/>
        <v>-</v>
      </c>
      <c r="BA44" s="87" t="str">
        <f t="shared" si="19"/>
        <v>-</v>
      </c>
      <c r="BB44" s="87">
        <f t="shared" si="19"/>
        <v>-1</v>
      </c>
      <c r="BC44" s="87">
        <f t="shared" si="20"/>
        <v>0.5</v>
      </c>
      <c r="BD44" s="87">
        <f t="shared" si="20"/>
        <v>0.66666666666666663</v>
      </c>
      <c r="BE44" s="87">
        <f t="shared" si="20"/>
        <v>-0.2</v>
      </c>
      <c r="BF44" s="87">
        <f t="shared" si="20"/>
        <v>-0.625</v>
      </c>
      <c r="BG44" s="87">
        <f t="shared" si="20"/>
        <v>0</v>
      </c>
      <c r="BH44" s="87">
        <f t="shared" si="20"/>
        <v>-1</v>
      </c>
      <c r="BI44" s="87"/>
      <c r="BJ44" s="87">
        <f t="shared" si="20"/>
        <v>0</v>
      </c>
      <c r="BK44" s="87">
        <f t="shared" si="20"/>
        <v>-0.5</v>
      </c>
      <c r="BL44" s="87">
        <f t="shared" si="20"/>
        <v>3</v>
      </c>
      <c r="BM44" s="87">
        <f t="shared" si="20"/>
        <v>-0.75</v>
      </c>
      <c r="BN44" s="87">
        <f t="shared" si="20"/>
        <v>0</v>
      </c>
      <c r="BO44" s="87">
        <f t="shared" si="20"/>
        <v>-1</v>
      </c>
      <c r="BP44" s="72"/>
      <c r="BQ44" s="72"/>
      <c r="BR44" s="72"/>
      <c r="BS44" s="72"/>
      <c r="BT44" s="72"/>
      <c r="BU44" s="72"/>
      <c r="BV44" s="72"/>
      <c r="BW44" s="72"/>
      <c r="BX44" s="72"/>
      <c r="BY44" s="72"/>
      <c r="BZ44" s="72"/>
    </row>
    <row r="45" spans="1:78" ht="17.100000000000001" customHeight="1" thickBot="1" x14ac:dyDescent="0.25">
      <c r="A45" s="72"/>
      <c r="B45" s="81" t="s">
        <v>114</v>
      </c>
      <c r="C45" s="88">
        <f>+(G23-C23)/C23</f>
        <v>-3.8724373576309798E-2</v>
      </c>
      <c r="D45" s="88">
        <f t="shared" si="23"/>
        <v>-0.25912408759124089</v>
      </c>
      <c r="E45" s="88">
        <f t="shared" si="23"/>
        <v>0.12211221122112212</v>
      </c>
      <c r="F45" s="89">
        <f>+(J23-F23)/F23</f>
        <v>0.1125</v>
      </c>
      <c r="G45" s="88">
        <f t="shared" si="21"/>
        <v>0.10900473933649289</v>
      </c>
      <c r="H45" s="88">
        <f t="shared" si="21"/>
        <v>-1.2315270935960592E-2</v>
      </c>
      <c r="I45" s="88">
        <f t="shared" si="21"/>
        <v>-1.1764705882352941E-2</v>
      </c>
      <c r="J45" s="89">
        <f>+(N23-J23)/J23</f>
        <v>-0.36404494382022473</v>
      </c>
      <c r="K45" s="88">
        <f t="shared" si="21"/>
        <v>-0.32264957264957267</v>
      </c>
      <c r="L45" s="88">
        <f>+(P23-L23)/L23</f>
        <v>-0.23940149625935161</v>
      </c>
      <c r="M45" s="88">
        <f t="shared" si="21"/>
        <v>-0.53869047619047616</v>
      </c>
      <c r="N45" s="89">
        <f>+(R23-N23)/N23</f>
        <v>-0.14487632508833923</v>
      </c>
      <c r="O45" s="88">
        <f t="shared" si="21"/>
        <v>-0.32176656151419558</v>
      </c>
      <c r="P45" s="88">
        <f>+(T23-P23)/P23</f>
        <v>-0.19672131147540983</v>
      </c>
      <c r="Q45" s="88">
        <f>+(U23-Q23)/Q23</f>
        <v>-5.1612903225806452E-2</v>
      </c>
      <c r="R45" s="89">
        <f>+(V23-R23)/R23</f>
        <v>-0.41322314049586778</v>
      </c>
      <c r="S45" s="88">
        <f>+(W23-S23)/S23</f>
        <v>-0.11162790697674418</v>
      </c>
      <c r="T45" s="88">
        <f>+(X23-T23)/T23</f>
        <v>-0.44081632653061226</v>
      </c>
      <c r="U45" s="88">
        <f>+(Y23-U23)/U23</f>
        <v>-0.23809523809523808</v>
      </c>
      <c r="V45" s="89">
        <f t="shared" si="21"/>
        <v>-2.8169014084507043E-2</v>
      </c>
      <c r="W45" s="88">
        <f>+(AA23-W23)/W23</f>
        <v>-0.28272251308900526</v>
      </c>
      <c r="X45" s="88">
        <f t="shared" si="21"/>
        <v>0.34306569343065696</v>
      </c>
      <c r="Y45" s="88">
        <f t="shared" ref="Y45:AD45" si="27">+(AC23-Y23)/Y23</f>
        <v>-0.22321428571428573</v>
      </c>
      <c r="Z45" s="88">
        <f t="shared" si="27"/>
        <v>-0.27536231884057971</v>
      </c>
      <c r="AA45" s="88">
        <f t="shared" si="27"/>
        <v>-0.12408759124087591</v>
      </c>
      <c r="AB45" s="88">
        <f t="shared" si="27"/>
        <v>-0.25</v>
      </c>
      <c r="AC45" s="88">
        <f t="shared" si="27"/>
        <v>-5.7471264367816091E-2</v>
      </c>
      <c r="AD45" s="88">
        <f t="shared" si="27"/>
        <v>-0.02</v>
      </c>
      <c r="AE45" s="88">
        <f>+(AI23-AE23)/AE23</f>
        <v>-0.21666666666666667</v>
      </c>
      <c r="AF45" s="88">
        <f t="shared" si="25"/>
        <v>-0.65217391304347827</v>
      </c>
      <c r="AG45" s="88">
        <f t="shared" si="25"/>
        <v>-0.24390243902439024</v>
      </c>
      <c r="AH45" s="88">
        <f t="shared" si="25"/>
        <v>0.31632653061224492</v>
      </c>
      <c r="AI45" s="88">
        <f t="shared" si="25"/>
        <v>0.18085106382978725</v>
      </c>
      <c r="AJ45" s="88">
        <f t="shared" si="26"/>
        <v>1.1666666666666667</v>
      </c>
      <c r="AK45" s="88">
        <f t="shared" si="26"/>
        <v>0.24193548387096775</v>
      </c>
      <c r="AL45" s="88">
        <f t="shared" si="26"/>
        <v>-0.20155038759689922</v>
      </c>
      <c r="AM45" s="88">
        <f t="shared" si="26"/>
        <v>9.0090090090090086E-2</v>
      </c>
      <c r="AN45" s="88">
        <f t="shared" si="26"/>
        <v>0.27884615384615385</v>
      </c>
      <c r="AO45" s="88">
        <f t="shared" si="26"/>
        <v>-0.22077922077922077</v>
      </c>
      <c r="AP45" s="88">
        <f t="shared" si="26"/>
        <v>-0.24271844660194175</v>
      </c>
      <c r="AQ45" s="88">
        <f t="shared" si="26"/>
        <v>-0.48760330578512395</v>
      </c>
      <c r="AR45" s="88">
        <f t="shared" si="24"/>
        <v>-0.63909774436090228</v>
      </c>
      <c r="AS45" s="88">
        <f t="shared" si="24"/>
        <v>-0.11666666666666667</v>
      </c>
      <c r="AT45" s="88">
        <f t="shared" si="24"/>
        <v>-0.55128205128205132</v>
      </c>
      <c r="AU45" s="88">
        <f t="shared" si="24"/>
        <v>-0.27419354838709675</v>
      </c>
      <c r="AV45" s="88">
        <f t="shared" si="24"/>
        <v>-0.29166666666666669</v>
      </c>
      <c r="AW45" s="88">
        <f t="shared" si="24"/>
        <v>-0.15094339622641509</v>
      </c>
      <c r="AX45" s="88">
        <f t="shared" si="24"/>
        <v>-8.5714285714285715E-2</v>
      </c>
      <c r="AY45" s="88">
        <f t="shared" si="24"/>
        <v>0.2</v>
      </c>
      <c r="AZ45" s="88">
        <f t="shared" si="19"/>
        <v>0.44117647058823528</v>
      </c>
      <c r="BA45" s="88">
        <f t="shared" si="19"/>
        <v>-2.2222222222222223E-2</v>
      </c>
      <c r="BB45" s="88">
        <f t="shared" si="19"/>
        <v>0.5625</v>
      </c>
      <c r="BC45" s="88">
        <f t="shared" si="20"/>
        <v>-4.5562130177514794E-2</v>
      </c>
      <c r="BD45" s="88">
        <f t="shared" si="20"/>
        <v>-7.7495350278983258E-2</v>
      </c>
      <c r="BE45" s="88">
        <f t="shared" si="20"/>
        <v>-0.31518817204301075</v>
      </c>
      <c r="BF45" s="88">
        <f t="shared" si="20"/>
        <v>-0.2649656526005888</v>
      </c>
      <c r="BG45" s="88">
        <f t="shared" si="20"/>
        <v>-0.22830440587449932</v>
      </c>
      <c r="BH45" s="88">
        <f t="shared" si="20"/>
        <v>-0.12110726643598616</v>
      </c>
      <c r="BI45" s="88">
        <f t="shared" si="20"/>
        <v>-0.13779527559055119</v>
      </c>
      <c r="BJ45" s="88">
        <f t="shared" si="20"/>
        <v>-0.23972602739726026</v>
      </c>
      <c r="BK45" s="88">
        <f t="shared" si="20"/>
        <v>0.18618618618618618</v>
      </c>
      <c r="BL45" s="88">
        <f t="shared" si="20"/>
        <v>-7.5949367088607592E-3</v>
      </c>
      <c r="BM45" s="88">
        <f t="shared" si="20"/>
        <v>-0.49489795918367346</v>
      </c>
      <c r="BN45" s="88">
        <f t="shared" si="20"/>
        <v>-0.21212121212121213</v>
      </c>
      <c r="BO45" s="88">
        <f t="shared" si="20"/>
        <v>0.26282051282051283</v>
      </c>
      <c r="BP45" s="72"/>
      <c r="BQ45" s="72"/>
      <c r="BR45" s="72"/>
      <c r="BS45" s="72"/>
      <c r="BT45" s="72"/>
      <c r="BU45" s="72"/>
      <c r="BV45" s="72"/>
      <c r="BW45" s="72"/>
      <c r="BX45" s="72"/>
      <c r="BY45" s="72"/>
      <c r="BZ45" s="72"/>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9</vt:i4>
      </vt:variant>
    </vt:vector>
  </HeadingPairs>
  <TitlesOfParts>
    <vt:vector size="41" baseType="lpstr">
      <vt:lpstr>Introducción</vt:lpstr>
      <vt:lpstr>Definiciones y conceptos</vt:lpstr>
      <vt:lpstr>Concursos persona juridica TSJ</vt:lpstr>
      <vt:lpstr>Concursos pers.nat empresa TSJ</vt:lpstr>
      <vt:lpstr>Concursos pers.nat no empre TSJ</vt:lpstr>
      <vt:lpstr>Total concursos TSJ</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Concursos sin masa</vt:lpstr>
      <vt:lpstr>PEM TSJ personas naturales</vt:lpstr>
      <vt:lpstr>PEM TSJ personas jurídicas TSJ</vt:lpstr>
      <vt:lpstr>Total PEM TSJ</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 pos.ocupas</vt:lpstr>
      <vt:lpstr>'Concursos pers.nat empresa TSJ'!Área_de_impresión</vt:lpstr>
      <vt:lpstr>'Concursos pers.nat no empre TSJ'!Área_de_impresión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TSJ personas naturales'!Área_de_impresión</vt:lpstr>
      <vt:lpstr>'Recl. cantidad TSJ'!Área_de_impresión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Maria del Mar Ruiz Berges</cp:lastModifiedBy>
  <cp:revision/>
  <dcterms:created xsi:type="dcterms:W3CDTF">2008-12-05T10:12:17Z</dcterms:created>
  <dcterms:modified xsi:type="dcterms:W3CDTF">2026-03-17T16:53:54Z</dcterms:modified>
  <cp:category/>
  <cp:contentStatus/>
</cp:coreProperties>
</file>